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drawings/drawing2.xml" ContentType="application/vnd.openxmlformats-officedocument.drawing+xml"/>
  <Override PartName="/xl/ctrlProps/ctrlProp2.xml" ContentType="application/vnd.ms-excel.controlproperties+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code_fun\EXCEL\PROJECTS\SALES PROJECT\"/>
    </mc:Choice>
  </mc:AlternateContent>
  <bookViews>
    <workbookView xWindow="0" yWindow="0" windowWidth="19200" windowHeight="8300" tabRatio="794" activeTab="3"/>
  </bookViews>
  <sheets>
    <sheet name="Sheet1" sheetId="1" r:id="rId1"/>
    <sheet name="dataset" sheetId="3" r:id="rId2"/>
    <sheet name="pivot tables" sheetId="4" r:id="rId3"/>
    <sheet name="dashboard" sheetId="5" r:id="rId4"/>
  </sheets>
  <definedNames>
    <definedName name="_xlchart.0" hidden="1">'pivot tables'!$O$22:$O$26</definedName>
    <definedName name="_xlchart.1" hidden="1">'pivot tables'!$P$21</definedName>
    <definedName name="_xlchart.2" hidden="1">'pivot tables'!$P$22:$P$26</definedName>
    <definedName name="_xlchart.3" hidden="1">'pivot tables'!$D$68:$E$79</definedName>
    <definedName name="_xlchart.4" hidden="1">'pivot tables'!$F$67</definedName>
    <definedName name="_xlchart.5" hidden="1">'pivot tables'!$F$68:$F$79</definedName>
    <definedName name="_xlcn.WorksheetConnection_ANALYSIS.xlsxsales_dataset1" hidden="1">sales_dataset[]</definedName>
    <definedName name="ExternalData_1" localSheetId="1" hidden="1">dataset!$A$1:$V$701</definedName>
    <definedName name="Slicer_Month">#N/A</definedName>
    <definedName name="Slicer_Year">#N/A</definedName>
    <definedName name="Slicer_year1">#N/A</definedName>
  </definedNames>
  <calcPr calcId="162913"/>
  <pivotCaches>
    <pivotCache cacheId="432" r:id="rId5"/>
    <pivotCache cacheId="2751" r:id="rId6"/>
    <pivotCache cacheId="2754" r:id="rId7"/>
    <pivotCache cacheId="2757" r:id="rId8"/>
    <pivotCache cacheId="2760" r:id="rId9"/>
    <pivotCache cacheId="2763" r:id="rId10"/>
    <pivotCache cacheId="2766" r:id="rId11"/>
    <pivotCache cacheId="2769" r:id="rId12"/>
    <pivotCache cacheId="2772" r:id="rId13"/>
    <pivotCache cacheId="2775" r:id="rId14"/>
    <pivotCache cacheId="2778" r:id="rId15"/>
    <pivotCache cacheId="2781" r:id="rId16"/>
    <pivotCache cacheId="2784"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1"/>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PROJECT_a86fe750-4e10-4884-9783-b216349e6d71" name="SALES PROJECT" connection="Query - SALES PROJECT"/>
          <x15:modelTable id="sales dataset_256f2a41-b5f0-470b-846a-fbaa8112dec1" name="sales dataset" connection="Query - sales dataset"/>
          <x15:modelTable id="sales_dataset" name="sales_dataset" connection="WorksheetConnection_ANALYSIS.xlsx!sales_dataset"/>
        </x15:modelTables>
      </x15:dataModel>
    </ext>
  </extLst>
</workbook>
</file>

<file path=xl/calcChain.xml><?xml version="1.0" encoding="utf-8"?>
<calcChain xmlns="http://schemas.openxmlformats.org/spreadsheetml/2006/main">
  <c r="F13" i="4" l="1"/>
  <c r="F6" i="4"/>
  <c r="F7" i="4"/>
  <c r="F8" i="4"/>
  <c r="F9" i="4"/>
  <c r="F10" i="4"/>
  <c r="F11" i="4"/>
  <c r="F12" i="4"/>
  <c r="F5" i="4"/>
  <c r="N10" i="4" l="1"/>
  <c r="N11" i="4"/>
  <c r="N12" i="4"/>
  <c r="N13" i="4"/>
  <c r="N9" i="4"/>
  <c r="M9" i="4"/>
  <c r="M10" i="4"/>
  <c r="M11" i="4"/>
  <c r="M12" i="4"/>
  <c r="M13" i="4"/>
  <c r="N6" i="4"/>
  <c r="D17" i="4"/>
  <c r="D18" i="4"/>
  <c r="D19" i="4"/>
  <c r="D20" i="4"/>
  <c r="D21" i="4"/>
  <c r="D22" i="4"/>
  <c r="D23" i="4"/>
  <c r="D24" i="4"/>
  <c r="D25" i="4"/>
  <c r="D26" i="4"/>
  <c r="D27" i="4"/>
  <c r="D16" i="4"/>
  <c r="A5" i="4" l="1"/>
</calcChain>
</file>

<file path=xl/connections.xml><?xml version="1.0" encoding="utf-8"?>
<connections xmlns="http://schemas.openxmlformats.org/spreadsheetml/2006/main">
  <connection id="1" keepAlive="1" name="ModelConnection_ExternalData_11" description="Data Model" type="5" refreshedVersion="6" minRefreshableVersion="5" saveData="1">
    <dbPr connection="Data Model Connection" command="sales dataset" commandType="3"/>
    <extLst>
      <ext xmlns:x15="http://schemas.microsoft.com/office/spreadsheetml/2010/11/main" uri="{DE250136-89BD-433C-8126-D09CA5730AF9}">
        <x15:connection id="" model="1"/>
      </ext>
    </extLst>
  </connection>
  <connection id="2" name="Query - sales dataset" description="Connection to the 'sales dataset' query in the workbook." type="100" refreshedVersion="6" minRefreshableVersion="5">
    <extLst>
      <ext xmlns:x15="http://schemas.microsoft.com/office/spreadsheetml/2010/11/main" uri="{DE250136-89BD-433C-8126-D09CA5730AF9}">
        <x15:connection id="e030ea55-7848-4ad1-849f-ec40e159d03b"/>
      </ext>
    </extLst>
  </connection>
  <connection id="3" name="Query - SALES PROJECT" description="Connection to the 'SALES PROJECT' query in the workbook." type="100" refreshedVersion="6" minRefreshableVersion="5">
    <extLst>
      <ext xmlns:x15="http://schemas.microsoft.com/office/spreadsheetml/2010/11/main" uri="{DE250136-89BD-433C-8126-D09CA5730AF9}">
        <x15:connection id="fb72000e-798c-44c0-b0ce-811279d54a72"/>
      </ext>
    </extLst>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name="WorksheetConnection_ANALYSIS.xlsx!sales_dataset" type="102" refreshedVersion="6" minRefreshableVersion="5">
    <extLst>
      <ext xmlns:x15="http://schemas.microsoft.com/office/spreadsheetml/2010/11/main" uri="{DE250136-89BD-433C-8126-D09CA5730AF9}">
        <x15:connection id="sales_dataset">
          <x15:rangePr sourceName="_xlcn.WorksheetConnection_ANALYSIS.xlsxsales_dataset1"/>
        </x15:connection>
      </ext>
    </extLst>
  </connection>
</connections>
</file>

<file path=xl/sharedStrings.xml><?xml version="1.0" encoding="utf-8"?>
<sst xmlns="http://schemas.openxmlformats.org/spreadsheetml/2006/main" count="6655" uniqueCount="342">
  <si>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</si>
  <si>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</si>
  <si>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</si>
  <si>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</si>
  <si>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</si>
  <si>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</si>
  <si>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</si>
  <si>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</si>
  <si>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</si>
  <si>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</si>
  <si>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</si>
  <si>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</si>
  <si>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</si>
  <si>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</si>
  <si>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</si>
  <si>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</si>
  <si>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month_num</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</si>
  <si>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</si>
  <si>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</si>
  <si>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</si>
  <si>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</si>
  <si>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</si>
  <si>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</si>
  <si>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</si>
  <si>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</si>
  <si>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</si>
  <si>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</si>
  <si>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</si>
  <si>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</si>
  <si>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</si>
  <si>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</si>
  <si>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</si>
  <si>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</si>
  <si>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</si>
  <si>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</si>
  <si>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</si>
  <si>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</si>
  <si>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</si>
  <si>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</si>
  <si>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</si>
  <si>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</si>
  <si>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</si>
  <si>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</si>
  <si>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</si>
  <si>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</si>
  <si>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</si>
  <si>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</si>
  <si>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</si>
  <si>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</si>
  <si>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</si>
  <si>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</si>
  <si>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</si>
  <si>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</si>
  <si>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</si>
  <si>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</si>
  <si>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</si>
  <si>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</si>
  <si>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</si>
  <si>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</si>
  <si>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</si>
  <si>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</si>
  <si>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</si>
  <si>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</si>
  <si>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</si>
  <si>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</si>
  <si>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</si>
  <si>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</si>
  <si>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</si>
  <si>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</si>
  <si>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</si>
  <si>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</si>
  <si>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</si>
  <si>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</si>
  <si>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</si>
  <si>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</si>
  <si>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</si>
  <si>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</si>
  <si>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</si>
  <si>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</si>
  <si>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</si>
  <si>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</si>
  <si>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</si>
  <si>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</si>
  <si>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</si>
  <si>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</si>
  <si>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</si>
  <si>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</si>
  <si>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</si>
  <si>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</si>
  <si>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</si>
  <si>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</si>
  <si>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</si>
  <si>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</si>
  <si>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</si>
  <si>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</si>
  <si>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</si>
  <si>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</si>
  <si>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</si>
  <si>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</si>
  <si>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</si>
  <si>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</si>
  <si>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</si>
  <si>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</si>
  <si>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</si>
  <si>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</si>
  <si>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</si>
  <si>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</si>
  <si>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</si>
  <si>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</si>
  <si>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</si>
  <si>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</si>
  <si>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</si>
  <si>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</si>
  <si>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</si>
  <si>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</si>
  <si>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</si>
  <si>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</si>
  <si>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</si>
  <si>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</si>
  <si>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</si>
  <si>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</si>
  <si>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</si>
  <si>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</si>
  <si>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</si>
  <si>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</si>
  <si>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</si>
  <si>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</si>
  <si>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</si>
  <si>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</si>
  <si>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</si>
  <si>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</si>
  <si>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</si>
  <si>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</si>
  <si>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</si>
  <si>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</si>
  <si>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</si>
  <si>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</si>
  <si>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</si>
  <si>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</si>
  <si>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</si>
  <si>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</si>
  <si>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</si>
  <si>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</si>
  <si>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</si>
  <si>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</si>
  <si>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</si>
  <si>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</si>
  <si>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</si>
  <si>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</si>
  <si>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</si>
  <si>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</si>
  <si>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</si>
  <si>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</si>
  <si>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</si>
  <si>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</si>
  <si>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</si>
  <si>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</si>
  <si>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</si>
  <si>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</si>
  <si>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</si>
  <si>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</si>
  <si>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</si>
  <si>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</si>
  <si>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</si>
  <si>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</si>
  <si>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</si>
  <si>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</si>
  <si>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</si>
  <si>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</si>
  <si>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</si>
  <si>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</si>
  <si>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</si>
  <si>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</si>
  <si>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</si>
  <si>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</si>
  <si>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</si>
  <si>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</si>
  <si>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</si>
  <si>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</si>
  <si>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</si>
  <si>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</si>
  <si>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</si>
  <si>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</si>
  <si>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</si>
  <si>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</si>
  <si>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</si>
  <si>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</si>
  <si>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</si>
  <si>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</si>
  <si>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</si>
  <si>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</si>
  <si>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</si>
  <si>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</si>
  <si>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</si>
  <si>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</si>
  <si>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</si>
  <si>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</si>
  <si>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</si>
  <si>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</si>
  <si>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</si>
  <si>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</si>
  <si>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</si>
  <si>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</si>
  <si>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</si>
  <si>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</si>
  <si>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</si>
  <si>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</si>
  <si>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</si>
  <si>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</si>
  <si>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</si>
  <si>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</si>
  <si>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</si>
  <si>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</si>
  <si>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</si>
  <si>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</si>
  <si>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</si>
  <si>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</si>
  <si>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</si>
  <si>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</si>
  <si>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</si>
  <si>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</si>
  <si>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</si>
  <si>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</si>
  <si>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</si>
  <si>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</si>
  <si>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</si>
  <si>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</si>
  <si>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</si>
  <si>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</si>
  <si>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</si>
  <si>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</si>
  <si>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</si>
  <si>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</si>
  <si>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</si>
  <si>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</si>
  <si>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</si>
  <si>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</si>
  <si>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</si>
  <si>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</si>
  <si>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</si>
  <si>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</si>
  <si>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</si>
  <si>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</si>
  <si>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</si>
  <si>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</si>
  <si>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</si>
  <si>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</si>
  <si>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</si>
  <si>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</si>
  <si>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</si>
  <si>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</si>
  <si>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</si>
  <si>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</si>
  <si>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</si>
  <si>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</si>
  <si>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</si>
  <si>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</si>
  <si>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</si>
  <si>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</si>
  <si>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</si>
  <si>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</si>
  <si>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</si>
  <si>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</si>
  <si>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</si>
  <si>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</si>
  <si>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</si>
  <si>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</si>
  <si>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</si>
  <si>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</si>
  <si>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</si>
  <si>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</si>
  <si>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</si>
  <si>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</si>
  <si>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</si>
  <si>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</si>
  <si>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</si>
  <si>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</si>
  <si>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</si>
  <si>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</si>
  <si>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</si>
  <si>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</si>
  <si>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</si>
  <si>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</si>
  <si>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</si>
  <si>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</si>
  <si>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</si>
  <si>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</si>
  <si>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</si>
  <si>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</si>
  <si>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</si>
  <si>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</si>
  <si>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</si>
  <si>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</si>
  <si>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</si>
  <si>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</si>
  <si>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</si>
  <si>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</si>
  <si>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</si>
  <si>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</si>
  <si>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</si>
  <si>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</si>
  <si>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</si>
  <si>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</si>
  <si>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</si>
  <si>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</si>
  <si>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</si>
  <si>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</si>
  <si>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</si>
  <si>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</si>
  <si>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</si>
  <si>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</si>
  <si>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</si>
  <si>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</si>
  <si>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</si>
  <si>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profit margin</t>
  </si>
  <si>
    <t>Row Labels</t>
  </si>
  <si>
    <t>Grand Total</t>
  </si>
  <si>
    <t>PROFIT %</t>
  </si>
  <si>
    <t xml:space="preserve">we calculate profit margin which is sum of total profit divided by sum of total sale, yani y hmy btay ga k is itny peso ki sales pr hmy itna profit hua </t>
  </si>
  <si>
    <t>if we have total sales of 100$ in JUNE and profit amount is 20$ then what would be the</t>
  </si>
  <si>
    <t>profit margin in JUNE, 100/20 = 80$.</t>
  </si>
  <si>
    <t>TO CREATE SCROLL BAR, go to developer , select insert and select scroll bar icon , keep min as 1 and max as 150 as we have total</t>
  </si>
  <si>
    <t xml:space="preserve">150 customers as there are total 150 customer IDs, cell link m kisi bhi emtly cell ka link daal dena h, yani vo cell jo hmary data m na ho </t>
  </si>
  <si>
    <t>phir hm offset function likhyn gy (kisi bhi cell m) and is k reference m hm apny data ka phla cell ka link den gy</t>
  </si>
  <si>
    <t>then rows m us cell ka link daaly gy jis ko hm n scroll ko format control krty huy cell link m daala tha but hm n us ko daal kr hm n</t>
  </si>
  <si>
    <t xml:space="preserve">f4 bhi press krna h, columns m 0 daal dena h and enter and drag down, jitny chahye rows scroll m, agr offset m hi height 5 likho gy to khud  </t>
  </si>
  <si>
    <t>hi 5 rows a jayn gi, otherwise khud 5 rows tak scroll kr lo, in case you want 5 rows to show in scroll bar</t>
  </si>
  <si>
    <t>PERCENTAGE</t>
  </si>
  <si>
    <t>SEGEMENTS</t>
  </si>
  <si>
    <t>% OF SALES</t>
  </si>
  <si>
    <t>Total</t>
  </si>
  <si>
    <t>name</t>
  </si>
  <si>
    <t>year</t>
  </si>
  <si>
    <t>sales</t>
  </si>
  <si>
    <t>yr 2021</t>
  </si>
  <si>
    <t>yr 2022</t>
  </si>
  <si>
    <t>sun urst chart esy hi shi bnta h jab ap ka data heirarchial form m ho, last vala</t>
  </si>
  <si>
    <t xml:space="preserve">column jo k sales ka h agr yhan koi textual data hota to sunburst chart shi s </t>
  </si>
  <si>
    <t xml:space="preserve">na bnta and doosra column year text m hi hona zruri h </t>
  </si>
  <si>
    <t>then doosra column lany k liye isi scroling valy data ka (jo k a chaty ho k scroll krny pr agli row show ho) phla cell</t>
  </si>
  <si>
    <t xml:space="preserve"> pkro and agy drag kr do and then drag kr do jitny ap n show krvani, agr height enter nhi ki hui to khud s hi 5 tak ya jhan tak mrzi </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</si>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</sst>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0;\(\$#,##0.00\);\$#,##0.00"/>
    <numFmt numFmtId="165" formatCode="_(* #,##0_);_(* \(#,##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3D5A80"/>
        <bgColor indexed="64"/>
      </patternFill>
    </fill>
    <fill>
      <patternFill patternType="solid">
        <fgColor rgb="FF98C1D9"/>
        <bgColor indexed="64"/>
      </patternFill>
    </fill>
    <fill>
      <patternFill patternType="solid">
        <fgColor rgb="FFE0FBFC"/>
        <bgColor indexed="64"/>
      </patternFill>
    </fill>
  </fills>
  <borders count="2">
    <border>
      <left/>
      <right/>
      <top/>
      <bottom/>
      <diagonal/>
    </border>
    <border>
      <left/>
      <right/>
      <top/>
      <bottom style="thin">
        <color theme="4" tint="0.39997558519241921"/>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10" fontId="0" fillId="0" borderId="0" xfId="1" applyNumberFormat="1" applyFont="1"/>
    <xf numFmtId="0" fontId="0" fillId="0" borderId="0" xfId="0" applyAlignment="1">
      <alignment horizontal="left"/>
    </xf>
    <xf numFmtId="43" fontId="0" fillId="0" borderId="0" xfId="2" applyFont="1"/>
    <xf numFmtId="9" fontId="0" fillId="0" borderId="0" xfId="0" applyNumberFormat="1"/>
    <xf numFmtId="0" fontId="2" fillId="0" borderId="0" xfId="0" applyFont="1"/>
    <xf numFmtId="10" fontId="0" fillId="0" borderId="0" xfId="0" applyNumberFormat="1"/>
    <xf numFmtId="0" fontId="0" fillId="0" borderId="0" xfId="0" applyAlignment="1">
      <alignment horizontal="left" indent="1"/>
    </xf>
    <xf numFmtId="0" fontId="2" fillId="0" borderId="1" xfId="0" applyFont="1" applyBorder="1" applyAlignment="1">
      <alignment horizontal="left"/>
    </xf>
    <xf numFmtId="164" fontId="2" fillId="0" borderId="1" xfId="0" applyNumberFormat="1" applyFont="1" applyBorder="1"/>
    <xf numFmtId="0" fontId="2" fillId="0" borderId="1" xfId="0" applyFont="1" applyBorder="1"/>
    <xf numFmtId="165" fontId="0" fillId="0" borderId="0" xfId="2" applyNumberFormat="1" applyFont="1"/>
    <xf numFmtId="0" fontId="0" fillId="2" borderId="0" xfId="0" applyFill="1"/>
    <xf numFmtId="0" fontId="0" fillId="3" borderId="0" xfId="0" applyFill="1"/>
    <xf numFmtId="0" fontId="0" fillId="4" borderId="0" xfId="0" applyFill="1"/>
  </cellXfs>
  <cellStyles count="3">
    <cellStyle name="Comma" xfId="2" builtinId="3"/>
    <cellStyle name="Normal" xfId="0" builtinId="0"/>
    <cellStyle name="Percent" xfId="1" builtinId="5"/>
  </cellStyles>
  <dxfs count="46">
    <dxf>
      <numFmt numFmtId="13" formatCode="0%"/>
    </dxf>
    <dxf>
      <numFmt numFmtId="35" formatCode="_(* #,##0.00_);_(* \(#,##0.00\);_(* &quot;-&quot;??_);_(@_)"/>
    </dxf>
    <dxf>
      <numFmt numFmtId="34" formatCode="_(&quot;$&quot;* #,##0.00_);_(&quot;$&quot;* \(#,##0.00\);_(&quot;$&quot;* &quot;-&quot;??_);_(@_)"/>
    </dxf>
    <dxf>
      <numFmt numFmtId="14" formatCode="0.00%"/>
    </dxf>
    <dxf>
      <numFmt numFmtId="34" formatCode="_(&quot;$&quot;* #,##0.00_);_(&quot;$&quot;* \(#,##0.00\);_(&quot;$&quot;* &quot;-&quot;??_);_(@_)"/>
    </dxf>
    <dxf>
      <numFmt numFmtId="13" formatCode="0%"/>
    </dxf>
    <dxf>
      <numFmt numFmtId="0" formatCode="General"/>
    </dxf>
    <dxf>
      <numFmt numFmtId="13" formatCode="0%"/>
    </dxf>
    <dxf>
      <numFmt numFmtId="165" formatCode="_(* #,##0_);_(* \(#,##0\);_(* &quot;-&quot;??_);_(@_)"/>
    </dxf>
    <dxf>
      <font>
        <b/>
        <i val="0"/>
        <strike val="0"/>
        <condense val="0"/>
        <extend val="0"/>
        <outline val="0"/>
        <shadow val="0"/>
        <u val="none"/>
        <vertAlign val="baseline"/>
        <sz val="11"/>
        <color theme="1"/>
        <name val="Calibri"/>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_(* #,##0_);_(* \(#,##0\);_(* &quot;-&quot;??_);_(@_)"/>
    </dxf>
    <dxf>
      <font>
        <b/>
        <i val="0"/>
        <strike val="0"/>
        <condense val="0"/>
        <extend val="0"/>
        <outline val="0"/>
        <shadow val="0"/>
        <u val="none"/>
        <vertAlign val="baseline"/>
        <sz val="11"/>
        <color theme="1"/>
        <name val="Calibri"/>
        <scheme val="minor"/>
      </font>
    </dxf>
    <dxf>
      <font>
        <b/>
        <color theme="1"/>
      </font>
      <border>
        <bottom style="thin">
          <color theme="6"/>
        </bottom>
        <vertical/>
        <horizontal/>
      </border>
    </dxf>
    <dxf>
      <font>
        <color theme="1"/>
      </font>
      <fill>
        <patternFill>
          <bgColor rgb="FFE0FBFC"/>
        </patternFill>
      </fill>
      <border diagonalUp="0" diagonalDown="0">
        <left/>
        <right/>
        <top/>
        <bottom/>
        <vertical/>
        <horizontal/>
      </border>
    </dxf>
    <dxf>
      <font>
        <b/>
        <color theme="1"/>
      </font>
      <border>
        <bottom style="thin">
          <color theme="6"/>
        </bottom>
        <vertical/>
        <horizontal/>
      </border>
    </dxf>
    <dxf>
      <font>
        <color theme="1"/>
      </font>
      <fill>
        <patternFill>
          <bgColor rgb="FFE0FBFC"/>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patternType="none">
          <bgColor auto="1"/>
        </patternFill>
      </fill>
      <border diagonalUp="0" diagonalDown="0">
        <left/>
        <right/>
        <top/>
        <bottom/>
        <vertical/>
        <horizontal/>
      </border>
    </dxf>
    <dxf>
      <font>
        <b/>
        <color theme="1"/>
      </font>
      <border>
        <bottom style="thin">
          <color theme="6"/>
        </bottom>
        <vertical/>
        <horizontal/>
      </border>
    </dxf>
    <dxf>
      <font>
        <color theme="1"/>
      </font>
      <fill>
        <patternFill>
          <bgColor theme="2" tint="-9.9948118533890809E-2"/>
        </patternFill>
      </fill>
      <border diagonalUp="0" diagonalDown="0">
        <left/>
        <right/>
        <top/>
        <bottom/>
        <vertical/>
        <horizontal/>
      </border>
    </dxf>
    <dxf>
      <font>
        <b/>
        <color theme="1"/>
      </font>
      <border>
        <bottom style="thin">
          <color theme="6"/>
        </bottom>
        <vertical/>
        <horizontal/>
      </border>
    </dxf>
    <dxf>
      <font>
        <color theme="1"/>
      </font>
      <fill>
        <patternFill>
          <bgColor theme="2" tint="-9.9948118533890809E-2"/>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2" tint="-0.24994659260841701"/>
        </patternFill>
      </fill>
      <border>
        <left style="thin">
          <color theme="6"/>
        </left>
        <right style="thin">
          <color theme="6"/>
        </right>
        <top style="thin">
          <color theme="6"/>
        </top>
        <bottom style="thin">
          <color theme="6"/>
        </bottom>
        <vertical/>
        <horizontal/>
      </border>
    </dxf>
  </dxfs>
  <tableStyles count="6" defaultTableStyle="TableStyleMedium2" defaultPivotStyle="PivotStyleLight16">
    <tableStyle name="SlicerStyleLight3 2" pivot="0" table="0" count="10">
      <tableStyleElement type="wholeTable" dxfId="45"/>
      <tableStyleElement type="headerRow" dxfId="44"/>
    </tableStyle>
    <tableStyle name="SlicerStyleLight3 2 2" pivot="0" table="0" count="10">
      <tableStyleElement type="wholeTable" dxfId="43"/>
      <tableStyleElement type="headerRow" dxfId="42"/>
    </tableStyle>
    <tableStyle name="SlicerStyleLight3 2 2 2" pivot="0" table="0" count="10">
      <tableStyleElement type="wholeTable" dxfId="41"/>
      <tableStyleElement type="headerRow" dxfId="40"/>
    </tableStyle>
    <tableStyle name="SlicerStyleLight3 2 2 2 2" pivot="0" table="0" count="10">
      <tableStyleElement type="wholeTable" dxfId="39"/>
      <tableStyleElement type="headerRow" dxfId="38"/>
    </tableStyle>
    <tableStyle name="SlicerStyleLight3 2 3" pivot="0" table="0" count="10">
      <tableStyleElement type="wholeTable" dxfId="37"/>
      <tableStyleElement type="headerRow" dxfId="36"/>
    </tableStyle>
    <tableStyle name="SlicerStyleLight3 2 3 2" pivot="0" table="0" count="10">
      <tableStyleElement type="wholeTable" dxfId="35"/>
      <tableStyleElement type="headerRow" dxfId="34"/>
    </tableStyle>
  </tableStyles>
  <colors>
    <mruColors>
      <color rgb="FFE0FBFC"/>
      <color rgb="FF98C1D9"/>
      <color rgb="FF3D5A80"/>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Light3 2 2">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3 2 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2 2 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3 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tables!PivotTable6</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TOTAL SALES AND PROFIT PER MONTH</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barChart>
        <c:barDir val="col"/>
        <c:grouping val="stacked"/>
        <c:varyColors val="0"/>
        <c:ser>
          <c:idx val="0"/>
          <c:order val="0"/>
          <c:tx>
            <c:strRef>
              <c:f>'pivot tables'!$B$15</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tables'!$A$16:$A$27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tables'!$B$16:$B$27</c:f>
              <c:numCache>
                <c:formatCode>\$#,##0.00;\(\$#,##0.00\);\$#,##0.00</c:formatCode>
                <c:ptCount val="12"/>
                <c:pt idx="0">
                  <c:v>6752737.4299999997</c:v>
                </c:pt>
                <c:pt idx="1">
                  <c:v>4497192.99</c:v>
                </c:pt>
                <c:pt idx="2">
                  <c:v>6466545.3799999999</c:v>
                </c:pt>
                <c:pt idx="3">
                  <c:v>8833873.5899999999</c:v>
                </c:pt>
                <c:pt idx="4">
                  <c:v>9537481.0299999993</c:v>
                </c:pt>
                <c:pt idx="5">
                  <c:v>8152630.2400000002</c:v>
                </c:pt>
                <c:pt idx="6">
                  <c:v>10494309.960000001</c:v>
                </c:pt>
                <c:pt idx="7">
                  <c:v>8318646.1699999999</c:v>
                </c:pt>
                <c:pt idx="8">
                  <c:v>6881192.7699999996</c:v>
                </c:pt>
                <c:pt idx="9">
                  <c:v>5412103.8099999996</c:v>
                </c:pt>
                <c:pt idx="10">
                  <c:v>7274177.79</c:v>
                </c:pt>
                <c:pt idx="11">
                  <c:v>9690203.6199999992</c:v>
                </c:pt>
              </c:numCache>
            </c:numRef>
          </c:val>
          <c:extLst>
            <c:ext xmlns:c16="http://schemas.microsoft.com/office/drawing/2014/chart" uri="{C3380CC4-5D6E-409C-BE32-E72D297353CC}">
              <c16:uniqueId val="{00000000-49A0-43FB-ABBF-F99B24B3BA11}"/>
            </c:ext>
          </c:extLst>
        </c:ser>
        <c:ser>
          <c:idx val="1"/>
          <c:order val="1"/>
          <c:tx>
            <c:strRef>
              <c:f>'pivot tables'!$C$15</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tables'!$A$16:$A$27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tables'!$C$16:$C$27</c:f>
              <c:numCache>
                <c:formatCode>\$#,##0.00;\(\$#,##0.00\);\$#,##0.00</c:formatCode>
                <c:ptCount val="12"/>
                <c:pt idx="0">
                  <c:v>989375.93</c:v>
                </c:pt>
                <c:pt idx="1">
                  <c:v>607889.99</c:v>
                </c:pt>
                <c:pt idx="2">
                  <c:v>1045128.38</c:v>
                </c:pt>
                <c:pt idx="3">
                  <c:v>1296628.5900000001</c:v>
                </c:pt>
                <c:pt idx="4">
                  <c:v>1282178.03</c:v>
                </c:pt>
                <c:pt idx="5">
                  <c:v>1026823.74</c:v>
                </c:pt>
                <c:pt idx="6">
                  <c:v>1485010.96</c:v>
                </c:pt>
                <c:pt idx="7">
                  <c:v>1266488.17</c:v>
                </c:pt>
                <c:pt idx="8">
                  <c:v>993297.77</c:v>
                </c:pt>
                <c:pt idx="9">
                  <c:v>502491.81</c:v>
                </c:pt>
                <c:pt idx="10">
                  <c:v>1271140.29</c:v>
                </c:pt>
                <c:pt idx="11">
                  <c:v>1248784.1200000001</c:v>
                </c:pt>
              </c:numCache>
            </c:numRef>
          </c:val>
          <c:extLst>
            <c:ext xmlns:c16="http://schemas.microsoft.com/office/drawing/2014/chart" uri="{C3380CC4-5D6E-409C-BE32-E72D297353CC}">
              <c16:uniqueId val="{00000001-49A0-43FB-ABBF-F99B24B3BA11}"/>
            </c:ext>
          </c:extLst>
        </c:ser>
        <c:dLbls>
          <c:showLegendKey val="0"/>
          <c:showVal val="0"/>
          <c:showCatName val="0"/>
          <c:showSerName val="0"/>
          <c:showPercent val="0"/>
          <c:showBubbleSize val="0"/>
        </c:dLbls>
        <c:gapWidth val="55"/>
        <c:overlap val="100"/>
        <c:axId val="649380456"/>
        <c:axId val="649380784"/>
      </c:barChart>
      <c:catAx>
        <c:axId val="6493804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380784"/>
        <c:crosses val="autoZero"/>
        <c:auto val="1"/>
        <c:lblAlgn val="ctr"/>
        <c:lblOffset val="100"/>
        <c:noMultiLvlLbl val="0"/>
      </c:catAx>
      <c:valAx>
        <c:axId val="649380784"/>
        <c:scaling>
          <c:orientation val="minMax"/>
        </c:scaling>
        <c:delete val="0"/>
        <c:axPos val="l"/>
        <c:majorGridlines>
          <c:spPr>
            <a:ln w="9525" cap="flat" cmpd="sng" algn="ctr">
              <a:solidFill>
                <a:schemeClr val="tx2">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93804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rgbClr val="E0FBFC"/>
    </a:solidFill>
    <a:ln w="9525" cap="flat" cmpd="sng" algn="ctr">
      <a:solidFill>
        <a:schemeClr val="accent1"/>
      </a:solidFill>
      <a:round/>
    </a:ln>
    <a:effectLst>
      <a:glow>
        <a:schemeClr val="accent1">
          <a:alpha val="40000"/>
        </a:schemeClr>
      </a:glow>
      <a:outerShdw blurRad="228600" dist="88900" dir="16200000" rotWithShape="0">
        <a:schemeClr val="accent1">
          <a:lumMod val="20000"/>
          <a:lumOff val="80000"/>
          <a:alpha val="31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PER CUSTOMER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tables'!$M$9:$M$13</c:f>
              <c:strCache>
                <c:ptCount val="5"/>
                <c:pt idx="0">
                  <c:v>CUST_ID_070</c:v>
                </c:pt>
                <c:pt idx="1">
                  <c:v>CUST_ID_071</c:v>
                </c:pt>
                <c:pt idx="2">
                  <c:v>CUST_ID_072</c:v>
                </c:pt>
                <c:pt idx="3">
                  <c:v>CUST_ID_073</c:v>
                </c:pt>
                <c:pt idx="4">
                  <c:v>CUST_ID_074</c:v>
                </c:pt>
              </c:strCache>
            </c:strRef>
          </c:cat>
          <c:val>
            <c:numRef>
              <c:f>'pivot tables'!$N$9:$N$13</c:f>
              <c:numCache>
                <c:formatCode>General</c:formatCode>
                <c:ptCount val="5"/>
                <c:pt idx="0">
                  <c:v>1934637</c:v>
                </c:pt>
                <c:pt idx="1">
                  <c:v>18709.080000000002</c:v>
                </c:pt>
                <c:pt idx="2">
                  <c:v>1186033.18</c:v>
                </c:pt>
                <c:pt idx="3">
                  <c:v>1158353.75</c:v>
                </c:pt>
                <c:pt idx="4">
                  <c:v>1038082.5</c:v>
                </c:pt>
              </c:numCache>
            </c:numRef>
          </c:val>
          <c:extLst>
            <c:ext xmlns:c16="http://schemas.microsoft.com/office/drawing/2014/chart" uri="{C3380CC4-5D6E-409C-BE32-E72D297353CC}">
              <c16:uniqueId val="{00000000-B9F0-489D-9FC5-4B5BEA572868}"/>
            </c:ext>
          </c:extLst>
        </c:ser>
        <c:dLbls>
          <c:dLblPos val="inEnd"/>
          <c:showLegendKey val="0"/>
          <c:showVal val="1"/>
          <c:showCatName val="0"/>
          <c:showSerName val="0"/>
          <c:showPercent val="0"/>
          <c:showBubbleSize val="0"/>
        </c:dLbls>
        <c:gapWidth val="182"/>
        <c:axId val="736853608"/>
        <c:axId val="736850656"/>
      </c:barChart>
      <c:catAx>
        <c:axId val="736853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50656"/>
        <c:crosses val="autoZero"/>
        <c:auto val="1"/>
        <c:lblAlgn val="ctr"/>
        <c:lblOffset val="100"/>
        <c:noMultiLvlLbl val="0"/>
      </c:catAx>
      <c:valAx>
        <c:axId val="736850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53608"/>
        <c:crosses val="autoZero"/>
        <c:crossBetween val="between"/>
      </c:valAx>
      <c:spPr>
        <a:noFill/>
        <a:ln>
          <a:noFill/>
        </a:ln>
        <a:effectLst/>
      </c:spPr>
    </c:plotArea>
    <c:plotVisOnly val="1"/>
    <c:dispBlanksAs val="gap"/>
    <c:showDLblsOverMax val="0"/>
  </c:chart>
  <c:spPr>
    <a:solidFill>
      <a:srgbClr val="E0FBFC"/>
    </a:solidFill>
    <a:ln w="9525" cap="flat" cmpd="sng" algn="ctr">
      <a:solidFill>
        <a:schemeClr val="accent1"/>
      </a:solidFill>
      <a:round/>
    </a:ln>
    <a:effectLst>
      <a:outerShdw blurRad="381000" dist="38100" dir="18900000" algn="b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SALES PER COUNTRY</a:t>
            </a:r>
            <a:endParaRPr lang="en-US"/>
          </a:p>
        </c:rich>
      </c:tx>
      <c:layout>
        <c:manualLayout>
          <c:xMode val="edge"/>
          <c:yMode val="edge"/>
          <c:x val="3.6773061026787866E-2"/>
          <c:y val="5.24019539326995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extLst>
            <c:ext xmlns:c15="http://schemas.microsoft.com/office/drawing/2012/chart" uri="{CE6537A1-D6FC-4f65-9D91-7224C49458BB}">
              <c15:layout/>
            </c:ext>
          </c:extLst>
        </c:dLbl>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s>
    <c:plotArea>
      <c:layout>
        <c:manualLayout>
          <c:layoutTarget val="inner"/>
          <c:xMode val="edge"/>
          <c:yMode val="edge"/>
          <c:x val="0.16106066207748901"/>
          <c:y val="0.39842359945998385"/>
          <c:w val="0.36878497978637714"/>
          <c:h val="0.55471868841618943"/>
        </c:manualLayout>
      </c:layout>
      <c:doughnutChart>
        <c:varyColors val="1"/>
        <c:ser>
          <c:idx val="0"/>
          <c:order val="0"/>
          <c:tx>
            <c:strRef>
              <c:f>'pivot tables'!$E$4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5E-4685-A3B0-6821F9C3A1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5E-4685-A3B0-6821F9C3A1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5E-4685-A3B0-6821F9C3A1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75E-4685-A3B0-6821F9C3A1C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75E-4685-A3B0-6821F9C3A1C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75E-4685-A3B0-6821F9C3A1C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75E-4685-A3B0-6821F9C3A1C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75E-4685-A3B0-6821F9C3A1C2}"/>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tables'!$D$5:$D$13</c:f>
              <c:strCache>
                <c:ptCount val="8"/>
                <c:pt idx="0">
                  <c:v>Canada</c:v>
                </c:pt>
                <c:pt idx="1">
                  <c:v>England</c:v>
                </c:pt>
                <c:pt idx="2">
                  <c:v>France</c:v>
                </c:pt>
                <c:pt idx="3">
                  <c:v>Germany</c:v>
                </c:pt>
                <c:pt idx="4">
                  <c:v>India</c:v>
                </c:pt>
                <c:pt idx="5">
                  <c:v>Italy</c:v>
                </c:pt>
                <c:pt idx="6">
                  <c:v>Japan</c:v>
                </c:pt>
                <c:pt idx="7">
                  <c:v>USA</c:v>
                </c:pt>
              </c:strCache>
            </c:strRef>
          </c:cat>
          <c:val>
            <c:numRef>
              <c:f>'pivot tables'!$E$5:$E$13</c:f>
              <c:numCache>
                <c:formatCode>\$#,##0.00;\(\$#,##0.00\);\$#,##0.00</c:formatCode>
                <c:ptCount val="8"/>
                <c:pt idx="0">
                  <c:v>882735.85</c:v>
                </c:pt>
                <c:pt idx="1">
                  <c:v>1303708.75</c:v>
                </c:pt>
                <c:pt idx="2">
                  <c:v>955681.45</c:v>
                </c:pt>
                <c:pt idx="3">
                  <c:v>921526.45</c:v>
                </c:pt>
                <c:pt idx="4">
                  <c:v>242860.66</c:v>
                </c:pt>
                <c:pt idx="5">
                  <c:v>917386.79</c:v>
                </c:pt>
                <c:pt idx="6">
                  <c:v>830626.6</c:v>
                </c:pt>
                <c:pt idx="7">
                  <c:v>698210.88</c:v>
                </c:pt>
              </c:numCache>
            </c:numRef>
          </c:val>
          <c:extLst>
            <c:ext xmlns:c16="http://schemas.microsoft.com/office/drawing/2014/chart" uri="{C3380CC4-5D6E-409C-BE32-E72D297353CC}">
              <c16:uniqueId val="{00000010-275E-4685-A3B0-6821F9C3A1C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29009429317774"/>
          <c:y val="7.3708299572067898E-2"/>
          <c:w val="0.28077311215854439"/>
          <c:h val="0.84517801449202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0FBFC"/>
    </a:solidFill>
    <a:ln w="9525" cap="flat" cmpd="sng" algn="ctr">
      <a:solidFill>
        <a:schemeClr val="accent1"/>
      </a:solidFill>
      <a:round/>
    </a:ln>
    <a:effectLst>
      <a:outerShdw blurRad="241300" dist="38100" dir="18900000" algn="bl" rotWithShape="0">
        <a:schemeClr val="accent1">
          <a:lumMod val="20000"/>
          <a:lumOff val="8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size">
        <cx:f>_xlchart.2</cx:f>
      </cx:numDim>
    </cx:data>
  </cx:chartData>
  <cx:chart>
    <cx:title pos="t" align="ctr" overlay="0">
      <cx:tx>
        <cx:rich>
          <a:bodyPr spcFirstLastPara="1" vertOverflow="ellipsis" wrap="square" lIns="0" tIns="0" rIns="0" bIns="0" anchor="ctr" anchorCtr="1"/>
          <a:lstStyle/>
          <a:p>
            <a:pPr algn="ctr">
              <a:defRPr/>
            </a:pPr>
            <a:r>
              <a:rPr lang="en-US"/>
              <a:t> PERCENTAGE OF SALES PER SEGMENT</a:t>
            </a:r>
          </a:p>
        </cx:rich>
      </cx:tx>
    </cx:title>
    <cx:plotArea>
      <cx:plotAreaRegion>
        <cx:series layoutId="treemap" uniqueId="{382584EB-A14D-47BD-B918-EEA8539CA338}">
          <cx:tx>
            <cx:txData>
              <cx:f>_xlchart.1</cx:f>
              <cx:v>% OF SALES</cx:v>
            </cx:txData>
          </cx:tx>
          <cx:dataLabels>
            <cx:visibility seriesName="0" categoryName="1" value="0"/>
          </cx:dataLabels>
          <cx:dataId val="0"/>
          <cx:layoutPr>
            <cx:parentLabelLayout val="overlapping"/>
          </cx:layoutPr>
        </cx:series>
      </cx:plotAreaRegion>
    </cx:plotArea>
  </cx:chart>
  <cx:spPr>
    <a:noFill/>
    <a:ln>
      <a:noFill/>
    </a:ln>
    <a:effectLst>
      <a:outerShdw blurRad="406400" dist="38100" dir="18900000" algn="bl" rotWithShape="0">
        <a:schemeClr val="accent1">
          <a:lumMod val="20000"/>
          <a:lumOff val="80000"/>
          <a:alpha val="40000"/>
        </a:schemeClr>
      </a:outerShdw>
    </a:effectLst>
  </cx:spPr>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 PER MONTH</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'pivot tables'!$C$34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tables'!$B$35:$B$47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tables'!$C$35:$C$47</c:f>
              <c:numCache>
                <c:formatCode>0.00%</c:formatCode>
                <c:ptCount val="12"/>
                <c:pt idx="0">
                  <c:v>7.6016738742978235E-2</c:v>
                </c:pt>
                <c:pt idx="1">
                  <c:v>4.6706022607909667E-2</c:v>
                </c:pt>
                <c:pt idx="2">
                  <c:v>8.0300367743262241E-2</c:v>
                </c:pt>
                <c:pt idx="3">
                  <c:v>9.9623887931765479E-2</c:v>
                </c:pt>
                <c:pt idx="4">
                  <c:v>9.8513607793648789E-2</c:v>
                </c:pt>
                <c:pt idx="5">
                  <c:v>7.8893967006724949E-2</c:v>
                </c:pt>
                <c:pt idx="6">
                  <c:v>0.11409787397675958</c:v>
                </c:pt>
                <c:pt idx="7">
                  <c:v>9.7308108496193757E-2</c:v>
                </c:pt>
                <c:pt idx="8">
                  <c:v>7.6318065546705671E-2</c:v>
                </c:pt>
                <c:pt idx="9">
                  <c:v>3.8607962335667753E-2</c:v>
                </c:pt>
                <c:pt idx="10">
                  <c:v>9.7665544916383393E-2</c:v>
                </c:pt>
                <c:pt idx="11">
                  <c:v>9.5947852902000544E-2</c:v>
                </c:pt>
              </c:numCache>
            </c:numRef>
          </c:val>
          <c:smooth val="0"/>
          <c:extLst>
            <c:ext xmlns:c16="http://schemas.microsoft.com/office/drawing/2014/chart" uri="{C3380CC4-5D6E-409C-BE32-E72D297353CC}">
              <c16:uniqueId val="{00000000-AFA8-43F4-9338-9552FE1E03F7}"/>
            </c:ext>
          </c:extLst>
        </c:ser>
        <c:dLbls>
          <c:showLegendKey val="0"/>
          <c:showVal val="0"/>
          <c:showCatName val="0"/>
          <c:showSerName val="0"/>
          <c:showPercent val="0"/>
          <c:showBubbleSize val="0"/>
        </c:dLbls>
        <c:marker val="1"/>
        <c:smooth val="0"/>
        <c:axId val="736501040"/>
        <c:axId val="749156424"/>
      </c:lineChart>
      <c:catAx>
        <c:axId val="73650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156424"/>
        <c:crosses val="autoZero"/>
        <c:auto val="1"/>
        <c:lblAlgn val="ctr"/>
        <c:lblOffset val="100"/>
        <c:noMultiLvlLbl val="0"/>
      </c:catAx>
      <c:valAx>
        <c:axId val="7491564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01040"/>
        <c:crosses val="autoZero"/>
        <c:crossBetween val="between"/>
      </c:valAx>
      <c:spPr>
        <a:noFill/>
        <a:ln>
          <a:noFill/>
        </a:ln>
        <a:effectLst/>
      </c:spPr>
    </c:plotArea>
    <c:plotVisOnly val="1"/>
    <c:dispBlanksAs val="gap"/>
    <c:showDLblsOverMax val="0"/>
  </c:chart>
  <c:spPr>
    <a:solidFill>
      <a:srgbClr val="E0FBFC"/>
    </a:solidFill>
    <a:ln w="9525" cap="flat" cmpd="sng" algn="ctr">
      <a:solidFill>
        <a:schemeClr val="accent1"/>
      </a:solidFill>
      <a:round/>
    </a:ln>
    <a:effectLst>
      <a:outerShdw blurRad="304800" dist="38100" dir="18900000" algn="bl" rotWithShape="0">
        <a:schemeClr val="accent1">
          <a:lumMod val="20000"/>
          <a:lumOff val="8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[ANALYSIS.xlsx]pivot tables!PivotTable14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PER COUNTRY</a:t>
            </a:r>
            <a:endParaRPr lang="en-US"/>
          </a:p>
        </c:rich>
      </c:tx>
      <c:layout>
        <c:manualLayout>
          <c:xMode val="edge"/>
          <c:yMode val="edge"/>
          <c:x val="0.23109713194092532"/>
          <c:y val="5.12631316364564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manualLayout>
          <c:layoutTarget val="inner"/>
          <c:xMode val="edge"/>
          <c:yMode val="edge"/>
          <c:x val="6.8676015413949118E-2"/>
          <c:y val="0.33400231047374401"/>
          <c:w val="0.36207605259991904"/>
          <c:h val="0.64141964161016285"/>
        </c:manualLayout>
      </c:layout>
      <c:pieChart>
        <c:varyColors val="1"/>
        <c:ser>
          <c:idx val="0"/>
          <c:order val="0"/>
          <c:tx>
            <c:strRef>
              <c:f>'pivot tables'!$F$36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08-4E7B-B53B-84B9C93605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08-4E7B-B53B-84B9C93605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08-4E7B-B53B-84B9C93605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08-4E7B-B53B-84B9C93605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08-4E7B-B53B-84B9C93605A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08-4E7B-B53B-84B9C93605A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708-4E7B-B53B-84B9C93605A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08-4E7B-B53B-84B9C93605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tables'!$E$37:$E$45</c:f>
              <c:strCache>
                <c:ptCount val="8"/>
                <c:pt idx="0">
                  <c:v>Canada</c:v>
                </c:pt>
                <c:pt idx="1">
                  <c:v>England</c:v>
                </c:pt>
                <c:pt idx="2">
                  <c:v>France</c:v>
                </c:pt>
                <c:pt idx="3">
                  <c:v>Germany</c:v>
                </c:pt>
                <c:pt idx="4">
                  <c:v>India</c:v>
                </c:pt>
                <c:pt idx="5">
                  <c:v>Italy</c:v>
                </c:pt>
                <c:pt idx="6">
                  <c:v>Japan</c:v>
                </c:pt>
                <c:pt idx="7">
                  <c:v>USA</c:v>
                </c:pt>
              </c:strCache>
            </c:strRef>
          </c:cat>
          <c:val>
            <c:numRef>
              <c:f>'pivot tables'!$F$37:$F$45</c:f>
              <c:numCache>
                <c:formatCode>General</c:formatCode>
                <c:ptCount val="8"/>
                <c:pt idx="0">
                  <c:v>8607</c:v>
                </c:pt>
                <c:pt idx="1">
                  <c:v>15416</c:v>
                </c:pt>
                <c:pt idx="2">
                  <c:v>8932</c:v>
                </c:pt>
                <c:pt idx="3">
                  <c:v>6888</c:v>
                </c:pt>
                <c:pt idx="4">
                  <c:v>3787</c:v>
                </c:pt>
                <c:pt idx="5">
                  <c:v>8244</c:v>
                </c:pt>
                <c:pt idx="6">
                  <c:v>9212</c:v>
                </c:pt>
                <c:pt idx="7">
                  <c:v>9843.5</c:v>
                </c:pt>
              </c:numCache>
            </c:numRef>
          </c:val>
          <c:extLst>
            <c:ext xmlns:c16="http://schemas.microsoft.com/office/drawing/2014/chart" uri="{C3380CC4-5D6E-409C-BE32-E72D297353CC}">
              <c16:uniqueId val="{00000010-9708-4E7B-B53B-84B9C93605A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7927813540308501"/>
          <c:y val="0.19845667840781397"/>
          <c:w val="0.28604396629599543"/>
          <c:h val="0.776155566600397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E0FBFC"/>
    </a:solidFill>
    <a:ln w="9525" cap="flat" cmpd="sng" algn="ctr">
      <a:solidFill>
        <a:schemeClr val="accent1"/>
      </a:solidFill>
      <a:round/>
    </a:ln>
    <a:effectLst>
      <a:outerShdw blurRad="114300" dist="38100" dir="18900000" algn="bl" rotWithShape="0">
        <a:schemeClr val="accent1">
          <a:lumMod val="20000"/>
          <a:lumOff val="80000"/>
          <a:alpha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size">
        <cx:f>_xlchart.5</cx:f>
      </cx:numDim>
    </cx:data>
  </cx:chartData>
  <cx:chart>
    <cx:title pos="t" align="ctr" overlay="0">
      <cx:tx>
        <cx:rich>
          <a:bodyPr spcFirstLastPara="1" vertOverflow="ellipsis" wrap="square" lIns="0" tIns="0" rIns="0" bIns="0" anchor="ctr" anchorCtr="1"/>
          <a:lstStyle/>
          <a:p>
            <a:pPr algn="ctr">
              <a:defRPr/>
            </a:pPr>
            <a:r>
              <a:rPr lang="en-US"/>
              <a:t>SALES OF EACH PRODUCT PER YEAR</a:t>
            </a:r>
          </a:p>
        </cx:rich>
      </cx:tx>
    </cx:title>
    <cx:plotArea>
      <cx:plotAreaRegion>
        <cx:series layoutId="sunburst" uniqueId="{70560281-E5C0-4C54-9747-9738C78F1CAE}">
          <cx:tx>
            <cx:txData>
              <cx:f>_xlchart.4</cx:f>
              <cx:v>sales</cx:v>
            </cx:txData>
          </cx:tx>
          <cx:dataLabels pos="ctr">
            <cx:visibility seriesName="0" categoryName="1" value="0"/>
          </cx:dataLabels>
          <cx:dataId val="0"/>
        </cx:series>
      </cx:plotAreaRegion>
    </cx:plotArea>
  </cx:chart>
  <cx:spPr>
    <a:noFill/>
    <a:ln>
      <a:noFill/>
    </a:ln>
    <a:effectLst>
      <a:outerShdw blurRad="279400" dist="50800" dir="5400000" algn="ctr" rotWithShape="0">
        <a:srgbClr val="000000">
          <a:alpha val="82000"/>
        </a:srgbClr>
      </a:outerShdw>
      <a:softEdge rad="0"/>
    </a:effectLst>
  </cx:spPr>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bg1"/>
    </cs:fontRef>
    <cs:defRPr sz="900" kern="1200"/>
    <cs:bodyPr lIns="38100" tIns="19050" rIns="38100" bIns="19050">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5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9525">
        <a:solidFill>
          <a:schemeClr val="lt1"/>
        </a:solidFill>
      </a:ln>
    </cs:spPr>
  </cs:dataPoint>
  <cs:dataPoint3D>
    <cs:lnRef idx="0"/>
    <cs:fillRef idx="0">
      <cs:styleClr val="auto"/>
    </cs:fillRef>
    <cs:effectRef idx="0"/>
    <cs:fontRef idx="minor">
      <a:schemeClr val="tx1"/>
    </cs:fontRef>
    <cs:spPr>
      <a:solidFill>
        <a:schemeClr val="phClr"/>
      </a:solidFill>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defRPr sz="900"/>
  </cs:dataTable>
  <cs:downBar>
    <cs:lnRef idx="0"/>
    <cs:fillRef idx="0"/>
    <cs:effectRef idx="0"/>
    <cs:fontRef idx="minor">
      <a:schemeClr val="tx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lumOff val="10000"/>
          </a:schemeClr>
        </a:solidFill>
        <a:round/>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trlProps/ctrlProp1.xml><?xml version="1.0" encoding="utf-8"?>
<formControlPr xmlns="http://schemas.microsoft.com/office/spreadsheetml/2009/9/main" objectType="Scroll" dx="31" fmlaLink="$S$3" max="100" min="1" page="10" val="100"/>
</file>

<file path=xl/ctrlProps/ctrlProp2.xml><?xml version="1.0" encoding="utf-8"?>
<formControlPr xmlns="http://schemas.microsoft.com/office/spreadsheetml/2009/9/main" objectType="Scroll" dx="31" fmlaLink="'pivot tables'!$O$4" max="150" min="1" page="5" val="70"/>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12700</xdr:colOff>
          <xdr:row>8</xdr:row>
          <xdr:rowOff>82550</xdr:rowOff>
        </xdr:from>
        <xdr:to>
          <xdr:col>15</xdr:col>
          <xdr:colOff>387350</xdr:colOff>
          <xdr:row>20</xdr:row>
          <xdr:rowOff>82550</xdr:rowOff>
        </xdr:to>
        <xdr:sp macro="" textlink="">
          <xdr:nvSpPr>
            <xdr:cNvPr id="6145" name="Scroll Bar 1" hidden="1">
              <a:extLst>
                <a:ext uri="{63B3BB69-23CF-44E3-9099-C40C66FF867C}">
                  <a14:compatExt spid="_x0000_s6145"/>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xdr:col>
      <xdr:colOff>451827</xdr:colOff>
      <xdr:row>19</xdr:row>
      <xdr:rowOff>122116</xdr:rowOff>
    </xdr:from>
    <xdr:to>
      <xdr:col>18</xdr:col>
      <xdr:colOff>152644</xdr:colOff>
      <xdr:row>25</xdr:row>
      <xdr:rowOff>12211</xdr:rowOff>
    </xdr:to>
    <xdr:sp macro="" textlink="">
      <xdr:nvSpPr>
        <xdr:cNvPr id="36" name="Rounded Rectangle 35"/>
        <xdr:cNvSpPr/>
      </xdr:nvSpPr>
      <xdr:spPr>
        <a:xfrm>
          <a:off x="7168173" y="3602404"/>
          <a:ext cx="3974856" cy="989134"/>
        </a:xfrm>
        <a:prstGeom prst="roundRect">
          <a:avLst/>
        </a:prstGeom>
        <a:solidFill>
          <a:srgbClr val="E0FBFC"/>
        </a:solidFill>
        <a:effectLst>
          <a:outerShdw blurRad="2540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70339</xdr:colOff>
      <xdr:row>0</xdr:row>
      <xdr:rowOff>73269</xdr:rowOff>
    </xdr:from>
    <xdr:to>
      <xdr:col>4</xdr:col>
      <xdr:colOff>432289</xdr:colOff>
      <xdr:row>3</xdr:row>
      <xdr:rowOff>153132</xdr:rowOff>
    </xdr:to>
    <xdr:sp macro="" textlink="">
      <xdr:nvSpPr>
        <xdr:cNvPr id="2" name="Rectangle 1"/>
        <xdr:cNvSpPr/>
      </xdr:nvSpPr>
      <xdr:spPr>
        <a:xfrm>
          <a:off x="70339" y="73269"/>
          <a:ext cx="2804258" cy="629382"/>
        </a:xfrm>
        <a:prstGeom prst="rect">
          <a:avLst/>
        </a:prstGeom>
        <a:solidFill>
          <a:schemeClr val="accent1">
            <a:lumMod val="50000"/>
          </a:schemeClr>
        </a:solidFill>
        <a:effectLst>
          <a:outerShdw blurRad="876300" dist="114300" dir="18900000" sx="87000" sy="87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0" u="sng" cap="none" spc="0">
              <a:ln w="0"/>
              <a:solidFill>
                <a:srgbClr val="E0FBFC"/>
              </a:solidFill>
              <a:effectLst>
                <a:outerShdw blurRad="38100" dist="19050" dir="2700000" algn="tl" rotWithShape="0">
                  <a:schemeClr val="dk1">
                    <a:alpha val="40000"/>
                  </a:schemeClr>
                </a:outerShdw>
              </a:effectLst>
            </a:rPr>
            <a:t> SALES DASHBOARD</a:t>
          </a:r>
        </a:p>
        <a:p>
          <a:pPr algn="l"/>
          <a:endParaRPr lang="en-US" sz="1800" b="0" u="sng" cap="none" spc="0">
            <a:ln w="0"/>
            <a:solidFill>
              <a:srgbClr val="E0FBFC"/>
            </a:solidFill>
            <a:effectLst>
              <a:outerShdw blurRad="38100" dist="19050" dir="2700000" algn="tl" rotWithShape="0">
                <a:schemeClr val="dk1">
                  <a:alpha val="40000"/>
                </a:schemeClr>
              </a:outerShdw>
            </a:effectLst>
          </a:endParaRPr>
        </a:p>
      </xdr:txBody>
    </xdr:sp>
    <xdr:clientData/>
  </xdr:twoCellAnchor>
  <xdr:twoCellAnchor>
    <xdr:from>
      <xdr:col>4</xdr:col>
      <xdr:colOff>500944</xdr:colOff>
      <xdr:row>0</xdr:row>
      <xdr:rowOff>141529</xdr:rowOff>
    </xdr:from>
    <xdr:to>
      <xdr:col>8</xdr:col>
      <xdr:colOff>56444</xdr:colOff>
      <xdr:row>3</xdr:row>
      <xdr:rowOff>177068</xdr:rowOff>
    </xdr:to>
    <xdr:sp macro="" textlink="'pivot tables'!A2">
      <xdr:nvSpPr>
        <xdr:cNvPr id="3" name="Round Diagonal Corner Rectangle 2"/>
        <xdr:cNvSpPr/>
      </xdr:nvSpPr>
      <xdr:spPr>
        <a:xfrm>
          <a:off x="2943252" y="141529"/>
          <a:ext cx="1997807" cy="585058"/>
        </a:xfrm>
        <a:prstGeom prst="round2DiagRect">
          <a:avLst>
            <a:gd name="adj1" fmla="val 39966"/>
            <a:gd name="adj2" fmla="val 0"/>
          </a:avLst>
        </a:prstGeom>
        <a:solidFill>
          <a:srgbClr val="E0FBFC"/>
        </a:solidFill>
        <a:effectLst>
          <a:outerShdw blurRad="508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E61A8894-E97D-47D2-9EF1-935D0B267A25}" type="TxLink">
            <a:rPr lang="en-US" sz="1600" b="0" i="0" u="none" strike="noStrike">
              <a:solidFill>
                <a:srgbClr val="000000"/>
              </a:solidFill>
              <a:latin typeface="Calibri"/>
              <a:cs typeface="Calibri"/>
            </a:rPr>
            <a:pPr algn="l"/>
            <a:t>$6,752,737.43</a:t>
          </a:fld>
          <a:endParaRPr lang="en-US" sz="1600"/>
        </a:p>
      </xdr:txBody>
    </xdr:sp>
    <xdr:clientData/>
  </xdr:twoCellAnchor>
  <xdr:twoCellAnchor>
    <xdr:from>
      <xdr:col>4</xdr:col>
      <xdr:colOff>537308</xdr:colOff>
      <xdr:row>0</xdr:row>
      <xdr:rowOff>158750</xdr:rowOff>
    </xdr:from>
    <xdr:to>
      <xdr:col>6</xdr:col>
      <xdr:colOff>396875</xdr:colOff>
      <xdr:row>2</xdr:row>
      <xdr:rowOff>489</xdr:rowOff>
    </xdr:to>
    <xdr:sp macro="" textlink="">
      <xdr:nvSpPr>
        <xdr:cNvPr id="4" name="TextBox 3"/>
        <xdr:cNvSpPr txBox="1"/>
      </xdr:nvSpPr>
      <xdr:spPr>
        <a:xfrm>
          <a:off x="2979616" y="158750"/>
          <a:ext cx="1080721" cy="208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SALES</a:t>
          </a:r>
        </a:p>
      </xdr:txBody>
    </xdr:sp>
    <xdr:clientData/>
  </xdr:twoCellAnchor>
  <xdr:twoCellAnchor>
    <xdr:from>
      <xdr:col>8</xdr:col>
      <xdr:colOff>125589</xdr:colOff>
      <xdr:row>0</xdr:row>
      <xdr:rowOff>116182</xdr:rowOff>
    </xdr:from>
    <xdr:to>
      <xdr:col>11</xdr:col>
      <xdr:colOff>290689</xdr:colOff>
      <xdr:row>3</xdr:row>
      <xdr:rowOff>140433</xdr:rowOff>
    </xdr:to>
    <xdr:sp macro="" textlink="'pivot tables'!C2">
      <xdr:nvSpPr>
        <xdr:cNvPr id="7" name="Round Diagonal Corner Rectangle 6"/>
        <xdr:cNvSpPr/>
      </xdr:nvSpPr>
      <xdr:spPr>
        <a:xfrm>
          <a:off x="5010204" y="116182"/>
          <a:ext cx="1996831" cy="573770"/>
        </a:xfrm>
        <a:prstGeom prst="round2DiagRect">
          <a:avLst>
            <a:gd name="adj1" fmla="val 37636"/>
            <a:gd name="adj2" fmla="val 0"/>
          </a:avLst>
        </a:prstGeom>
        <a:solidFill>
          <a:srgbClr val="E0FBFC"/>
        </a:solidFill>
        <a:effectLst>
          <a:outerShdw blurRad="508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37DB6FF9-025F-4C18-8D13-68A950C50603}" type="TxLink">
            <a:rPr lang="en-US" sz="1600" b="0" i="0" u="none" strike="noStrike">
              <a:solidFill>
                <a:srgbClr val="000000"/>
              </a:solidFill>
              <a:latin typeface="Calibri"/>
              <a:cs typeface="Calibri"/>
            </a:rPr>
            <a:pPr algn="l"/>
            <a:t>$989,375.93</a:t>
          </a:fld>
          <a:endParaRPr lang="en-US" sz="1600" b="0" i="0" u="none" strike="noStrike">
            <a:solidFill>
              <a:srgbClr val="000000"/>
            </a:solidFill>
            <a:latin typeface="Calibri"/>
            <a:cs typeface="Calibri"/>
          </a:endParaRPr>
        </a:p>
      </xdr:txBody>
    </xdr:sp>
    <xdr:clientData/>
  </xdr:twoCellAnchor>
  <xdr:twoCellAnchor>
    <xdr:from>
      <xdr:col>7</xdr:col>
      <xdr:colOff>460526</xdr:colOff>
      <xdr:row>0</xdr:row>
      <xdr:rowOff>99859</xdr:rowOff>
    </xdr:from>
    <xdr:to>
      <xdr:col>10</xdr:col>
      <xdr:colOff>218623</xdr:colOff>
      <xdr:row>1</xdr:row>
      <xdr:rowOff>127675</xdr:rowOff>
    </xdr:to>
    <xdr:sp macro="" textlink="">
      <xdr:nvSpPr>
        <xdr:cNvPr id="8" name="TextBox 7"/>
        <xdr:cNvSpPr txBox="1"/>
      </xdr:nvSpPr>
      <xdr:spPr>
        <a:xfrm>
          <a:off x="4734564" y="99859"/>
          <a:ext cx="1589828" cy="2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PROFIT</a:t>
          </a:r>
        </a:p>
      </xdr:txBody>
    </xdr:sp>
    <xdr:clientData/>
  </xdr:twoCellAnchor>
  <xdr:twoCellAnchor>
    <xdr:from>
      <xdr:col>11</xdr:col>
      <xdr:colOff>358892</xdr:colOff>
      <xdr:row>0</xdr:row>
      <xdr:rowOff>107950</xdr:rowOff>
    </xdr:from>
    <xdr:to>
      <xdr:col>14</xdr:col>
      <xdr:colOff>523992</xdr:colOff>
      <xdr:row>3</xdr:row>
      <xdr:rowOff>128221</xdr:rowOff>
    </xdr:to>
    <xdr:sp macro="" textlink="'pivot tables'!A5">
      <xdr:nvSpPr>
        <xdr:cNvPr id="9" name="Round Diagonal Corner Rectangle 8"/>
        <xdr:cNvSpPr/>
      </xdr:nvSpPr>
      <xdr:spPr>
        <a:xfrm>
          <a:off x="7075238" y="107950"/>
          <a:ext cx="1996831" cy="569790"/>
        </a:xfrm>
        <a:prstGeom prst="round2DiagRect">
          <a:avLst>
            <a:gd name="adj1" fmla="val 31811"/>
            <a:gd name="adj2" fmla="val 0"/>
          </a:avLst>
        </a:prstGeom>
        <a:solidFill>
          <a:srgbClr val="E0FBFC"/>
        </a:solidFill>
        <a:effectLst>
          <a:outerShdw blurRad="508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96CED28A-8AC9-4D59-94B0-8D66197027CF}" type="TxLink">
            <a:rPr lang="en-US" sz="1600" b="0" i="0" u="none" strike="noStrike">
              <a:solidFill>
                <a:srgbClr val="000000"/>
              </a:solidFill>
              <a:latin typeface="Calibri"/>
              <a:cs typeface="Calibri"/>
            </a:rPr>
            <a:pPr algn="l"/>
            <a:t>14.65%</a:t>
          </a:fld>
          <a:endParaRPr lang="en-US" sz="1600"/>
        </a:p>
      </xdr:txBody>
    </xdr:sp>
    <xdr:clientData/>
  </xdr:twoCellAnchor>
  <xdr:twoCellAnchor>
    <xdr:from>
      <xdr:col>11</xdr:col>
      <xdr:colOff>138813</xdr:colOff>
      <xdr:row>0</xdr:row>
      <xdr:rowOff>110509</xdr:rowOff>
    </xdr:from>
    <xdr:to>
      <xdr:col>13</xdr:col>
      <xdr:colOff>506290</xdr:colOff>
      <xdr:row>1</xdr:row>
      <xdr:rowOff>138325</xdr:rowOff>
    </xdr:to>
    <xdr:sp macro="" textlink="">
      <xdr:nvSpPr>
        <xdr:cNvPr id="10" name="TextBox 9"/>
        <xdr:cNvSpPr txBox="1"/>
      </xdr:nvSpPr>
      <xdr:spPr>
        <a:xfrm>
          <a:off x="6855159" y="110509"/>
          <a:ext cx="1588631" cy="2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PROFIT</a:t>
          </a:r>
          <a:r>
            <a:rPr lang="en-US" sz="1100" baseline="0"/>
            <a:t> MARGIN</a:t>
          </a:r>
          <a:endParaRPr lang="en-US" sz="1100"/>
        </a:p>
      </xdr:txBody>
    </xdr:sp>
    <xdr:clientData/>
  </xdr:twoCellAnchor>
  <xdr:twoCellAnchor>
    <xdr:from>
      <xdr:col>14</xdr:col>
      <xdr:colOff>605602</xdr:colOff>
      <xdr:row>0</xdr:row>
      <xdr:rowOff>99954</xdr:rowOff>
    </xdr:from>
    <xdr:to>
      <xdr:col>18</xdr:col>
      <xdr:colOff>159221</xdr:colOff>
      <xdr:row>3</xdr:row>
      <xdr:rowOff>116010</xdr:rowOff>
    </xdr:to>
    <xdr:sp macro="" textlink="'pivot tables'!E2">
      <xdr:nvSpPr>
        <xdr:cNvPr id="11" name="Round Diagonal Corner Rectangle 10"/>
        <xdr:cNvSpPr/>
      </xdr:nvSpPr>
      <xdr:spPr>
        <a:xfrm>
          <a:off x="9153679" y="99954"/>
          <a:ext cx="1995927" cy="565575"/>
        </a:xfrm>
        <a:prstGeom prst="round2DiagRect">
          <a:avLst>
            <a:gd name="adj1" fmla="val 32976"/>
            <a:gd name="adj2" fmla="val 0"/>
          </a:avLst>
        </a:prstGeom>
        <a:solidFill>
          <a:srgbClr val="E0FBFC"/>
        </a:solidFill>
        <a:effectLst>
          <a:outerShdw blurRad="508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fld id="{4817E28C-3B43-41D4-994F-0DBC09FCE19F}" type="TxLink">
            <a:rPr lang="en-US" sz="1600" b="0" i="0" u="none" strike="noStrike">
              <a:solidFill>
                <a:srgbClr val="000000"/>
              </a:solidFill>
              <a:latin typeface="Calibri"/>
              <a:cs typeface="Calibri"/>
            </a:rPr>
            <a:pPr algn="l"/>
            <a:t>70929.5</a:t>
          </a:fld>
          <a:endParaRPr lang="en-US" sz="1600"/>
        </a:p>
      </xdr:txBody>
    </xdr:sp>
    <xdr:clientData/>
  </xdr:twoCellAnchor>
  <xdr:twoCellAnchor>
    <xdr:from>
      <xdr:col>14</xdr:col>
      <xdr:colOff>488417</xdr:colOff>
      <xdr:row>0</xdr:row>
      <xdr:rowOff>126936</xdr:rowOff>
    </xdr:from>
    <xdr:to>
      <xdr:col>17</xdr:col>
      <xdr:colOff>246222</xdr:colOff>
      <xdr:row>1</xdr:row>
      <xdr:rowOff>154752</xdr:rowOff>
    </xdr:to>
    <xdr:sp macro="" textlink="">
      <xdr:nvSpPr>
        <xdr:cNvPr id="12" name="TextBox 11"/>
        <xdr:cNvSpPr txBox="1"/>
      </xdr:nvSpPr>
      <xdr:spPr>
        <a:xfrm>
          <a:off x="9036494" y="126936"/>
          <a:ext cx="1589536" cy="21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UNITS</a:t>
          </a:r>
          <a:r>
            <a:rPr lang="en-US" sz="1100" baseline="0"/>
            <a:t> SOLD</a:t>
          </a:r>
          <a:endParaRPr lang="en-US" sz="1100"/>
        </a:p>
      </xdr:txBody>
    </xdr:sp>
    <xdr:clientData/>
  </xdr:twoCellAnchor>
  <xdr:twoCellAnchor>
    <xdr:from>
      <xdr:col>6</xdr:col>
      <xdr:colOff>548146</xdr:colOff>
      <xdr:row>4</xdr:row>
      <xdr:rowOff>37233</xdr:rowOff>
    </xdr:from>
    <xdr:to>
      <xdr:col>14</xdr:col>
      <xdr:colOff>523616</xdr:colOff>
      <xdr:row>11</xdr:row>
      <xdr:rowOff>43636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544253</xdr:colOff>
      <xdr:row>11</xdr:row>
      <xdr:rowOff>129237</xdr:rowOff>
    </xdr:from>
    <xdr:to>
      <xdr:col>14</xdr:col>
      <xdr:colOff>140405</xdr:colOff>
      <xdr:row>19</xdr:row>
      <xdr:rowOff>30595</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14</xdr:col>
          <xdr:colOff>228600</xdr:colOff>
          <xdr:row>11</xdr:row>
          <xdr:rowOff>107950</xdr:rowOff>
        </xdr:from>
        <xdr:to>
          <xdr:col>14</xdr:col>
          <xdr:colOff>488950</xdr:colOff>
          <xdr:row>18</xdr:row>
          <xdr:rowOff>146050</xdr:rowOff>
        </xdr:to>
        <xdr:sp macro="" textlink="">
          <xdr:nvSpPr>
            <xdr:cNvPr id="5122" name="Scroll Bar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571993</xdr:colOff>
      <xdr:row>11</xdr:row>
      <xdr:rowOff>79751</xdr:rowOff>
    </xdr:from>
    <xdr:to>
      <xdr:col>18</xdr:col>
      <xdr:colOff>205224</xdr:colOff>
      <xdr:row>18</xdr:row>
      <xdr:rowOff>160786</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489659</xdr:colOff>
      <xdr:row>19</xdr:row>
      <xdr:rowOff>113818</xdr:rowOff>
    </xdr:from>
    <xdr:to>
      <xdr:col>18</xdr:col>
      <xdr:colOff>149749</xdr:colOff>
      <xdr:row>24</xdr:row>
      <xdr:rowOff>145113</xdr:rowOff>
    </xdr:to>
    <mc:AlternateContent xmlns:mc="http://schemas.openxmlformats.org/markup-compatibility/2006">
      <mc:Choice xmlns:cx="http://schemas.microsoft.com/office/drawing/2014/chartex" Requires="cx">
        <xdr:graphicFrame macro="">
          <xdr:nvGraphicFramePr>
            <xdr:cNvPr id="23" name="Chart 2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44109</xdr:colOff>
      <xdr:row>19</xdr:row>
      <xdr:rowOff>110248</xdr:rowOff>
    </xdr:from>
    <xdr:to>
      <xdr:col>11</xdr:col>
      <xdr:colOff>342071</xdr:colOff>
      <xdr:row>25</xdr:row>
      <xdr:rowOff>18660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87772</xdr:colOff>
      <xdr:row>18</xdr:row>
      <xdr:rowOff>87169</xdr:rowOff>
    </xdr:from>
    <xdr:to>
      <xdr:col>3</xdr:col>
      <xdr:colOff>454118</xdr:colOff>
      <xdr:row>25</xdr:row>
      <xdr:rowOff>43416</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102559</xdr:colOff>
      <xdr:row>4</xdr:row>
      <xdr:rowOff>30824</xdr:rowOff>
    </xdr:from>
    <xdr:to>
      <xdr:col>3</xdr:col>
      <xdr:colOff>100340</xdr:colOff>
      <xdr:row>7</xdr:row>
      <xdr:rowOff>98640</xdr:rowOff>
    </xdr:to>
    <mc:AlternateContent xmlns:mc="http://schemas.openxmlformats.org/markup-compatibility/2006" xmlns:a14="http://schemas.microsoft.com/office/drawing/2010/main">
      <mc:Choice Requires="a14">
        <xdr:graphicFrame macro="">
          <xdr:nvGraphicFramePr>
            <xdr:cNvPr id="2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2559" y="763516"/>
              <a:ext cx="1829512" cy="617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103020</xdr:colOff>
      <xdr:row>8</xdr:row>
      <xdr:rowOff>18956</xdr:rowOff>
    </xdr:from>
    <xdr:to>
      <xdr:col>3</xdr:col>
      <xdr:colOff>100801</xdr:colOff>
      <xdr:row>17</xdr:row>
      <xdr:rowOff>123762</xdr:rowOff>
    </xdr:to>
    <mc:AlternateContent xmlns:mc="http://schemas.openxmlformats.org/markup-compatibility/2006" xmlns:a14="http://schemas.microsoft.com/office/drawing/2010/main">
      <mc:Choice Requires="a14">
        <xdr:graphicFrame macro="">
          <xdr:nvGraphicFramePr>
            <xdr:cNvPr id="3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03020" y="1484341"/>
              <a:ext cx="1829512" cy="1753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214649</xdr:colOff>
      <xdr:row>4</xdr:row>
      <xdr:rowOff>69418</xdr:rowOff>
    </xdr:from>
    <xdr:to>
      <xdr:col>6</xdr:col>
      <xdr:colOff>456128</xdr:colOff>
      <xdr:row>18</xdr:row>
      <xdr:rowOff>67164</xdr:rowOff>
    </xdr:to>
    <xdr:sp macro="" textlink="">
      <xdr:nvSpPr>
        <xdr:cNvPr id="5" name="Rounded Rectangle 4"/>
        <xdr:cNvSpPr/>
      </xdr:nvSpPr>
      <xdr:spPr>
        <a:xfrm>
          <a:off x="2046380" y="802110"/>
          <a:ext cx="2073210" cy="2562169"/>
        </a:xfrm>
        <a:prstGeom prst="roundRect">
          <a:avLst/>
        </a:prstGeom>
        <a:solidFill>
          <a:srgbClr val="E0FBFC"/>
        </a:solidFill>
        <a:ln>
          <a:solidFill>
            <a:schemeClr val="accent1">
              <a:lumMod val="75000"/>
            </a:schemeClr>
          </a:solidFill>
        </a:ln>
        <a:effectLst>
          <a:outerShdw blurRad="152400" dist="635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175381</xdr:colOff>
      <xdr:row>4</xdr:row>
      <xdr:rowOff>29075</xdr:rowOff>
    </xdr:from>
    <xdr:to>
      <xdr:col>6</xdr:col>
      <xdr:colOff>387049</xdr:colOff>
      <xdr:row>15</xdr:row>
      <xdr:rowOff>23029</xdr:rowOff>
    </xdr:to>
    <mc:AlternateContent xmlns:mc="http://schemas.openxmlformats.org/markup-compatibility/2006">
      <mc:Choice xmlns:cx="http://schemas.microsoft.com/office/drawing/2014/chartex" Requires="cx">
        <xdr:graphicFrame macro="">
          <xdr:nvGraphicFramePr>
            <xdr:cNvPr id="28" name="Chart 2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3</xdr:col>
      <xdr:colOff>387046</xdr:colOff>
      <xdr:row>14</xdr:row>
      <xdr:rowOff>128047</xdr:rowOff>
    </xdr:from>
    <xdr:to>
      <xdr:col>6</xdr:col>
      <xdr:colOff>220133</xdr:colOff>
      <xdr:row>18</xdr:row>
      <xdr:rowOff>29539</xdr:rowOff>
    </xdr:to>
    <mc:AlternateContent xmlns:mc="http://schemas.openxmlformats.org/markup-compatibility/2006" xmlns:sle15="http://schemas.microsoft.com/office/drawing/2012/slicer">
      <mc:Choice Requires="sle15">
        <xdr:graphicFrame macro="">
          <xdr:nvGraphicFramePr>
            <xdr:cNvPr id="29"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18777" y="2692470"/>
              <a:ext cx="1664818" cy="63418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286970</xdr:colOff>
      <xdr:row>2</xdr:row>
      <xdr:rowOff>18318</xdr:rowOff>
    </xdr:from>
    <xdr:to>
      <xdr:col>2</xdr:col>
      <xdr:colOff>268653</xdr:colOff>
      <xdr:row>3</xdr:row>
      <xdr:rowOff>116011</xdr:rowOff>
    </xdr:to>
    <xdr:sp macro="" textlink="">
      <xdr:nvSpPr>
        <xdr:cNvPr id="13" name="Rectangle 12"/>
        <xdr:cNvSpPr/>
      </xdr:nvSpPr>
      <xdr:spPr>
        <a:xfrm>
          <a:off x="286970" y="384664"/>
          <a:ext cx="1202837" cy="2808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BICYCLE</a:t>
          </a:r>
        </a:p>
      </xdr:txBody>
    </xdr:sp>
    <xdr:clientData/>
  </xdr:twoCellAnchor>
  <xdr:twoCellAnchor editAs="oneCell">
    <xdr:from>
      <xdr:col>7</xdr:col>
      <xdr:colOff>24422</xdr:colOff>
      <xdr:row>0</xdr:row>
      <xdr:rowOff>97694</xdr:rowOff>
    </xdr:from>
    <xdr:to>
      <xdr:col>7</xdr:col>
      <xdr:colOff>602299</xdr:colOff>
      <xdr:row>3</xdr:row>
      <xdr:rowOff>126052</xdr:rowOff>
    </xdr:to>
    <xdr:pic>
      <xdr:nvPicPr>
        <xdr:cNvPr id="32" name="Picture 31"/>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98460" y="97694"/>
          <a:ext cx="577877" cy="577877"/>
        </a:xfrm>
        <a:prstGeom prst="rect">
          <a:avLst/>
        </a:prstGeom>
      </xdr:spPr>
    </xdr:pic>
    <xdr:clientData/>
  </xdr:twoCellAnchor>
  <xdr:twoCellAnchor editAs="oneCell">
    <xdr:from>
      <xdr:col>10</xdr:col>
      <xdr:colOff>408619</xdr:colOff>
      <xdr:row>0</xdr:row>
      <xdr:rowOff>140433</xdr:rowOff>
    </xdr:from>
    <xdr:to>
      <xdr:col>11</xdr:col>
      <xdr:colOff>221082</xdr:colOff>
      <xdr:row>3</xdr:row>
      <xdr:rowOff>23374</xdr:rowOff>
    </xdr:to>
    <xdr:pic>
      <xdr:nvPicPr>
        <xdr:cNvPr id="33" name="Picture 3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514388" y="140433"/>
          <a:ext cx="423040" cy="432460"/>
        </a:xfrm>
        <a:prstGeom prst="rect">
          <a:avLst/>
        </a:prstGeom>
      </xdr:spPr>
    </xdr:pic>
    <xdr:clientData/>
  </xdr:twoCellAnchor>
  <xdr:twoCellAnchor editAs="oneCell">
    <xdr:from>
      <xdr:col>13</xdr:col>
      <xdr:colOff>355788</xdr:colOff>
      <xdr:row>0</xdr:row>
      <xdr:rowOff>120732</xdr:rowOff>
    </xdr:from>
    <xdr:to>
      <xdr:col>14</xdr:col>
      <xdr:colOff>297849</xdr:colOff>
      <xdr:row>3</xdr:row>
      <xdr:rowOff>123851</xdr:rowOff>
    </xdr:to>
    <xdr:pic>
      <xdr:nvPicPr>
        <xdr:cNvPr id="34" name="Picture 3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9221282">
          <a:off x="8293288" y="120732"/>
          <a:ext cx="552638" cy="552638"/>
        </a:xfrm>
        <a:prstGeom prst="rect">
          <a:avLst/>
        </a:prstGeom>
      </xdr:spPr>
    </xdr:pic>
    <xdr:clientData/>
  </xdr:twoCellAnchor>
  <xdr:twoCellAnchor editAs="oneCell">
    <xdr:from>
      <xdr:col>17</xdr:col>
      <xdr:colOff>109903</xdr:colOff>
      <xdr:row>0</xdr:row>
      <xdr:rowOff>152645</xdr:rowOff>
    </xdr:from>
    <xdr:to>
      <xdr:col>17</xdr:col>
      <xdr:colOff>537306</xdr:colOff>
      <xdr:row>3</xdr:row>
      <xdr:rowOff>30529</xdr:rowOff>
    </xdr:to>
    <xdr:pic>
      <xdr:nvPicPr>
        <xdr:cNvPr id="19" name="Picture 1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489711" y="152645"/>
          <a:ext cx="427403" cy="427403"/>
        </a:xfrm>
        <a:prstGeom prst="rect">
          <a:avLst/>
        </a:prstGeom>
      </xdr:spPr>
    </xdr:pic>
    <xdr:clientData/>
  </xdr:twoCellAnchor>
  <xdr:twoCellAnchor editAs="oneCell">
    <xdr:from>
      <xdr:col>3</xdr:col>
      <xdr:colOff>134328</xdr:colOff>
      <xdr:row>0</xdr:row>
      <xdr:rowOff>0</xdr:rowOff>
    </xdr:from>
    <xdr:to>
      <xdr:col>4</xdr:col>
      <xdr:colOff>415193</xdr:colOff>
      <xdr:row>4</xdr:row>
      <xdr:rowOff>132835</xdr:rowOff>
    </xdr:to>
    <xdr:pic>
      <xdr:nvPicPr>
        <xdr:cNvPr id="35" name="Picture 34"/>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966059" y="0"/>
          <a:ext cx="891442" cy="865527"/>
        </a:xfrm>
        <a:prstGeom prst="rect">
          <a:avLst/>
        </a:prstGeom>
      </xdr:spPr>
    </xdr:pic>
    <xdr:clientData/>
  </xdr:twoCellAnchor>
  <xdr:twoCellAnchor>
    <xdr:from>
      <xdr:col>14</xdr:col>
      <xdr:colOff>592260</xdr:colOff>
      <xdr:row>4</xdr:row>
      <xdr:rowOff>12212</xdr:rowOff>
    </xdr:from>
    <xdr:to>
      <xdr:col>18</xdr:col>
      <xdr:colOff>190102</xdr:colOff>
      <xdr:row>10</xdr:row>
      <xdr:rowOff>167688</xdr:rowOff>
    </xdr:to>
    <xdr:sp macro="" textlink="">
      <xdr:nvSpPr>
        <xdr:cNvPr id="45" name="Round Diagonal Corner Rectangle 44"/>
        <xdr:cNvSpPr/>
      </xdr:nvSpPr>
      <xdr:spPr>
        <a:xfrm>
          <a:off x="9140337" y="744904"/>
          <a:ext cx="2040150" cy="1254515"/>
        </a:xfrm>
        <a:prstGeom prst="round2DiagRect">
          <a:avLst/>
        </a:prstGeom>
        <a:solidFill>
          <a:srgbClr val="E0FBFC"/>
        </a:solidFill>
        <a:effectLst>
          <a:outerShdw blurRad="50800" dist="38100" dir="18900000" algn="bl" rotWithShape="0">
            <a:schemeClr val="accent1">
              <a:lumMod val="20000"/>
              <a:lumOff val="8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endParaRPr lang="en-US" sz="1800" b="0" i="0" u="none" strike="noStrike">
            <a:solidFill>
              <a:srgbClr val="000000"/>
            </a:solidFill>
            <a:latin typeface="Calibri"/>
            <a:cs typeface="Calibri"/>
          </a:endParaRPr>
        </a:p>
      </xdr:txBody>
    </xdr:sp>
    <xdr:clientData/>
  </xdr:twoCellAnchor>
  <xdr:twoCellAnchor>
    <xdr:from>
      <xdr:col>15</xdr:col>
      <xdr:colOff>87663</xdr:colOff>
      <xdr:row>4</xdr:row>
      <xdr:rowOff>74009</xdr:rowOff>
    </xdr:from>
    <xdr:to>
      <xdr:col>18</xdr:col>
      <xdr:colOff>73026</xdr:colOff>
      <xdr:row>6</xdr:row>
      <xdr:rowOff>19971</xdr:rowOff>
    </xdr:to>
    <xdr:sp macro="" textlink="">
      <xdr:nvSpPr>
        <xdr:cNvPr id="46" name="TextBox 45"/>
        <xdr:cNvSpPr txBox="1"/>
      </xdr:nvSpPr>
      <xdr:spPr>
        <a:xfrm>
          <a:off x="9246317" y="806701"/>
          <a:ext cx="1817094" cy="312308"/>
        </a:xfrm>
        <a:prstGeom prst="rect">
          <a:avLst/>
        </a:prstGeom>
        <a:solidFill>
          <a:srgbClr val="E0FBFC"/>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HIGHEST SELLING PRODUCT</a:t>
          </a:r>
        </a:p>
      </xdr:txBody>
    </xdr:sp>
    <xdr:clientData/>
  </xdr:twoCellAnchor>
  <xdr:twoCellAnchor editAs="oneCell">
    <xdr:from>
      <xdr:col>17</xdr:col>
      <xdr:colOff>25198</xdr:colOff>
      <xdr:row>4</xdr:row>
      <xdr:rowOff>179834</xdr:rowOff>
    </xdr:from>
    <xdr:to>
      <xdr:col>17</xdr:col>
      <xdr:colOff>476504</xdr:colOff>
      <xdr:row>7</xdr:row>
      <xdr:rowOff>80931</xdr:rowOff>
    </xdr:to>
    <xdr:pic>
      <xdr:nvPicPr>
        <xdr:cNvPr id="47" name="Picture 46"/>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405006" y="912526"/>
          <a:ext cx="451306" cy="450617"/>
        </a:xfrm>
        <a:prstGeom prst="rect">
          <a:avLst/>
        </a:prstGeom>
      </xdr:spPr>
    </xdr:pic>
    <xdr:clientData/>
  </xdr:twoCellAnchor>
  <xdr:twoCellAnchor>
    <xdr:from>
      <xdr:col>15</xdr:col>
      <xdr:colOff>159483</xdr:colOff>
      <xdr:row>6</xdr:row>
      <xdr:rowOff>106416</xdr:rowOff>
    </xdr:from>
    <xdr:to>
      <xdr:col>18</xdr:col>
      <xdr:colOff>122311</xdr:colOff>
      <xdr:row>9</xdr:row>
      <xdr:rowOff>169389</xdr:rowOff>
    </xdr:to>
    <xdr:sp macro="" textlink="">
      <xdr:nvSpPr>
        <xdr:cNvPr id="48" name="Rectangle 47"/>
        <xdr:cNvSpPr/>
      </xdr:nvSpPr>
      <xdr:spPr>
        <a:xfrm>
          <a:off x="9318137" y="1205454"/>
          <a:ext cx="1794559" cy="61249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15</xdr:col>
      <xdr:colOff>132073</xdr:colOff>
      <xdr:row>7</xdr:row>
      <xdr:rowOff>112777</xdr:rowOff>
    </xdr:from>
    <xdr:to>
      <xdr:col>16</xdr:col>
      <xdr:colOff>265732</xdr:colOff>
      <xdr:row>13</xdr:row>
      <xdr:rowOff>174503</xdr:rowOff>
    </xdr:to>
    <xdr:sp macro="" textlink="">
      <xdr:nvSpPr>
        <xdr:cNvPr id="49" name="Rectangle 48"/>
        <xdr:cNvSpPr/>
      </xdr:nvSpPr>
      <xdr:spPr>
        <a:xfrm>
          <a:off x="9290727" y="1394989"/>
          <a:ext cx="744236" cy="11607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3600"/>
        </a:p>
      </xdr:txBody>
    </xdr:sp>
    <xdr:clientData/>
  </xdr:twoCellAnchor>
  <xdr:twoCellAnchor>
    <xdr:from>
      <xdr:col>16</xdr:col>
      <xdr:colOff>60890</xdr:colOff>
      <xdr:row>9</xdr:row>
      <xdr:rowOff>41926</xdr:rowOff>
    </xdr:from>
    <xdr:to>
      <xdr:col>17</xdr:col>
      <xdr:colOff>589536</xdr:colOff>
      <xdr:row>11</xdr:row>
      <xdr:rowOff>32627</xdr:rowOff>
    </xdr:to>
    <xdr:sp macro="" textlink="">
      <xdr:nvSpPr>
        <xdr:cNvPr id="50" name="TextBox 49"/>
        <xdr:cNvSpPr txBox="1"/>
      </xdr:nvSpPr>
      <xdr:spPr>
        <a:xfrm>
          <a:off x="9830121" y="1690484"/>
          <a:ext cx="1139223" cy="357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PRODUCTS SALE</a:t>
          </a:r>
        </a:p>
      </xdr:txBody>
    </xdr:sp>
    <xdr:clientData/>
  </xdr:twoCellAnchor>
  <xdr:twoCellAnchor>
    <xdr:from>
      <xdr:col>15</xdr:col>
      <xdr:colOff>122115</xdr:colOff>
      <xdr:row>6</xdr:row>
      <xdr:rowOff>54952</xdr:rowOff>
    </xdr:from>
    <xdr:to>
      <xdr:col>18</xdr:col>
      <xdr:colOff>97692</xdr:colOff>
      <xdr:row>8</xdr:row>
      <xdr:rowOff>85480</xdr:rowOff>
    </xdr:to>
    <xdr:sp macro="" textlink="'pivot tables'!F90">
      <xdr:nvSpPr>
        <xdr:cNvPr id="6" name="TextBox 5"/>
        <xdr:cNvSpPr txBox="1"/>
      </xdr:nvSpPr>
      <xdr:spPr>
        <a:xfrm>
          <a:off x="9280769" y="1153990"/>
          <a:ext cx="1807308" cy="396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021615-DFD1-4AA3-9A49-A0DB06010C79}" type="TxLink">
            <a:rPr lang="en-US" sz="2000" b="0" i="0" u="none" strike="noStrike">
              <a:solidFill>
                <a:srgbClr val="000000"/>
              </a:solidFill>
              <a:latin typeface="Calibri"/>
              <a:cs typeface="Calibri"/>
            </a:rPr>
            <a:t>PROD_ID_002</a:t>
          </a:fld>
          <a:endParaRPr lang="en-US" sz="2000"/>
        </a:p>
      </xdr:txBody>
    </xdr:sp>
    <xdr:clientData/>
  </xdr:twoCellAnchor>
  <xdr:twoCellAnchor>
    <xdr:from>
      <xdr:col>15</xdr:col>
      <xdr:colOff>201490</xdr:colOff>
      <xdr:row>8</xdr:row>
      <xdr:rowOff>97692</xdr:rowOff>
    </xdr:from>
    <xdr:to>
      <xdr:col>16</xdr:col>
      <xdr:colOff>213701</xdr:colOff>
      <xdr:row>10</xdr:row>
      <xdr:rowOff>54952</xdr:rowOff>
    </xdr:to>
    <xdr:sp macro="" textlink="'pivot tables'!G90">
      <xdr:nvSpPr>
        <xdr:cNvPr id="27" name="TextBox 26"/>
        <xdr:cNvSpPr txBox="1"/>
      </xdr:nvSpPr>
      <xdr:spPr>
        <a:xfrm>
          <a:off x="9360144" y="1563077"/>
          <a:ext cx="622788" cy="3236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D5DDF06-F71A-4345-97B9-230C2B7FE40D}" type="TxLink">
            <a:rPr lang="en-US" sz="2000" b="0" i="0" u="none" strike="noStrike">
              <a:solidFill>
                <a:srgbClr val="000000"/>
              </a:solidFill>
              <a:latin typeface="Calibri"/>
              <a:cs typeface="Calibri"/>
            </a:rPr>
            <a:t>15</a:t>
          </a:fld>
          <a:endParaRPr lang="en-US" sz="20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J11" refreshedDate="45548.466154282411" backgroundQuery="1" createdVersion="6" refreshedVersion="6" minRefreshableVersion="3" recordCount="0" supportSubquery="1" supportAdvancedDrill="1">
  <cacheSource type="external" connectionId="4"/>
  <cacheFields count="5">
    <cacheField name="[sales dataset].[Product_Name].[Product_Name]" caption="Product_Name" numFmtId="0" hierarchy="20" level="1">
      <sharedItems count="6">
        <s v="Amarilla"/>
        <s v="Carretera"/>
        <s v="Montana"/>
        <s v="Paseo"/>
        <s v="Velo"/>
        <s v="VTT"/>
      </sharedItems>
    </cacheField>
    <cacheField name="[sales dataset].[Year].[Year]" caption="Year" numFmtId="0" hierarchy="18" level="1">
      <sharedItems containsSemiMixedTypes="0" containsString="0" containsNumber="1" containsInteger="1" minValue="2021" maxValue="2022" count="2">
        <n v="2021"/>
        <n v="2022"/>
      </sharedItems>
      <extLst>
        <ext xmlns:x15="http://schemas.microsoft.com/office/spreadsheetml/2010/11/main" uri="{4F2E5C28-24EA-4eb8-9CBF-B6C8F9C3D259}">
          <x15:cachedUniqueNames>
            <x15:cachedUniqueName index="0" name="[sales dataset].[Year].&amp;[2021]"/>
            <x15:cachedUniqueName index="1" name="[sales dataset].[Year].&amp;[2022]"/>
          </x15:cachedUniqueNames>
        </ext>
      </extLst>
    </cacheField>
    <cacheField name="[Measures].[Sum of Sales]" caption="Sum of Sales" numFmtId="0" hierarchy="55" level="32767"/>
    <cacheField name="[sales dataset].[Month].[Month]" caption="Month" numFmtId="0" hierarchy="15" level="1">
      <sharedItems containsSemiMixedTypes="0" containsNonDate="0" containsString="0"/>
    </cacheField>
    <cacheField name="[sales_dataset].[Year].[Year]" caption="Year" numFmtId="0" hierarchy="47"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3"/>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1"/>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2" memberValueDatatype="130" unbalanced="0">
      <fieldsUsage count="2">
        <fieldUsage x="-1"/>
        <fieldUsage x="0"/>
      </fieldsUsage>
    </cacheHierarchy>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2" memberValueDatatype="20" unbalanced="0">
      <fieldsUsage count="2">
        <fieldUsage x="-1"/>
        <fieldUsage x="4"/>
      </fieldsUsage>
    </cacheHierarchy>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2"/>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J11" refreshedDate="45548.685395949076" backgroundQuery="1" createdVersion="6" refreshedVersion="6" minRefreshableVersion="3" recordCount="0" supportSubquery="1" supportAdvancedDrill="1">
  <cacheSource type="external" connectionId="4"/>
  <cacheFields count="6">
    <cacheField name="[sales dataset].[Product_Name].[Product_Name]" caption="Product_Name" numFmtId="0" hierarchy="20" level="1">
      <sharedItems count="3">
        <s v="Paseo"/>
        <s v="Velo"/>
        <s v="VTT"/>
      </sharedItems>
    </cacheField>
    <cacheField name="[sales dataset].[Product_ID].[Product_ID]" caption="Product_ID" numFmtId="0" hierarchy="2" level="1">
      <sharedItems count="3">
        <s v="PROD_ID_002"/>
        <s v="PROD_ID_003"/>
        <s v="PROD_ID_004"/>
      </sharedItems>
    </cacheField>
    <cacheField name="[sales dataset].[Month].[Month]" caption="Month" numFmtId="0" hierarchy="15" level="1">
      <sharedItems count="12">
        <s v="Jan"/>
        <s v="Feb"/>
        <s v="Mar"/>
        <s v="Apr"/>
        <s v="May"/>
        <s v="Jun"/>
        <s v="Jul"/>
        <s v="Aug"/>
        <s v="Sep"/>
        <s v="Oct"/>
        <s v="Nov"/>
        <s v="Dec"/>
      </sharedItems>
    </cacheField>
    <cacheField name="[Measures].[Sum of Sales]" caption="Sum of Sales" numFmtId="0" hierarchy="55" level="32767"/>
    <cacheField name="[Measures].[Sum of Profit]" caption="Sum of Profit" numFmtId="0" hierarchy="56" level="32767"/>
    <cacheField name="[sales dataset].[Year].[Year]" caption="Year" numFmtId="0" hierarchy="18"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2" memberValueDatatype="130" unbalanced="0">
      <fieldsUsage count="2">
        <fieldUsage x="-1"/>
        <fieldUsage x="1"/>
      </fieldsUsage>
    </cacheHierarchy>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2"/>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5"/>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2" memberValueDatatype="130" unbalanced="0">
      <fieldsUsage count="2">
        <fieldUsage x="-1"/>
        <fieldUsage x="0"/>
      </fieldsUsage>
    </cacheHierarchy>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J11" refreshedDate="45548.685396527777" backgroundQuery="1" createdVersion="6" refreshedVersion="6" minRefreshableVersion="3" recordCount="0" supportSubquery="1" supportAdvancedDrill="1">
  <cacheSource type="external" connectionId="4"/>
  <cacheFields count="4">
    <cacheField name="[sales dataset].[Country].[Country]" caption="Country" numFmtId="0" hierarchy="21" level="1">
      <sharedItems count="8">
        <s v="Canada"/>
        <s v="England"/>
        <s v="France"/>
        <s v="Germany"/>
        <s v="India"/>
        <s v="Italy"/>
        <s v="Japan"/>
        <s v="USA"/>
      </sharedItems>
    </cacheField>
    <cacheField name="[Measures].[Sum of Sales]" caption="Sum of Sales" numFmtId="0" hierarchy="55"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3"/>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2" memberValueDatatype="130" unbalanced="0">
      <fieldsUsage count="2">
        <fieldUsage x="-1"/>
        <fieldUsage x="0"/>
      </fieldsUsage>
    </cacheHierarchy>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J11" refreshedDate="45548.685396875" backgroundQuery="1" createdVersion="6" refreshedVersion="6" minRefreshableVersion="3" recordCount="0" supportSubquery="1" supportAdvancedDrill="1">
  <cacheSource type="external" connectionId="4"/>
  <cacheFields count="4">
    <cacheField name="[Measures].[Sum of Sales]" caption="Sum of Sales" numFmtId="0" hierarchy="55" level="32767"/>
    <cacheField name="[sales dataset].[Segment].[Segment]" caption="Segment" numFmtId="0" level="1">
      <sharedItems count="5">
        <s v="Channel Partners"/>
        <s v="Enterprise"/>
        <s v="Government"/>
        <s v="Midmarket"/>
        <s v="Small Business"/>
      </sharedItems>
    </cacheField>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2" memberValueDatatype="130" unbalanced="0">
      <fieldsUsage count="2">
        <fieldUsage x="-1"/>
        <fieldUsage x="1"/>
      </fieldsUsage>
    </cacheHierarchy>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3"/>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J11" refreshedDate="45548.685397337962" backgroundQuery="1" createdVersion="6" refreshedVersion="6" minRefreshableVersion="3" recordCount="0" supportSubquery="1" supportAdvancedDrill="1">
  <cacheSource type="external" connectionId="4"/>
  <cacheFields count="4">
    <cacheField name="[sales dataset].[Product_ID].[Product_ID]" caption="Product_ID" numFmtId="0" hierarchy="2" level="1">
      <sharedItems count="1">
        <s v="PROD_ID_002"/>
      </sharedItems>
    </cacheField>
    <cacheField name="[Measures].[Count of Sales]" caption="Count of Sales" numFmtId="0" hierarchy="60"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2" memberValueDatatype="130" unbalanced="0"/>
    <cacheHierarchy uniqueName="[sales dataset].[Customer_ID]" caption="Customer_ID" attribute="1" defaultMemberUniqueName="[sales dataset].[Customer_ID].[All]" allUniqueName="[sales dataset].[Customer_ID].[All]" dimensionUniqueName="[sales dataset]" displayFolder="" count="2" memberValueDatatype="130" unbalanced="0"/>
    <cacheHierarchy uniqueName="[sales dataset].[Product_ID]" caption="Product_ID" attribute="1" defaultMemberUniqueName="[sales dataset].[Product_ID].[All]" allUniqueName="[sales dataset].[Product_ID].[All]" dimensionUniqueName="[sales dataset]" displayFolder="" count="2" memberValueDatatype="130" unbalanced="0">
      <fieldsUsage count="2">
        <fieldUsage x="-1"/>
        <fieldUsage x="0"/>
      </fieldsUsage>
    </cacheHierarchy>
    <cacheHierarchy uniqueName="[sales dataset].[Discount Band]" caption="Discount Band" attribute="1" defaultMemberUniqueName="[sales dataset].[Discount Band].[All]" allUniqueName="[sales dataset].[Discount Band].[All]" dimensionUniqueName="[sales dataset]" displayFolder="" count="2" memberValueDatatype="130" unbalanced="0"/>
    <cacheHierarchy uniqueName="[sales dataset].[Units Sold]" caption="Units Sold" attribute="1" defaultMemberUniqueName="[sales dataset].[Units Sold].[All]" allUniqueName="[sales dataset].[Units Sold].[All]" dimensionUniqueName="[sales dataset]" displayFolder="" count="2"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2" memberValueDatatype="6" unbalanced="0"/>
    <cacheHierarchy uniqueName="[sales dataset].[Sale Price]" caption="Sale Price" attribute="1" defaultMemberUniqueName="[sales dataset].[Sale Price].[All]" allUniqueName="[sales dataset].[Sale Price].[All]" dimensionUniqueName="[sales dataset]" displayFolder="" count="2" memberValueDatatype="6" unbalanced="0"/>
    <cacheHierarchy uniqueName="[sales dataset].[Gross Sales]" caption="Gross Sales" attribute="1" defaultMemberUniqueName="[sales dataset].[Gross Sales].[All]" allUniqueName="[sales dataset].[Gross Sales].[All]" dimensionUniqueName="[sales dataset]" displayFolder="" count="2" memberValueDatatype="6" unbalanced="0"/>
    <cacheHierarchy uniqueName="[sales dataset].[Discounts]" caption="Discounts" attribute="1" defaultMemberUniqueName="[sales dataset].[Discounts].[All]" allUniqueName="[sales dataset].[Discounts].[All]" dimensionUniqueName="[sales dataset]" displayFolder="" count="2" memberValueDatatype="6" unbalanced="0"/>
    <cacheHierarchy uniqueName="[sales dataset].[Sales]" caption="Sales" attribute="1" defaultMemberUniqueName="[sales dataset].[Sales].[All]" allUniqueName="[sales dataset].[Sales].[All]" dimensionUniqueName="[sales dataset]" displayFolder="" count="2" memberValueDatatype="6" unbalanced="0"/>
    <cacheHierarchy uniqueName="[sales dataset].[Sales ('000)]" caption="Sales ('000)" attribute="1" defaultMemberUniqueName="[sales dataset].[Sales ('000)].[All]" allUniqueName="[sales dataset].[Sales ('000)].[All]" dimensionUniqueName="[sales dataset]" displayFolder="" count="2" memberValueDatatype="6" unbalanced="0"/>
    <cacheHierarchy uniqueName="[sales dataset].[COGS]" caption="COGS" attribute="1" defaultMemberUniqueName="[sales dataset].[COGS].[All]" allUniqueName="[sales dataset].[COGS].[All]" dimensionUniqueName="[sales dataset]" displayFolder="" count="2" memberValueDatatype="6" unbalanced="0"/>
    <cacheHierarchy uniqueName="[sales dataset].[Profit]" caption="Profit" attribute="1" defaultMemberUniqueName="[sales dataset].[Profit].[All]" allUniqueName="[sales dataset].[Profit].[All]" dimensionUniqueName="[sales dataset]" displayFolder="" count="2" memberValueDatatype="6" unbalanced="0"/>
    <cacheHierarchy uniqueName="[sales dataset].[Profit ('000)]" caption="Profit ('000)" attribute="1" defaultMemberUniqueName="[sales dataset].[Profit ('000)].[All]" allUniqueName="[sales dataset].[Profit ('000)].[All]" dimensionUniqueName="[sales dataset]" displayFolder="" count="2" memberValueDatatype="6" unbalanced="0"/>
    <cacheHierarchy uniqueName="[sales dataset].[Date]" caption="Date" attribute="1" time="1" defaultMemberUniqueName="[sales dataset].[Date].[All]" allUniqueName="[sales dataset].[Date].[All]" dimensionUniqueName="[sales dataset]" displayFolder="" count="2"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3"/>
      </fieldsUsage>
    </cacheHierarchy>
    <cacheHierarchy uniqueName="[sales dataset].[month_num]" caption="month_num" attribute="1" defaultMemberUniqueName="[sales dataset].[month_num].[All]" allUniqueName="[sales dataset].[month_num].[All]" dimensionUniqueName="[sales dataset]" displayFolder="" count="2" memberValueDatatype="20" unbalanced="0"/>
    <cacheHierarchy uniqueName="[sales dataset].[Quarter]" caption="Quarter" attribute="1" defaultMemberUniqueName="[sales dataset].[Quarter].[All]" allUniqueName="[sales dataset].[Quarter].[All]" dimensionUniqueName="[sales dataset]" displayFolder="" count="2"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2" memberValueDatatype="130" unbalanced="0"/>
    <cacheHierarchy uniqueName="[sales dataset].[Product_Name]" caption="Product_Name" attribute="1" defaultMemberUniqueName="[sales dataset].[Product_Name].[All]" allUniqueName="[sales dataset].[Product_Name].[All]" dimensionUniqueName="[sales dataset]" displayFolder="" count="2" memberValueDatatype="130" unbalanced="0"/>
    <cacheHierarchy uniqueName="[sales dataset].[Country]" caption="Country" attribute="1" defaultMemberUniqueName="[sales dataset].[Country].[All]" allUniqueName="[sales dataset].[Country].[All]" dimensionUniqueName="[sales dataset]" displayFolder="" count="2" memberValueDatatype="130" unbalanced="0"/>
    <cacheHierarchy uniqueName="[SALES PROJECT].[Content]" caption="Content" attribute="1" defaultMemberUniqueName="[SALES PROJECT].[Content].[All]" allUniqueName="[SALES PROJECT].[Content].[All]" dimensionUniqueName="[SALES PROJECT]" displayFolder="" count="2" memberValueDatatype="130" unbalanced="0"/>
    <cacheHierarchy uniqueName="[SALES PROJECT].[Name]" caption="Name" attribute="1" defaultMemberUniqueName="[SALES PROJECT].[Name].[All]" allUniqueName="[SALES PROJECT].[Name].[All]" dimensionUniqueName="[SALES PROJECT]" displayFolder="" count="2" memberValueDatatype="130" unbalanced="0"/>
    <cacheHierarchy uniqueName="[SALES PROJECT].[Extension]" caption="Extension" attribute="1" defaultMemberUniqueName="[SALES PROJECT].[Extension].[All]" allUniqueName="[SALES PROJECT].[Extension].[All]" dimensionUniqueName="[SALES PROJECT]" displayFolder="" count="2" memberValueDatatype="130" unbalanced="0"/>
    <cacheHierarchy uniqueName="[SALES PROJECT].[Date accessed]" caption="Date accessed" attribute="1" time="1" defaultMemberUniqueName="[SALES PROJECT].[Date accessed].[All]" allUniqueName="[SALES PROJECT].[Date accessed].[All]" dimensionUniqueName="[SALES PROJECT]" displayFolder="" count="2" memberValueDatatype="7" unbalanced="0"/>
    <cacheHierarchy uniqueName="[SALES PROJECT].[Date modified]" caption="Date modified" attribute="1" time="1" defaultMemberUniqueName="[SALES PROJECT].[Date modified].[All]" allUniqueName="[SALES PROJECT].[Date modified].[All]" dimensionUniqueName="[SALES PROJECT]" displayFolder="" count="2" memberValueDatatype="7" unbalanced="0"/>
    <cacheHierarchy uniqueName="[SALES PROJECT].[Date created]" caption="Date created" attribute="1" time="1" defaultMemberUniqueName="[SALES PROJECT].[Date created].[All]" allUniqueName="[SALES PROJECT].[Date created].[All]" dimensionUniqueName="[SALES PROJECT]" displayFolder="" count="2" memberValueDatatype="7" unbalanced="0"/>
    <cacheHierarchy uniqueName="[SALES PROJECT].[Folder Path]" caption="Folder Path" attribute="1" defaultMemberUniqueName="[SALES PROJECT].[Folder Path].[All]" allUniqueName="[SALES PROJECT].[Folder Path].[All]" dimensionUniqueName="[SALES PROJECT]" displayFolder="" count="2" memberValueDatatype="130" unbalanced="0"/>
    <cacheHierarchy uniqueName="[sales_dataset].[Segment]" caption="Segment" attribute="1" defaultMemberUniqueName="[sales_dataset].[Segment].[All]" allUniqueName="[sales_dataset].[Segment].[All]" dimensionUniqueName="[sales_dataset]" displayFolder="" count="2" memberValueDatatype="130" unbalanced="0"/>
    <cacheHierarchy uniqueName="[sales_dataset].[Customer_ID]" caption="Customer_ID" attribute="1" defaultMemberUniqueName="[sales_dataset].[Customer_ID].[All]" allUniqueName="[sales_dataset].[Customer_ID].[All]" dimensionUniqueName="[sales_dataset]" displayFolder="" count="2" memberValueDatatype="130" unbalanced="0"/>
    <cacheHierarchy uniqueName="[sales_dataset].[Product_ID]" caption="Product_ID" attribute="1" defaultMemberUniqueName="[sales_dataset].[Product_ID].[All]" allUniqueName="[sales_dataset].[Product_ID].[All]" dimensionUniqueName="[sales_dataset]" displayFolder="" count="2" memberValueDatatype="130" unbalanced="0"/>
    <cacheHierarchy uniqueName="[sales_dataset].[Discount Band]" caption="Discount Band" attribute="1" defaultMemberUniqueName="[sales_dataset].[Discount Band].[All]" allUniqueName="[sales_dataset].[Discount Band].[All]" dimensionUniqueName="[sales_dataset]" displayFolder="" count="2" memberValueDatatype="130" unbalanced="0"/>
    <cacheHierarchy uniqueName="[sales_dataset].[Units Sold]" caption="Units Sold" attribute="1" defaultMemberUniqueName="[sales_dataset].[Units Sold].[All]" allUniqueName="[sales_dataset].[Units Sold].[All]" dimensionUniqueName="[sales_dataset]" displayFolder="" count="2"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2" memberValueDatatype="20" unbalanced="0"/>
    <cacheHierarchy uniqueName="[sales_dataset].[Sale Price]" caption="Sale Price" attribute="1" defaultMemberUniqueName="[sales_dataset].[Sale Price].[All]" allUniqueName="[sales_dataset].[Sale Price].[All]" dimensionUniqueName="[sales_dataset]" displayFolder="" count="2" memberValueDatatype="20" unbalanced="0"/>
    <cacheHierarchy uniqueName="[sales_dataset].[Gross Sales]" caption="Gross Sales" attribute="1" defaultMemberUniqueName="[sales_dataset].[Gross Sales].[All]" allUniqueName="[sales_dataset].[Gross Sales].[All]" dimensionUniqueName="[sales_dataset]" displayFolder="" count="2" memberValueDatatype="5" unbalanced="0"/>
    <cacheHierarchy uniqueName="[sales_dataset].[Discounts]" caption="Discounts" attribute="1" defaultMemberUniqueName="[sales_dataset].[Discounts].[All]" allUniqueName="[sales_dataset].[Discounts].[All]" dimensionUniqueName="[sales_dataset]" displayFolder="" count="2" memberValueDatatype="5" unbalanced="0"/>
    <cacheHierarchy uniqueName="[sales_dataset].[Sales]" caption="Sales" attribute="1" defaultMemberUniqueName="[sales_dataset].[Sales].[All]" allUniqueName="[sales_dataset].[Sales].[All]" dimensionUniqueName="[sales_dataset]" displayFolder="" count="2" memberValueDatatype="5" unbalanced="0"/>
    <cacheHierarchy uniqueName="[sales_dataset].[Sales ('000)]" caption="Sales ('000)" attribute="1" defaultMemberUniqueName="[sales_dataset].[Sales ('000)].[All]" allUniqueName="[sales_dataset].[Sales ('000)].[All]" dimensionUniqueName="[sales_dataset]" displayFolder="" count="2" memberValueDatatype="5" unbalanced="0"/>
    <cacheHierarchy uniqueName="[sales_dataset].[COGS]" caption="COGS" attribute="1" defaultMemberUniqueName="[sales_dataset].[COGS].[All]" allUniqueName="[sales_dataset].[COGS].[All]" dimensionUniqueName="[sales_dataset]" displayFolder="" count="2" memberValueDatatype="5" unbalanced="0"/>
    <cacheHierarchy uniqueName="[sales_dataset].[Profit]" caption="Profit" attribute="1" defaultMemberUniqueName="[sales_dataset].[Profit].[All]" allUniqueName="[sales_dataset].[Profit].[All]" dimensionUniqueName="[sales_dataset]" displayFolder="" count="2" memberValueDatatype="5" unbalanced="0"/>
    <cacheHierarchy uniqueName="[sales_dataset].[Profit ('000)]" caption="Profit ('000)" attribute="1" defaultMemberUniqueName="[sales_dataset].[Profit ('000)].[All]" allUniqueName="[sales_dataset].[Profit ('000)].[All]" dimensionUniqueName="[sales_dataset]" displayFolder="" count="2" memberValueDatatype="5" unbalanced="0"/>
    <cacheHierarchy uniqueName="[sales_dataset].[Date]" caption="Date" attribute="1" time="1" defaultMemberUniqueName="[sales_dataset].[Date].[All]" allUniqueName="[sales_dataset].[Date].[All]" dimensionUniqueName="[sales_dataset]" displayFolder="" count="2" memberValueDatatype="7" unbalanced="0"/>
    <cacheHierarchy uniqueName="[sales_dataset].[Month]" caption="Month" attribute="1" defaultMemberUniqueName="[sales_dataset].[Month].[All]" allUniqueName="[sales_dataset].[Month].[All]" dimensionUniqueName="[sales_dataset]" displayFolder="" count="2" memberValueDatatype="130" unbalanced="0"/>
    <cacheHierarchy uniqueName="[sales_dataset].[month_num]" caption="month_num" attribute="1" defaultMemberUniqueName="[sales_dataset].[month_num].[All]" allUniqueName="[sales_dataset].[month_num].[All]" dimensionUniqueName="[sales_dataset]" displayFolder="" count="2" memberValueDatatype="20" unbalanced="0"/>
    <cacheHierarchy uniqueName="[sales_dataset].[Quarter]" caption="Quarter" attribute="1" defaultMemberUniqueName="[sales_dataset].[Quarter].[All]" allUniqueName="[sales_dataset].[Quarter].[All]" dimensionUniqueName="[sales_dataset]" displayFolder="" count="2" memberValueDatatype="130" unbalanced="0"/>
    <cacheHierarchy uniqueName="[sales_dataset].[Year]" caption="Year" attribute="1" defaultMemberUniqueName="[sales_dataset].[Year].[All]" allUniqueName="[sales_dataset].[Year].[All]" dimensionUniqueName="[sales_dataset]" displayFolder="" count="2" memberValueDatatype="20" unbalanced="0"/>
    <cacheHierarchy uniqueName="[sales_dataset].[Customer_Name]" caption="Customer_Name" attribute="1" defaultMemberUniqueName="[sales_dataset].[Customer_Name].[All]" allUniqueName="[sales_dataset].[Customer_Name].[All]" dimensionUniqueName="[sales_dataset]" displayFolder="" count="2" memberValueDatatype="130" unbalanced="0"/>
    <cacheHierarchy uniqueName="[sales_dataset].[Product_Name]" caption="Product_Name" attribute="1" defaultMemberUniqueName="[sales_dataset].[Product_Name].[All]" allUniqueName="[sales_dataset].[Product_Name].[All]" dimensionUniqueName="[sales_dataset]" displayFolder="" count="2" memberValueDatatype="130" unbalanced="0"/>
    <cacheHierarchy uniqueName="[sales_dataset].[Country]" caption="Country" attribute="1" defaultMemberUniqueName="[sales_dataset].[Country].[All]" allUniqueName="[sales_dataset].[Country].[All]" dimensionUniqueName="[sales_dataset]" displayFolder="" count="2"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J11" refreshedDate="45547.747025810182" backgroundQuery="1" createdVersion="3" refreshedVersion="6"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60">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2"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J11" refreshedDate="45548.68539259259" backgroundQuery="1" createdVersion="6" refreshedVersion="6" minRefreshableVersion="3" recordCount="0" supportSubquery="1" supportAdvancedDrill="1">
  <cacheSource type="external" connectionId="4"/>
  <cacheFields count="4">
    <cacheField name="[sales dataset].[Country].[Country]" caption="Country" numFmtId="0" hierarchy="21" level="1">
      <sharedItems count="8">
        <s v="Canada"/>
        <s v="England"/>
        <s v="France"/>
        <s v="Germany"/>
        <s v="India"/>
        <s v="Italy"/>
        <s v="Japan"/>
        <s v="USA"/>
      </sharedItems>
    </cacheField>
    <cacheField name="[Measures].[Sum of Units Sold]" caption="Sum of Units Sold" numFmtId="0" hierarchy="57"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3"/>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2" memberValueDatatype="130" unbalanced="0">
      <fieldsUsage count="2">
        <fieldUsage x="-1"/>
        <fieldUsage x="0"/>
      </fieldsUsage>
    </cacheHierarchy>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J11" refreshedDate="45548.685392824074" backgroundQuery="1" createdVersion="6" refreshedVersion="6" minRefreshableVersion="3" recordCount="0" supportSubquery="1" supportAdvancedDrill="1">
  <cacheSource type="external" connectionId="4"/>
  <cacheFields count="3">
    <cacheField name="[Measures].[Sum of Sales]" caption="Sum of Sales" numFmtId="0" hierarchy="55"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2"/>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1"/>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J11" refreshedDate="45548.685393518521" backgroundQuery="1" createdVersion="6" refreshedVersion="6" minRefreshableVersion="3" recordCount="0" supportSubquery="1" supportAdvancedDrill="1">
  <cacheSource type="external" connectionId="4"/>
  <cacheFields count="3">
    <cacheField name="[sales dataset].[Month].[Month]" caption="Month" numFmtId="0" hierarchy="15" level="1">
      <sharedItems count="12">
        <s v="Jan"/>
        <s v="Feb"/>
        <s v="Mar"/>
        <s v="Apr"/>
        <s v="May"/>
        <s v="Jun"/>
        <s v="Jul"/>
        <s v="Aug"/>
        <s v="Sep"/>
        <s v="Oct"/>
        <s v="Nov"/>
        <s v="Dec"/>
      </sharedItems>
    </cacheField>
    <cacheField name="[Measures].[Sum of Profit]" caption="Sum of Profit" numFmtId="0" hierarchy="56" level="32767"/>
    <cacheField name="[sales dataset].[Year].[Year]" caption="Year" numFmtId="0" hierarchy="18"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0"/>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J11" refreshedDate="45548.685394097221" backgroundQuery="1" createdVersion="6" refreshedVersion="6" minRefreshableVersion="3" recordCount="0" supportSubquery="1" supportAdvancedDrill="1">
  <cacheSource type="external" connectionId="4"/>
  <cacheFields count="3">
    <cacheField name="[sales dataset].[Month].[Month]" caption="Month" numFmtId="0" hierarchy="15" level="1">
      <sharedItems count="12">
        <s v="Jan"/>
        <s v="Feb"/>
        <s v="Mar"/>
        <s v="Apr"/>
        <s v="May"/>
        <s v="Jun"/>
        <s v="Jul"/>
        <s v="Aug"/>
        <s v="Sep"/>
        <s v="Oct"/>
        <s v="Nov"/>
        <s v="Dec"/>
      </sharedItems>
    </cacheField>
    <cacheField name="[Measures].[Sum of Profit]" caption="Sum of Profit" numFmtId="0" hierarchy="56" level="32767"/>
    <cacheField name="[sales dataset].[Year].[Year]" caption="Year" numFmtId="0" hierarchy="18"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0"/>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J11" refreshedDate="45548.685394444445" backgroundQuery="1" createdVersion="6" refreshedVersion="6" minRefreshableVersion="3" recordCount="0" supportSubquery="1" supportAdvancedDrill="1">
  <cacheSource type="external" connectionId="4"/>
  <cacheFields count="3">
    <cacheField name="[Measures].[Sum of Profit]" caption="Sum of Profit" numFmtId="0" hierarchy="56"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2"/>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1"/>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J11" refreshedDate="45548.685394675929" backgroundQuery="1" createdVersion="6" refreshedVersion="6" minRefreshableVersion="3" recordCount="0" supportSubquery="1" supportAdvancedDrill="1">
  <cacheSource type="external" connectionId="4"/>
  <cacheFields count="3">
    <cacheField name="[Measures].[Sum of Units Sold]" caption="Sum of Units Sold" numFmtId="0" hierarchy="57" level="32767"/>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2"/>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1"/>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oneField="1" hidden="1">
      <fieldsUsage count="1">
        <fieldUsage x="0"/>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J11" refreshedDate="45548.685395138891" backgroundQuery="1" createdVersion="6" refreshedVersion="6" minRefreshableVersion="3" recordCount="0" supportSubquery="1" supportAdvancedDrill="1">
  <cacheSource type="external" connectionId="4"/>
  <cacheFields count="4">
    <cacheField name="[Measures].[Sum of Sales]" caption="Sum of Sales" numFmtId="0" hierarchy="55" level="32767"/>
    <cacheField name="[sales dataset].[Month].[Month]" caption="Month" numFmtId="0" hierarchy="15" level="1">
      <sharedItems containsSemiMixedTypes="0" containsNonDate="0" containsString="0"/>
    </cacheField>
    <cacheField name="[sales dataset].[Year].[Year]" caption="Year" numFmtId="0" hierarchy="18" level="1">
      <sharedItems containsSemiMixedTypes="0" containsNonDate="0" containsString="0"/>
    </cacheField>
    <cacheField name="[sales dataset].[Customer_ID].[Customer_ID]" caption="Customer_ID" numFmtId="0" hierarchy="1" level="1">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2" memberValueDatatype="130" unbalanced="0">
      <fieldsUsage count="2">
        <fieldUsage x="-1"/>
        <fieldUsage x="3"/>
      </fieldsUsage>
    </cacheHierarchy>
    <cacheHierarchy uniqueName="[sales dataset].[Product_ID]" caption="Product_ID" attribute="1" defaultMemberUniqueName="[sales dataset].[Product_ID].[All]" allUniqueName="[sales dataset].[Product_ID].[All]" dimensionUniqueName="[sales dataset]" displayFolder="" count="0" memberValueDatatype="130" unbalanced="0"/>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1"/>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2"/>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0" memberValueDatatype="130" unbalanced="0"/>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hidden="1">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J11" refreshedDate="45548.685395601853" backgroundQuery="1" createdVersion="6" refreshedVersion="6" minRefreshableVersion="3" recordCount="0" supportSubquery="1" supportAdvancedDrill="1">
  <cacheSource type="external" connectionId="4"/>
  <cacheFields count="5">
    <cacheField name="[sales dataset].[Product_Name].[Product_Name]" caption="Product_Name" numFmtId="0" hierarchy="20" level="1">
      <sharedItems count="3">
        <s v="Paseo"/>
        <s v="Velo"/>
        <s v="VTT"/>
      </sharedItems>
    </cacheField>
    <cacheField name="[Measures].[Sum of Units Sold]" caption="Sum of Units Sold" numFmtId="0" hierarchy="57" level="32767"/>
    <cacheField name="[sales dataset].[Product_ID].[Product_ID]" caption="Product_ID" numFmtId="0" hierarchy="2" level="1">
      <sharedItems count="3">
        <s v="PROD_ID_001"/>
        <s v="PROD_ID_002"/>
        <s v="PROD_ID_006"/>
      </sharedItems>
    </cacheField>
    <cacheField name="[sales dataset].[Year].[Year]" caption="Year" numFmtId="0" hierarchy="18" level="1">
      <sharedItems containsSemiMixedTypes="0" containsNonDate="0" containsString="0"/>
    </cacheField>
    <cacheField name="[sales dataset].[Month].[Month]" caption="Month" numFmtId="0" hierarchy="15" level="1">
      <sharedItems containsSemiMixedTypes="0" containsNonDate="0" containsString="0"/>
    </cacheField>
  </cacheFields>
  <cacheHierarchies count="62">
    <cacheHierarchy uniqueName="[sales dataset].[Segment]" caption="Segment" attribute="1" defaultMemberUniqueName="[sales dataset].[Segment].[All]" allUniqueName="[sales dataset].[Segment].[All]" dimensionUniqueName="[sales dataset]" displayFolder="" count="0" memberValueDatatype="130" unbalanced="0"/>
    <cacheHierarchy uniqueName="[sales dataset].[Customer_ID]" caption="Customer_ID" attribute="1" defaultMemberUniqueName="[sales dataset].[Customer_ID].[All]" allUniqueName="[sales dataset].[Customer_ID].[All]" dimensionUniqueName="[sales dataset]" displayFolder="" count="0" memberValueDatatype="130" unbalanced="0"/>
    <cacheHierarchy uniqueName="[sales dataset].[Product_ID]" caption="Product_ID" attribute="1" defaultMemberUniqueName="[sales dataset].[Product_ID].[All]" allUniqueName="[sales dataset].[Product_ID].[All]" dimensionUniqueName="[sales dataset]" displayFolder="" count="2" memberValueDatatype="130" unbalanced="0">
      <fieldsUsage count="2">
        <fieldUsage x="-1"/>
        <fieldUsage x="2"/>
      </fieldsUsage>
    </cacheHierarchy>
    <cacheHierarchy uniqueName="[sales dataset].[Discount Band]" caption="Discount Band" attribute="1" defaultMemberUniqueName="[sales dataset].[Discount Band].[All]" allUniqueName="[sales dataset].[Discount Band].[All]" dimensionUniqueName="[sales dataset]" displayFolder="" count="0" memberValueDatatype="130" unbalanced="0"/>
    <cacheHierarchy uniqueName="[sales dataset].[Units Sold]" caption="Units Sold" attribute="1" defaultMemberUniqueName="[sales dataset].[Units Sold].[All]" allUniqueName="[sales dataset].[Units Sold].[All]" dimensionUniqueName="[sales dataset]" displayFolder="" count="0" memberValueDatatype="5" unbalanced="0"/>
    <cacheHierarchy uniqueName="[sales dataset].[Manufacturing Price]" caption="Manufacturing Price" attribute="1" defaultMemberUniqueName="[sales dataset].[Manufacturing Price].[All]" allUniqueName="[sales dataset].[Manufacturing Price].[All]" dimensionUniqueName="[sales dataset]" displayFolder="" count="0" memberValueDatatype="6" unbalanced="0"/>
    <cacheHierarchy uniqueName="[sales dataset].[Sale Price]" caption="Sale Price" attribute="1" defaultMemberUniqueName="[sales dataset].[Sale Price].[All]" allUniqueName="[sales dataset].[Sale Price].[All]" dimensionUniqueName="[sales dataset]" displayFolder="" count="0" memberValueDatatype="6" unbalanced="0"/>
    <cacheHierarchy uniqueName="[sales dataset].[Gross Sales]" caption="Gross Sales" attribute="1" defaultMemberUniqueName="[sales dataset].[Gross Sales].[All]" allUniqueName="[sales dataset].[Gross Sales].[All]" dimensionUniqueName="[sales dataset]" displayFolder="" count="0" memberValueDatatype="6" unbalanced="0"/>
    <cacheHierarchy uniqueName="[sales dataset].[Discounts]" caption="Discounts" attribute="1" defaultMemberUniqueName="[sales dataset].[Discounts].[All]" allUniqueName="[sales dataset].[Discounts].[All]" dimensionUniqueName="[sales dataset]" displayFolder="" count="0" memberValueDatatype="6" unbalanced="0"/>
    <cacheHierarchy uniqueName="[sales dataset].[Sales]" caption="Sales" attribute="1" defaultMemberUniqueName="[sales dataset].[Sales].[All]" allUniqueName="[sales dataset].[Sales].[All]" dimensionUniqueName="[sales dataset]" displayFolder="" count="0" memberValueDatatype="6" unbalanced="0"/>
    <cacheHierarchy uniqueName="[sales dataset].[Sales ('000)]" caption="Sales ('000)" attribute="1" defaultMemberUniqueName="[sales dataset].[Sales ('000)].[All]" allUniqueName="[sales dataset].[Sales ('000)].[All]" dimensionUniqueName="[sales dataset]" displayFolder="" count="0" memberValueDatatype="6" unbalanced="0"/>
    <cacheHierarchy uniqueName="[sales dataset].[COGS]" caption="COGS" attribute="1" defaultMemberUniqueName="[sales dataset].[COGS].[All]" allUniqueName="[sales dataset].[COGS].[All]" dimensionUniqueName="[sales dataset]" displayFolder="" count="0" memberValueDatatype="6" unbalanced="0"/>
    <cacheHierarchy uniqueName="[sales dataset].[Profit]" caption="Profit" attribute="1" defaultMemberUniqueName="[sales dataset].[Profit].[All]" allUniqueName="[sales dataset].[Profit].[All]" dimensionUniqueName="[sales dataset]" displayFolder="" count="0" memberValueDatatype="6" unbalanced="0"/>
    <cacheHierarchy uniqueName="[sales dataset].[Profit ('000)]" caption="Profit ('000)" attribute="1" defaultMemberUniqueName="[sales dataset].[Profit ('000)].[All]" allUniqueName="[sales dataset].[Profit ('000)].[All]" dimensionUniqueName="[sales dataset]" displayFolder="" count="0" memberValueDatatype="6" unbalanced="0"/>
    <cacheHierarchy uniqueName="[sales dataset].[Date]" caption="Date" attribute="1" time="1" defaultMemberUniqueName="[sales dataset].[Date].[All]" allUniqueName="[sales dataset].[Date].[All]" dimensionUniqueName="[sales dataset]" displayFolder="" count="0" memberValueDatatype="7" unbalanced="0"/>
    <cacheHierarchy uniqueName="[sales dataset].[Month]" caption="Month" attribute="1" defaultMemberUniqueName="[sales dataset].[Month].[All]" allUniqueName="[sales dataset].[Month].[All]" dimensionUniqueName="[sales dataset]" displayFolder="" count="2" memberValueDatatype="130" unbalanced="0">
      <fieldsUsage count="2">
        <fieldUsage x="-1"/>
        <fieldUsage x="4"/>
      </fieldsUsage>
    </cacheHierarchy>
    <cacheHierarchy uniqueName="[sales dataset].[month_num]" caption="month_num" attribute="1" defaultMemberUniqueName="[sales dataset].[month_num].[All]" allUniqueName="[sales dataset].[month_num].[All]" dimensionUniqueName="[sales dataset]" displayFolder="" count="0" memberValueDatatype="20" unbalanced="0"/>
    <cacheHierarchy uniqueName="[sales dataset].[Quarter]" caption="Quarter" attribute="1" defaultMemberUniqueName="[sales dataset].[Quarter].[All]" allUniqueName="[sales dataset].[Quarter].[All]" dimensionUniqueName="[sales dataset]" displayFolder="" count="0" memberValueDatatype="130" unbalanced="0"/>
    <cacheHierarchy uniqueName="[sales dataset].[Year]" caption="Year" attribute="1" defaultMemberUniqueName="[sales dataset].[Year].[All]" allUniqueName="[sales dataset].[Year].[All]" dimensionUniqueName="[sales dataset]" displayFolder="" count="2" memberValueDatatype="20" unbalanced="0">
      <fieldsUsage count="2">
        <fieldUsage x="-1"/>
        <fieldUsage x="3"/>
      </fieldsUsage>
    </cacheHierarchy>
    <cacheHierarchy uniqueName="[sales dataset].[Customer_Name]" caption="Customer_Name" attribute="1" defaultMemberUniqueName="[sales dataset].[Customer_Name].[All]" allUniqueName="[sales dataset].[Customer_Name].[All]" dimensionUniqueName="[sales dataset]" displayFolder="" count="0" memberValueDatatype="130" unbalanced="0"/>
    <cacheHierarchy uniqueName="[sales dataset].[Product_Name]" caption="Product_Name" attribute="1" defaultMemberUniqueName="[sales dataset].[Product_Name].[All]" allUniqueName="[sales dataset].[Product_Name].[All]" dimensionUniqueName="[sales dataset]" displayFolder="" count="2" memberValueDatatype="130" unbalanced="0">
      <fieldsUsage count="2">
        <fieldUsage x="-1"/>
        <fieldUsage x="0"/>
      </fieldsUsage>
    </cacheHierarchy>
    <cacheHierarchy uniqueName="[sales dataset].[Country]" caption="Country" attribute="1" defaultMemberUniqueName="[sales dataset].[Country].[All]" allUniqueName="[sales dataset].[Country].[All]" dimensionUniqueName="[sales dataset]" displayFolder="" count="0" memberValueDatatype="130" unbalanced="0"/>
    <cacheHierarchy uniqueName="[SALES PROJECT].[Content]" caption="Content" attribute="1" defaultMemberUniqueName="[SALES PROJECT].[Content].[All]" allUniqueName="[SALES PROJECT].[Content].[All]" dimensionUniqueName="[SALES PROJECT]" displayFolder="" count="0" memberValueDatatype="130" unbalanced="0"/>
    <cacheHierarchy uniqueName="[SALES PROJECT].[Name]" caption="Name" attribute="1" defaultMemberUniqueName="[SALES PROJECT].[Name].[All]" allUniqueName="[SALES PROJECT].[Name].[All]" dimensionUniqueName="[SALES PROJECT]" displayFolder="" count="0" memberValueDatatype="130" unbalanced="0"/>
    <cacheHierarchy uniqueName="[SALES PROJECT].[Extension]" caption="Extension" attribute="1" defaultMemberUniqueName="[SALES PROJECT].[Extension].[All]" allUniqueName="[SALES PROJECT].[Extension].[All]" dimensionUniqueName="[SALES PROJECT]" displayFolder="" count="0" memberValueDatatype="130" unbalanced="0"/>
    <cacheHierarchy uniqueName="[SALES PROJECT].[Date accessed]" caption="Date accessed" attribute="1" time="1" defaultMemberUniqueName="[SALES PROJECT].[Date accessed].[All]" allUniqueName="[SALES PROJECT].[Date accessed].[All]" dimensionUniqueName="[SALES PROJECT]" displayFolder="" count="0" memberValueDatatype="7" unbalanced="0"/>
    <cacheHierarchy uniqueName="[SALES PROJECT].[Date modified]" caption="Date modified" attribute="1" time="1" defaultMemberUniqueName="[SALES PROJECT].[Date modified].[All]" allUniqueName="[SALES PROJECT].[Date modified].[All]" dimensionUniqueName="[SALES PROJECT]" displayFolder="" count="0" memberValueDatatype="7" unbalanced="0"/>
    <cacheHierarchy uniqueName="[SALES PROJECT].[Date created]" caption="Date created" attribute="1" time="1" defaultMemberUniqueName="[SALES PROJECT].[Date created].[All]" allUniqueName="[SALES PROJECT].[Date created].[All]" dimensionUniqueName="[SALES PROJECT]" displayFolder="" count="0" memberValueDatatype="7" unbalanced="0"/>
    <cacheHierarchy uniqueName="[SALES PROJECT].[Folder Path]" caption="Folder Path" attribute="1" defaultMemberUniqueName="[SALES PROJECT].[Folder Path].[All]" allUniqueName="[SALES PROJECT].[Folder Path].[All]" dimensionUniqueName="[SALES PROJECT]" displayFolder="" count="0" memberValueDatatype="130" unbalanced="0"/>
    <cacheHierarchy uniqueName="[sales_dataset].[Segment]" caption="Segment" attribute="1" defaultMemberUniqueName="[sales_dataset].[Segment].[All]" allUniqueName="[sales_dataset].[Segment].[All]" dimensionUniqueName="[sales_dataset]" displayFolder="" count="0" memberValueDatatype="130" unbalanced="0"/>
    <cacheHierarchy uniqueName="[sales_dataset].[Customer_ID]" caption="Customer_ID" attribute="1" defaultMemberUniqueName="[sales_dataset].[Customer_ID].[All]" allUniqueName="[sales_dataset].[Customer_ID].[All]" dimensionUniqueName="[sales_dataset]" displayFolder="" count="0" memberValueDatatype="130" unbalanced="0"/>
    <cacheHierarchy uniqueName="[sales_dataset].[Product_ID]" caption="Product_ID" attribute="1" defaultMemberUniqueName="[sales_dataset].[Product_ID].[All]" allUniqueName="[sales_dataset].[Product_ID].[All]" dimensionUniqueName="[sales_dataset]" displayFolder="" count="0" memberValueDatatype="130" unbalanced="0"/>
    <cacheHierarchy uniqueName="[sales_dataset].[Discount Band]" caption="Discount Band" attribute="1" defaultMemberUniqueName="[sales_dataset].[Discount Band].[All]" allUniqueName="[sales_dataset].[Discount Band].[All]" dimensionUniqueName="[sales_dataset]" displayFolder="" count="0" memberValueDatatype="130" unbalanced="0"/>
    <cacheHierarchy uniqueName="[sales_dataset].[Units Sold]" caption="Units Sold" attribute="1" defaultMemberUniqueName="[sales_dataset].[Units Sold].[All]" allUniqueName="[sales_dataset].[Units Sold].[All]" dimensionUniqueName="[sales_dataset]" displayFolder="" count="0" memberValueDatatype="5" unbalanced="0"/>
    <cacheHierarchy uniqueName="[sales_dataset].[Manufacturing Price]" caption="Manufacturing Price" attribute="1" defaultMemberUniqueName="[sales_dataset].[Manufacturing Price].[All]" allUniqueName="[sales_dataset].[Manufacturing Price].[All]" dimensionUniqueName="[sales_dataset]" displayFolder="" count="0" memberValueDatatype="20" unbalanced="0"/>
    <cacheHierarchy uniqueName="[sales_dataset].[Sale Price]" caption="Sale Price" attribute="1" defaultMemberUniqueName="[sales_dataset].[Sale Price].[All]" allUniqueName="[sales_dataset].[Sale Price].[All]" dimensionUniqueName="[sales_dataset]" displayFolder="" count="0" memberValueDatatype="20" unbalanced="0"/>
    <cacheHierarchy uniqueName="[sales_dataset].[Gross Sales]" caption="Gross Sales" attribute="1" defaultMemberUniqueName="[sales_dataset].[Gross Sales].[All]" allUniqueName="[sales_dataset].[Gross Sales].[All]" dimensionUniqueName="[sales_dataset]" displayFolder="" count="0" memberValueDatatype="5" unbalanced="0"/>
    <cacheHierarchy uniqueName="[sales_dataset].[Discounts]" caption="Discounts" attribute="1" defaultMemberUniqueName="[sales_dataset].[Discounts].[All]" allUniqueName="[sales_dataset].[Discounts].[All]" dimensionUniqueName="[sales_dataset]" displayFolder="" count="0" memberValueDatatype="5" unbalanced="0"/>
    <cacheHierarchy uniqueName="[sales_dataset].[Sales]" caption="Sales" attribute="1" defaultMemberUniqueName="[sales_dataset].[Sales].[All]" allUniqueName="[sales_dataset].[Sales].[All]" dimensionUniqueName="[sales_dataset]" displayFolder="" count="0" memberValueDatatype="5" unbalanced="0"/>
    <cacheHierarchy uniqueName="[sales_dataset].[Sales ('000)]" caption="Sales ('000)" attribute="1" defaultMemberUniqueName="[sales_dataset].[Sales ('000)].[All]" allUniqueName="[sales_dataset].[Sales ('000)].[All]" dimensionUniqueName="[sales_dataset]" displayFolder="" count="0" memberValueDatatype="5" unbalanced="0"/>
    <cacheHierarchy uniqueName="[sales_dataset].[COGS]" caption="COGS" attribute="1" defaultMemberUniqueName="[sales_dataset].[COGS].[All]" allUniqueName="[sales_dataset].[COGS].[All]" dimensionUniqueName="[sales_dataset]" displayFolder="" count="0" memberValueDatatype="5" unbalanced="0"/>
    <cacheHierarchy uniqueName="[sales_dataset].[Profit]" caption="Profit" attribute="1" defaultMemberUniqueName="[sales_dataset].[Profit].[All]" allUniqueName="[sales_dataset].[Profit].[All]" dimensionUniqueName="[sales_dataset]" displayFolder="" count="0" memberValueDatatype="5" unbalanced="0"/>
    <cacheHierarchy uniqueName="[sales_dataset].[Profit ('000)]" caption="Profit ('000)" attribute="1" defaultMemberUniqueName="[sales_dataset].[Profit ('000)].[All]" allUniqueName="[sales_dataset].[Profit ('000)].[All]" dimensionUniqueName="[sales_dataset]" displayFolder="" count="0" memberValueDatatype="5" unbalanced="0"/>
    <cacheHierarchy uniqueName="[sales_dataset].[Date]" caption="Date" attribute="1" time="1" defaultMemberUniqueName="[sales_dataset].[Date].[All]" allUniqueName="[sales_dataset].[Date].[All]" dimensionUniqueName="[sales_dataset]" displayFolder="" count="0" memberValueDatatype="7" unbalanced="0"/>
    <cacheHierarchy uniqueName="[sales_dataset].[Month]" caption="Month" attribute="1" defaultMemberUniqueName="[sales_dataset].[Month].[All]" allUniqueName="[sales_dataset].[Month].[All]" dimensionUniqueName="[sales_dataset]" displayFolder="" count="0" memberValueDatatype="130" unbalanced="0"/>
    <cacheHierarchy uniqueName="[sales_dataset].[month_num]" caption="month_num" attribute="1" defaultMemberUniqueName="[sales_dataset].[month_num].[All]" allUniqueName="[sales_dataset].[month_num].[All]" dimensionUniqueName="[sales_dataset]" displayFolder="" count="0" memberValueDatatype="20" unbalanced="0"/>
    <cacheHierarchy uniqueName="[sales_dataset].[Quarter]" caption="Quarter" attribute="1" defaultMemberUniqueName="[sales_dataset].[Quarter].[All]" allUniqueName="[sales_dataset].[Quarter].[All]" dimensionUniqueName="[sales_dataset]" displayFolder="" count="0" memberValueDatatype="130" unbalanced="0"/>
    <cacheHierarchy uniqueName="[sales_dataset].[Year]" caption="Year" attribute="1" defaultMemberUniqueName="[sales_dataset].[Year].[All]" allUniqueName="[sales_dataset].[Year].[All]" dimensionUniqueName="[sales_dataset]" displayFolder="" count="0" memberValueDatatype="20" unbalanced="0"/>
    <cacheHierarchy uniqueName="[sales_dataset].[Customer_Name]" caption="Customer_Name" attribute="1" defaultMemberUniqueName="[sales_dataset].[Customer_Name].[All]" allUniqueName="[sales_dataset].[Customer_Name].[All]" dimensionUniqueName="[sales_dataset]" displayFolder="" count="0" memberValueDatatype="130" unbalanced="0"/>
    <cacheHierarchy uniqueName="[sales_dataset].[Product_Name]" caption="Product_Name" attribute="1" defaultMemberUniqueName="[sales_dataset].[Product_Name].[All]" allUniqueName="[sales_dataset].[Product_Name].[All]" dimensionUniqueName="[sales_dataset]" displayFolder="" count="0" memberValueDatatype="130" unbalanced="0"/>
    <cacheHierarchy uniqueName="[sales_dataset].[Country]" caption="Country" attribute="1" defaultMemberUniqueName="[sales_dataset].[Country].[All]" allUniqueName="[sales_dataset].[Country].[All]" dimensionUniqueName="[sales_dataset]" displayFolder="" count="0" memberValueDatatype="130" unbalanced="0"/>
    <cacheHierarchy uniqueName="[Measures].[__XL_Count SALES PROJECT]" caption="__XL_Count SALES PROJECT" measure="1" displayFolder="" measureGroup="SALES PROJECT" count="0" hidden="1"/>
    <cacheHierarchy uniqueName="[Measures].[__XL_Count sales dataset]" caption="__XL_Count sales dataset" measure="1" displayFolder="" measureGroup="sales dataset" count="0" hidden="1"/>
    <cacheHierarchy uniqueName="[Measures].[__XL_Count sales_dataset]" caption="__XL_Count sales_dataset" measure="1" displayFolder="" measureGroup="sales_dataset" count="0" hidden="1"/>
    <cacheHierarchy uniqueName="[Measures].[__No measures defined]" caption="__No measures defined" measure="1" displayFolder="" count="0" hidden="1"/>
    <cacheHierarchy uniqueName="[Measures].[Sum of Sales]" caption="Sum of Sales" measure="1" displayFolder="" measureGroup="sales dataset" count="0" hidden="1">
      <extLst>
        <ext xmlns:x15="http://schemas.microsoft.com/office/spreadsheetml/2010/11/main" uri="{B97F6D7D-B522-45F9-BDA1-12C45D357490}">
          <x15:cacheHierarchy aggregatedColumn="9"/>
        </ext>
      </extLst>
    </cacheHierarchy>
    <cacheHierarchy uniqueName="[Measures].[Sum of Profit]" caption="Sum of Profit" measure="1" displayFolder="" measureGroup="sales dataset" count="0" hidden="1">
      <extLst>
        <ext xmlns:x15="http://schemas.microsoft.com/office/spreadsheetml/2010/11/main" uri="{B97F6D7D-B522-45F9-BDA1-12C45D357490}">
          <x15:cacheHierarchy aggregatedColumn="12"/>
        </ext>
      </extLst>
    </cacheHierarchy>
    <cacheHierarchy uniqueName="[Measures].[Sum of Units Sold]" caption="Sum of Units Sold" measure="1" displayFolder="" measureGroup="sales dataset"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Country]" caption="Count of Country" measure="1" displayFolder="" measureGroup="sales dataset" count="0" hidden="1">
      <extLst>
        <ext xmlns:x15="http://schemas.microsoft.com/office/spreadsheetml/2010/11/main" uri="{B97F6D7D-B522-45F9-BDA1-12C45D357490}">
          <x15:cacheHierarchy aggregatedColumn="21"/>
        </ext>
      </extLst>
    </cacheHierarchy>
    <cacheHierarchy uniqueName="[Measures].[Sum of Year]" caption="Sum of Year" measure="1" displayFolder="" measureGroup="sales dataset" count="0" hidden="1">
      <extLst>
        <ext xmlns:x15="http://schemas.microsoft.com/office/spreadsheetml/2010/11/main" uri="{B97F6D7D-B522-45F9-BDA1-12C45D357490}">
          <x15:cacheHierarchy aggregatedColumn="18"/>
        </ext>
      </extLst>
    </cacheHierarchy>
    <cacheHierarchy uniqueName="[Measures].[Count of Sales]" caption="Count of Sales" measure="1" displayFolder="" measureGroup="sales dataset" count="0" hidden="1">
      <extLst>
        <ext xmlns:x15="http://schemas.microsoft.com/office/spreadsheetml/2010/11/main" uri="{B97F6D7D-B522-45F9-BDA1-12C45D357490}">
          <x15:cacheHierarchy aggregatedColumn="9"/>
        </ext>
      </extLst>
    </cacheHierarchy>
    <cacheHierarchy uniqueName="[Measures].[Count of Units Sold]" caption="Count of Units Sold" measure="1" displayFolder="" measureGroup="sales dataset" count="0" hidden="1">
      <extLst>
        <ext xmlns:x15="http://schemas.microsoft.com/office/spreadsheetml/2010/11/main" uri="{B97F6D7D-B522-45F9-BDA1-12C45D357490}">
          <x15:cacheHierarchy aggregatedColumn="4"/>
        </ext>
      </extLst>
    </cacheHierarchy>
  </cacheHierarchies>
  <kpis count="0"/>
  <dimensions count="4">
    <dimension measure="1" name="Measures" uniqueName="[Measures]" caption="Measures"/>
    <dimension name="sales dataset" uniqueName="[sales dataset]" caption="sales dataset"/>
    <dimension name="SALES PROJECT" uniqueName="[SALES PROJECT]" caption="SALES PROJECT"/>
    <dimension name="sales_dataset" uniqueName="[sales_dataset]" caption="sales_dataset"/>
  </dimensions>
  <measureGroups count="3">
    <measureGroup name="sales dataset" caption="sales dataset"/>
    <measureGroup name="SALES PROJECT" caption="SALES PROJECT"/>
    <measureGroup name="sales_dataset" caption="sales_dataset"/>
  </measureGroups>
  <maps count="3">
    <map measureGroup="0" dimension="1"/>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0" cacheId="2784"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F89:G90" firstHeaderRow="1" firstDataRow="1" firstDataCol="1"/>
  <pivotFields count="4">
    <pivotField axis="axisRow" allDrilled="1" showAll="0" measureFilter="1" dataSourceSort="1" defaultAttributeDrillState="1">
      <items count="2">
        <item x="0"/>
        <item t="default"/>
      </items>
    </pivotField>
    <pivotField dataField="1" showAll="0"/>
    <pivotField allDrilled="1" showAll="0" dataSourceSort="1" defaultAttributeDrillState="1"/>
    <pivotField allDrilled="1" showAll="0" dataSourceSort="1" defaultAttributeDrillState="1"/>
  </pivotFields>
  <rowFields count="1">
    <field x="0"/>
  </rowFields>
  <rowItems count="1">
    <i>
      <x/>
    </i>
  </rowItems>
  <colItems count="1">
    <i/>
  </colItems>
  <dataFields count="1">
    <dataField name="Count of Sales" fld="1" subtotal="count" baseField="0" baseItem="0"/>
  </dataFields>
  <formats count="7">
    <format dxfId="0">
      <pivotArea collapsedLevelsAreSubtotals="1" fieldPosition="0">
        <references count="1">
          <reference field="0" count="0"/>
        </references>
      </pivotArea>
    </format>
    <format dxfId="1">
      <pivotArea collapsedLevelsAreSubtotals="1" fieldPosition="0">
        <references count="1">
          <reference field="0" count="0"/>
        </references>
      </pivotArea>
    </format>
    <format dxfId="2">
      <pivotArea collapsedLevelsAreSubtotals="1" fieldPosition="0">
        <references count="1">
          <reference field="0" count="0"/>
        </references>
      </pivotArea>
    </format>
    <format dxfId="3">
      <pivotArea outline="0" fieldPosition="0">
        <references count="1">
          <reference field="4294967294" count="1">
            <x v="0"/>
          </reference>
        </references>
      </pivotArea>
    </format>
    <format dxfId="4">
      <pivotArea collapsedLevelsAreSubtotals="1" fieldPosition="0">
        <references count="1">
          <reference field="0" count="0"/>
        </references>
      </pivotArea>
    </format>
    <format dxfId="5">
      <pivotArea collapsedLevelsAreSubtotals="1" fieldPosition="0">
        <references count="1">
          <reference field="0" count="0"/>
        </references>
      </pivotArea>
    </format>
    <format dxfId="6">
      <pivotArea outline="0" fieldPosition="0">
        <references count="1">
          <reference field="4294967294" count="1">
            <x v="0"/>
          </reference>
        </references>
      </pivotArea>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Sales"/>
    <pivotHierarchy dragToData="1"/>
  </pivotHierarchies>
  <pivotTableStyleInfo name="PivotStyleLight16" showRowHeaders="1" showColHeaders="1" showRowStripes="0" showColStripes="0" showLastColumn="1"/>
  <filters count="1">
    <filter fld="0" type="count" id="4" iMeasureHier="60">
      <autoFilter ref="A1">
        <filterColumn colId="0">
          <top10 val="1" filterVal="1"/>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10.xml><?xml version="1.0" encoding="utf-8"?>
<pivotTableDefinition xmlns="http://schemas.openxmlformats.org/spreadsheetml/2006/main" name="PivotTable6" cacheId="2775" applyNumberFormats="0" applyBorderFormats="0" applyFontFormats="0" applyPatternFormats="0" applyAlignmentFormats="0" applyWidthHeightFormats="1" dataCaption="Values" tag="021e42c4-92f7-4567-a540-8e23d3cc0a28" updatedVersion="6" minRefreshableVersion="3" useAutoFormatting="1" subtotalHiddenItems="1" rowGrandTotals="0" itemPrintTitles="1" createdVersion="6" indent="0" outline="1" outlineData="1" multipleFieldFilters="0" chartFormat="6">
  <location ref="A15:C27" firstHeaderRow="0" firstDataRow="1" firstDataCol="1"/>
  <pivotFields count="6">
    <pivotField allDrilled="1" showAll="0" measureFilter="1" dataSourceSort="1" defaultAttributeDrillState="1">
      <items count="4">
        <item x="0"/>
        <item x="1"/>
        <item x="2"/>
        <item t="default"/>
      </items>
    </pivotField>
    <pivotField allDrilled="1" showAll="0" measureFilter="1" dataSourceSort="1" defaultAttributeDrillState="1">
      <items count="4">
        <item x="0"/>
        <item x="1"/>
        <item x="2"/>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howAll="0"/>
    <pivotField dataField="1" showAll="0"/>
    <pivotField allDrilled="1" showAll="0" dataSourceSort="1"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Sales" fld="3" baseField="0" baseItem="0"/>
    <dataField name="Sum of Profit" fld="4" baseField="0" baseItem="0"/>
  </dataFields>
  <chartFormats count="2">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7">
      <autoFilter ref="A1">
        <filterColumn colId="0">
          <top10 val="3" filterVal="3"/>
        </filterColumn>
      </autoFilter>
    </filter>
    <filter fld="1" type="count" id="2" iMeasureHier="57">
      <autoFilter ref="A1">
        <filterColumn colId="0">
          <top10 val="3" filterVal="3"/>
        </filterColumn>
      </autoFilter>
    </filter>
  </filters>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11.xml><?xml version="1.0" encoding="utf-8"?>
<pivotTableDefinition xmlns="http://schemas.openxmlformats.org/spreadsheetml/2006/main" name="PivotTable13" cacheId="276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3">
  <location ref="B34:C47"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showDataAs="percentOfTotal" baseField="0" baseItem="0" numFmtId="10"/>
  </dataFields>
  <chartFormats count="1">
    <chartFormat chart="12" format="2" series="1">
      <pivotArea type="data" outline="0" fieldPosition="0">
        <references count="1">
          <reference field="4294967294" count="1" selected="0">
            <x v="0"/>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12.xml><?xml version="1.0" encoding="utf-8"?>
<pivotTableDefinition xmlns="http://schemas.openxmlformats.org/spreadsheetml/2006/main" name="PivotTable9" cacheId="278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L21:M27" firstHeaderRow="1" firstDataRow="1" firstDataCol="1"/>
  <pivotFields count="4">
    <pivotField dataField="1" showAll="0"/>
    <pivotField axis="axisRow" allDrilled="1" showAll="0" dataSourceSort="1" defaultAttributeDrillState="1">
      <items count="6">
        <item x="0"/>
        <item x="1"/>
        <item x="2"/>
        <item x="3"/>
        <item x="4"/>
        <item t="default"/>
      </items>
    </pivotField>
    <pivotField allDrilled="1" showAll="0" dataSourceSort="1" defaultAttributeDrillState="1"/>
    <pivotField allDrilled="1" showAll="0" dataSourceSort="1" defaultAttributeDrillState="1"/>
  </pivotFields>
  <rowFields count="1">
    <field x="1"/>
  </rowFields>
  <rowItems count="6">
    <i>
      <x/>
    </i>
    <i>
      <x v="1"/>
    </i>
    <i>
      <x v="2"/>
    </i>
    <i>
      <x v="3"/>
    </i>
    <i>
      <x v="4"/>
    </i>
    <i t="grand">
      <x/>
    </i>
  </rowItems>
  <colItems count="1">
    <i/>
  </colItems>
  <dataFields count="1">
    <dataField name="Sum of Sales" fld="0" showDataAs="percentOfTotal" baseField="0" baseItem="0" numFmtId="9"/>
  </dataFields>
  <formats count="1">
    <format dxfId="7">
      <pivotArea dataOnly="0" outline="0" axis="axisValues"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13.xml><?xml version="1.0" encoding="utf-8"?>
<pivotTableDefinition xmlns="http://schemas.openxmlformats.org/spreadsheetml/2006/main" name="PivotTable5" cacheId="277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7:B11" firstHeaderRow="1" firstDataRow="1" firstDataCol="1"/>
  <pivotFields count="5">
    <pivotField allDrilled="1" showAll="0" measureFilter="1" dataSourceSort="1" defaultAttributeDrillState="1">
      <items count="4">
        <item x="0"/>
        <item x="1"/>
        <item x="2"/>
        <item t="default"/>
      </items>
    </pivotField>
    <pivotField dataField="1" showAll="0"/>
    <pivotField axis="axisRow" allDrilled="1" showAll="0" measureFilter="1"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2"/>
  </rowFields>
  <rowItems count="4">
    <i>
      <x/>
    </i>
    <i>
      <x v="1"/>
    </i>
    <i>
      <x v="2"/>
    </i>
    <i t="grand">
      <x/>
    </i>
  </rowItems>
  <colItems count="1">
    <i/>
  </colItems>
  <dataFields count="1">
    <dataField name="Sum of Units Sold" fld="1"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57">
      <autoFilter ref="A1">
        <filterColumn colId="0">
          <top10 val="3" filterVal="3"/>
        </filterColumn>
      </autoFilter>
    </filter>
    <filter fld="2" type="count" id="2" iMeasureHier="57">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2.xml><?xml version="1.0" encoding="utf-8"?>
<pivotTableDefinition xmlns="http://schemas.openxmlformats.org/spreadsheetml/2006/main" name="PivotTable1" cacheId="2754"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A1:A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Sum of Sales"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3.xml><?xml version="1.0" encoding="utf-8"?>
<pivotTableDefinition xmlns="http://schemas.openxmlformats.org/spreadsheetml/2006/main" name="PivotTable8" cacheId="277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4">
  <location ref="D4:E13"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Sum of Sales" fld="1" baseField="0" baseItem="0"/>
  </dataFields>
  <chartFormats count="9">
    <chartFormat chart="13" format="46" series="1">
      <pivotArea type="data" outline="0" fieldPosition="0">
        <references count="1">
          <reference field="4294967294" count="1" selected="0">
            <x v="0"/>
          </reference>
        </references>
      </pivotArea>
    </chartFormat>
    <chartFormat chart="13" format="47">
      <pivotArea type="data" outline="0" fieldPosition="0">
        <references count="2">
          <reference field="4294967294" count="1" selected="0">
            <x v="0"/>
          </reference>
          <reference field="0" count="1" selected="0">
            <x v="0"/>
          </reference>
        </references>
      </pivotArea>
    </chartFormat>
    <chartFormat chart="13" format="48">
      <pivotArea type="data" outline="0" fieldPosition="0">
        <references count="2">
          <reference field="4294967294" count="1" selected="0">
            <x v="0"/>
          </reference>
          <reference field="0" count="1" selected="0">
            <x v="1"/>
          </reference>
        </references>
      </pivotArea>
    </chartFormat>
    <chartFormat chart="13" format="49">
      <pivotArea type="data" outline="0" fieldPosition="0">
        <references count="2">
          <reference field="4294967294" count="1" selected="0">
            <x v="0"/>
          </reference>
          <reference field="0" count="1" selected="0">
            <x v="2"/>
          </reference>
        </references>
      </pivotArea>
    </chartFormat>
    <chartFormat chart="13" format="50">
      <pivotArea type="data" outline="0" fieldPosition="0">
        <references count="2">
          <reference field="4294967294" count="1" selected="0">
            <x v="0"/>
          </reference>
          <reference field="0" count="1" selected="0">
            <x v="3"/>
          </reference>
        </references>
      </pivotArea>
    </chartFormat>
    <chartFormat chart="13" format="51">
      <pivotArea type="data" outline="0" fieldPosition="0">
        <references count="2">
          <reference field="4294967294" count="1" selected="0">
            <x v="0"/>
          </reference>
          <reference field="0" count="1" selected="0">
            <x v="4"/>
          </reference>
        </references>
      </pivotArea>
    </chartFormat>
    <chartFormat chart="13" format="52">
      <pivotArea type="data" outline="0" fieldPosition="0">
        <references count="2">
          <reference field="4294967294" count="1" selected="0">
            <x v="0"/>
          </reference>
          <reference field="0" count="1" selected="0">
            <x v="5"/>
          </reference>
        </references>
      </pivotArea>
    </chartFormat>
    <chartFormat chart="13" format="53">
      <pivotArea type="data" outline="0" fieldPosition="0">
        <references count="2">
          <reference field="4294967294" count="1" selected="0">
            <x v="0"/>
          </reference>
          <reference field="0" count="1" selected="0">
            <x v="6"/>
          </reference>
        </references>
      </pivotArea>
    </chartFormat>
    <chartFormat chart="13" format="54">
      <pivotArea type="data" outline="0" fieldPosition="0">
        <references count="2">
          <reference field="4294967294" count="1" selected="0">
            <x v="0"/>
          </reference>
          <reference field="0" count="1" selected="0">
            <x v="7"/>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4.xml><?xml version="1.0" encoding="utf-8"?>
<pivotTableDefinition xmlns="http://schemas.openxmlformats.org/spreadsheetml/2006/main" name="PivotTable12" cacheId="2757"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N29:O42" firstHeaderRow="1" firstDataRow="1" firstDataCol="1"/>
  <pivotFields count="3">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Profit" fld="1"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5.xml><?xml version="1.0" encoding="utf-8"?>
<pivotTableDefinition xmlns="http://schemas.openxmlformats.org/spreadsheetml/2006/main" name="PivotTable3" cacheId="276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E1:E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Sum of Units Sold"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6.xml><?xml version="1.0" encoding="utf-8"?>
<pivotTableDefinition xmlns="http://schemas.openxmlformats.org/spreadsheetml/2006/main" name="PivotTable4" cacheId="2769" applyNumberFormats="0" applyBorderFormats="0" applyFontFormats="0" applyPatternFormats="0" applyAlignmentFormats="0" applyWidthHeightFormats="1" dataCaption="Values" tag="5eaabefe-82a2-4bae-b333-1e6a86499ffc" updatedVersion="6" minRefreshableVersion="3" useAutoFormatting="1" subtotalHiddenItems="1" rowGrandTotals="0" itemPrintTitles="1" createdVersion="6" indent="0" outline="1" outlineData="1" multipleFieldFilters="0">
  <location ref="I5:J155" firstHeaderRow="1" firstDataRow="1" firstDataCol="1"/>
  <pivotFields count="4">
    <pivotField dataField="1" showAll="0"/>
    <pivotField allDrilled="1" showAll="0" dataSourceSort="1" defaultAttributeDrillState="1"/>
    <pivotField allDrilled="1" showAll="0" dataSourceSort="1" defaultAttributeDrillState="1"/>
    <pivotField axis="axisRow" allDrilled="1" showAll="0" dataSourceSort="1" defaultAttributeDrillState="1">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s>
  <rowFields count="1">
    <field x="3"/>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rowItems>
  <colItems count="1">
    <i/>
  </colItems>
  <dataFields count="1">
    <dataField name="Sum of Sales"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Mar]"/>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7.xml><?xml version="1.0" encoding="utf-8"?>
<pivotTableDefinition xmlns="http://schemas.openxmlformats.org/spreadsheetml/2006/main" name="PivotTable7" cacheId="432" applyNumberFormats="0" applyBorderFormats="0" applyFontFormats="0" applyPatternFormats="0" applyAlignmentFormats="0" applyWidthHeightFormats="1" dataCaption="Values" updatedVersion="6" minRefreshableVersion="3" useAutoFormatting="1" subtotalHiddenItems="1" rowGrandTotals="0" itemPrintTitles="1" createdVersion="6" indent="0" compact="0" compactData="0" gridDropZones="1" multipleFieldFilters="0">
  <location ref="B52:D65" firstHeaderRow="2" firstDataRow="2" firstDataCol="2"/>
  <pivotFields count="5">
    <pivotField axis="axisRow" compact="0" allDrilled="1" outline="0" showAll="0" dataSourceSort="1" defaultSubtotal="0" defaultAttributeDrillState="1">
      <items count="6">
        <item x="0"/>
        <item x="1"/>
        <item x="2"/>
        <item x="3"/>
        <item x="4"/>
        <item x="5"/>
      </items>
      <extLst>
        <ext xmlns:x14="http://schemas.microsoft.com/office/spreadsheetml/2009/9/main" uri="{2946ED86-A175-432a-8AC1-64E0C546D7DE}">
          <x14:pivotField fillDownLabels="1"/>
        </ext>
      </extLst>
    </pivotField>
    <pivotField axis="axisRow" compact="0" allDrilled="1" outline="0" showAll="0" dataSourceSort="1" defaultAttributeDrillState="1">
      <items count="3">
        <item x="0"/>
        <item x="1"/>
        <item t="default"/>
      </items>
    </pivotField>
    <pivotField dataField="1" compact="0" outline="0" showAll="0"/>
    <pivotField compact="0" allDrilled="1" outline="0" showAll="0" dataSourceSort="1" defaultAttributeDrillState="1"/>
    <pivotField compact="0" allDrilled="1" outline="0" showAll="0" dataSourceSort="1" defaultAttributeDrillState="1"/>
  </pivotFields>
  <rowFields count="2">
    <field x="0"/>
    <field x="1"/>
  </rowFields>
  <rowItems count="12">
    <i>
      <x/>
      <x/>
    </i>
    <i r="1">
      <x v="1"/>
    </i>
    <i>
      <x v="1"/>
      <x/>
    </i>
    <i r="1">
      <x v="1"/>
    </i>
    <i>
      <x v="2"/>
      <x/>
    </i>
    <i r="1">
      <x v="1"/>
    </i>
    <i>
      <x v="3"/>
      <x/>
    </i>
    <i r="1">
      <x v="1"/>
    </i>
    <i>
      <x v="4"/>
      <x/>
    </i>
    <i r="1">
      <x v="1"/>
    </i>
    <i>
      <x v="5"/>
      <x/>
    </i>
    <i r="1">
      <x v="1"/>
    </i>
  </rowItems>
  <colItems count="1">
    <i/>
  </colItems>
  <dataFields count="1">
    <dataField name="Sum of Sales" fld="2"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Dec]"/>
      </members>
    </pivotHierarchy>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_dataset].[Year].&amp;[2021]"/>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0"/>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8.xml><?xml version="1.0" encoding="utf-8"?>
<pivotTableDefinition xmlns="http://schemas.openxmlformats.org/spreadsheetml/2006/main" name="PivotTable14" cacheId="27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9">
  <location ref="E36:F45" firstHeaderRow="1" firstDataRow="1" firstDataCol="1"/>
  <pivotFields count="4">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 allDrilled="1" showAll="0" dataSourceSort="1" defaultAttributeDrillState="1"/>
  </pivotFields>
  <rowFields count="1">
    <field x="0"/>
  </rowFields>
  <rowItems count="9">
    <i>
      <x/>
    </i>
    <i>
      <x v="1"/>
    </i>
    <i>
      <x v="2"/>
    </i>
    <i>
      <x v="3"/>
    </i>
    <i>
      <x v="4"/>
    </i>
    <i>
      <x v="5"/>
    </i>
    <i>
      <x v="6"/>
    </i>
    <i>
      <x v="7"/>
    </i>
    <i t="grand">
      <x/>
    </i>
  </rowItems>
  <colItems count="1">
    <i/>
  </colItems>
  <dataFields count="1">
    <dataField name="Sum of Units Sold" fld="1" baseField="0" baseItem="0"/>
  </dataFields>
  <chartFormats count="9">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0" count="1" selected="0">
            <x v="0"/>
          </reference>
        </references>
      </pivotArea>
    </chartFormat>
    <chartFormat chart="8" format="12">
      <pivotArea type="data" outline="0" fieldPosition="0">
        <references count="2">
          <reference field="4294967294" count="1" selected="0">
            <x v="0"/>
          </reference>
          <reference field="0" count="1" selected="0">
            <x v="1"/>
          </reference>
        </references>
      </pivotArea>
    </chartFormat>
    <chartFormat chart="8" format="13">
      <pivotArea type="data" outline="0" fieldPosition="0">
        <references count="2">
          <reference field="4294967294" count="1" selected="0">
            <x v="0"/>
          </reference>
          <reference field="0" count="1" selected="0">
            <x v="2"/>
          </reference>
        </references>
      </pivotArea>
    </chartFormat>
    <chartFormat chart="8" format="14">
      <pivotArea type="data" outline="0" fieldPosition="0">
        <references count="2">
          <reference field="4294967294" count="1" selected="0">
            <x v="0"/>
          </reference>
          <reference field="0" count="1" selected="0">
            <x v="3"/>
          </reference>
        </references>
      </pivotArea>
    </chartFormat>
    <chartFormat chart="8" format="15">
      <pivotArea type="data" outline="0" fieldPosition="0">
        <references count="2">
          <reference field="4294967294" count="1" selected="0">
            <x v="0"/>
          </reference>
          <reference field="0" count="1" selected="0">
            <x v="4"/>
          </reference>
        </references>
      </pivotArea>
    </chartFormat>
    <chartFormat chart="8" format="16">
      <pivotArea type="data" outline="0" fieldPosition="0">
        <references count="2">
          <reference field="4294967294" count="1" selected="0">
            <x v="0"/>
          </reference>
          <reference field="0" count="1" selected="0">
            <x v="5"/>
          </reference>
        </references>
      </pivotArea>
    </chartFormat>
    <chartFormat chart="8" format="17">
      <pivotArea type="data" outline="0" fieldPosition="0">
        <references count="2">
          <reference field="4294967294" count="1" selected="0">
            <x v="0"/>
          </reference>
          <reference field="0" count="1" selected="0">
            <x v="6"/>
          </reference>
        </references>
      </pivotArea>
    </chartFormat>
    <chartFormat chart="8" format="18">
      <pivotArea type="data" outline="0" fieldPosition="0">
        <references count="2">
          <reference field="4294967294" count="1" selected="0">
            <x v="0"/>
          </reference>
          <reference field="0" count="1" selected="0">
            <x v="7"/>
          </reference>
        </references>
      </pivotArea>
    </chartFormat>
  </chart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pivotTables/pivotTable9.xml><?xml version="1.0" encoding="utf-8"?>
<pivotTableDefinition xmlns="http://schemas.openxmlformats.org/spreadsheetml/2006/main" name="PivotTable2" cacheId="2763" applyNumberFormats="0" applyBorderFormats="0" applyFontFormats="0" applyPatternFormats="0" applyAlignmentFormats="0" applyWidthHeightFormats="1" dataCaption="Values" tag="2d5bdb3b-091a-4fd7-9292-a36fc97c8307" updatedVersion="6" minRefreshableVersion="3" useAutoFormatting="1" subtotalHiddenItems="1" itemPrintTitles="1" createdVersion="6" indent="0" outline="1" outlineData="1" multipleFieldFilters="0">
  <location ref="C1:C2"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Sum of Profit"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 dataset].[Month].&amp;[Jan]"/>
      </members>
    </pivotHierarchy>
    <pivotHierarchy dragToData="1"/>
    <pivotHierarchy dragToData="1"/>
    <pivotHierarchy multipleItemSelectionAllowed="1" dragToData="1">
      <members count="1" level="1">
        <member name="[sales dataset].[Year].&amp;[2022]"/>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set]"/>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23">
    <queryTableFields count="22">
      <queryTableField id="1" name="Segment" tableColumnId="1"/>
      <queryTableField id="2" name="Customer_ID" tableColumnId="2"/>
      <queryTableField id="3" name="Product_ID" tableColumnId="3"/>
      <queryTableField id="4" name="Discount Band" tableColumnId="4"/>
      <queryTableField id="5" name="Units Sold" tableColumnId="5"/>
      <queryTableField id="6" name="Manufacturing Price" tableColumnId="6"/>
      <queryTableField id="7" name="Sale Price" tableColumnId="7"/>
      <queryTableField id="8" name="Gross Sales" tableColumnId="8"/>
      <queryTableField id="9" name="Discounts" tableColumnId="9"/>
      <queryTableField id="10" name="Sales" tableColumnId="10"/>
      <queryTableField id="11" name="Sales ('000)" tableColumnId="11"/>
      <queryTableField id="12" name="COGS" tableColumnId="12"/>
      <queryTableField id="13" name="Profit" tableColumnId="13"/>
      <queryTableField id="14" name="Profit ('000)" tableColumnId="14"/>
      <queryTableField id="15" name="Date" tableColumnId="15"/>
      <queryTableField id="16" name="Month" tableColumnId="16"/>
      <queryTableField id="17" name="month_num" tableColumnId="17"/>
      <queryTableField id="18" name="Quarter" tableColumnId="18"/>
      <queryTableField id="19" name="Year" tableColumnId="19"/>
      <queryTableField id="20" name="Customer_Name" tableColumnId="20"/>
      <queryTableField id="21" name="Product_Name" tableColumnId="21"/>
      <queryTableField id="22" name="Country" tableColumnId="22"/>
    </queryTableFields>
  </queryTableRefresh>
  <extLst>
    <ext xmlns:x15="http://schemas.microsoft.com/office/spreadsheetml/2010/11/main" uri="{883FBD77-0823-4a55-B5E3-86C4891E6966}">
      <x15:queryTable sourceDataName="Query - sales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sales dataset].[Year]">
  <pivotTables>
    <pivotTable tabId="4" name="PivotTable14"/>
    <pivotTable tabId="4" name="PivotTable1"/>
    <pivotTable tabId="4" name="PivotTable12"/>
    <pivotTable tabId="4" name="PivotTable13"/>
    <pivotTable tabId="4" name="PivotTable2"/>
    <pivotTable tabId="4" name="PivotTable3"/>
    <pivotTable tabId="4" name="PivotTable4"/>
    <pivotTable tabId="4" name="PivotTable5"/>
    <pivotTable tabId="4" name="PivotTable6"/>
    <pivotTable tabId="4" name="PivotTable8"/>
    <pivotTable tabId="4" name="PivotTable9"/>
    <pivotTable tabId="4" name="PivotTable10"/>
  </pivotTables>
  <data>
    <olap pivotCacheId="1">
      <levels count="2">
        <level uniqueName="[sales dataset].[Year].[(All)]" sourceCaption="(All)" count="0"/>
        <level uniqueName="[sales dataset].[Year].[Year]" sourceCaption="Year" count="2">
          <ranges>
            <range startItem="0">
              <i n="[sales dataset].[Year].&amp;[2021]" c="2021"/>
              <i n="[sales dataset].[Year].&amp;[2022]" c="2022"/>
            </range>
          </ranges>
        </level>
      </levels>
      <selections count="1">
        <selection n="[sales dataset].[Year].&amp;[2022]"/>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sales dataset].[Month]">
  <pivotTables>
    <pivotTable tabId="4" name="PivotTable14"/>
    <pivotTable tabId="4" name="PivotTable1"/>
    <pivotTable tabId="4" name="PivotTable2"/>
    <pivotTable tabId="4" name="PivotTable3"/>
    <pivotTable tabId="4" name="PivotTable5"/>
    <pivotTable tabId="4" name="PivotTable8"/>
    <pivotTable tabId="4" name="PivotTable9"/>
    <pivotTable tabId="4" name="PivotTable10"/>
  </pivotTables>
  <data>
    <olap pivotCacheId="1">
      <levels count="2">
        <level uniqueName="[sales dataset].[Month].[(All)]" sourceCaption="(All)" count="0"/>
        <level uniqueName="[sales dataset].[Month].[Month]" sourceCaption="Month" count="12">
          <ranges>
            <range startItem="0">
              <i n="[sales dataset].[Month].&amp;[Jan]" c="Jan"/>
              <i n="[sales dataset].[Month].&amp;[Feb]" c="Feb"/>
              <i n="[sales dataset].[Month].&amp;[Mar]" c="Mar"/>
              <i n="[sales dataset].[Month].&amp;[Apr]" c="Apr"/>
              <i n="[sales dataset].[Month].&amp;[May]" c="May"/>
              <i n="[sales dataset].[Month].&amp;[Jun]" c="Jun"/>
              <i n="[sales dataset].[Month].&amp;[Jul]" c="Jul"/>
              <i n="[sales dataset].[Month].&amp;[Aug]" c="Aug"/>
              <i n="[sales dataset].[Month].&amp;[Sep]" c="Sep"/>
              <i n="[sales dataset].[Month].&amp;[Oct]" c="Oct"/>
              <i n="[sales dataset].[Month].&amp;[Nov]" c="Nov"/>
              <i n="[sales dataset].[Month].&amp;[Dec]" c="Dec"/>
            </range>
          </ranges>
        </level>
      </levels>
      <selections count="1">
        <selection n="[sales dataset].[Month].&amp;[Jan]"/>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2" level="1" style="SlicerStyleLight3 2 3" rowHeight="241300"/>
  <slicer name="Month" cache="Slicer_Month" caption="Month" columnCount="2" level="1" style="SlicerStyleLight3 2 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1" caption="year" columnCount="2" style="SlicerStyleLight3 2 3 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13" displayName="Table13" ref="B20:D32" totalsRowShown="0">
  <autoFilter ref="B20:D32"/>
  <tableColumns count="3">
    <tableColumn id="1" name="name" dataDxfId="33"/>
    <tableColumn id="2" name="year"/>
    <tableColumn id="3" name="sales" dataDxfId="32" dataCellStyle="Comma"/>
  </tableColumns>
  <tableStyleInfo name="TableStyleMedium2" showFirstColumn="0" showLastColumn="0" showRowStripes="1" showColumnStripes="0"/>
</table>
</file>

<file path=xl/tables/table2.xml><?xml version="1.0" encoding="utf-8"?>
<table xmlns="http://schemas.openxmlformats.org/spreadsheetml/2006/main" id="4" name="sales_dataset" displayName="sales_dataset" ref="A1:V701" tableType="queryTable" totalsRowShown="0">
  <autoFilter ref="A1:V701"/>
  <tableColumns count="22">
    <tableColumn id="1" uniqueName="1" name="Segment" queryTableFieldId="1" dataDxfId="31"/>
    <tableColumn id="2" uniqueName="2" name="Customer_ID" queryTableFieldId="2" dataDxfId="30"/>
    <tableColumn id="3" uniqueName="3" name="Product_ID" queryTableFieldId="3" dataDxfId="29"/>
    <tableColumn id="4" uniqueName="4" name="Discount Band" queryTableFieldId="4" dataDxfId="28"/>
    <tableColumn id="5" uniqueName="5" name="Units Sold" queryTableFieldId="5" dataDxfId="27"/>
    <tableColumn id="6" uniqueName="6" name="Manufacturing Price" queryTableFieldId="6" dataDxfId="26"/>
    <tableColumn id="7" uniqueName="7" name="Sale Price" queryTableFieldId="7" dataDxfId="25"/>
    <tableColumn id="8" uniqueName="8" name="Gross Sales" queryTableFieldId="8" dataDxfId="24"/>
    <tableColumn id="9" uniqueName="9" name="Discounts" queryTableFieldId="9" dataDxfId="23"/>
    <tableColumn id="10" uniqueName="10" name="Sales" queryTableFieldId="10" dataDxfId="22"/>
    <tableColumn id="11" uniqueName="11" name="Sales ('000)" queryTableFieldId="11" dataDxfId="21"/>
    <tableColumn id="12" uniqueName="12" name="COGS" queryTableFieldId="12" dataDxfId="20"/>
    <tableColumn id="13" uniqueName="13" name="Profit" queryTableFieldId="13" dataDxfId="19"/>
    <tableColumn id="14" uniqueName="14" name="Profit ('000)" queryTableFieldId="14" dataDxfId="18"/>
    <tableColumn id="15" uniqueName="15" name="Date" queryTableFieldId="15" dataDxfId="17"/>
    <tableColumn id="16" uniqueName="16" name="Month" queryTableFieldId="16" dataDxfId="16"/>
    <tableColumn id="17" uniqueName="17" name="month_num" queryTableFieldId="17" dataDxfId="15"/>
    <tableColumn id="18" uniqueName="18" name="Quarter" queryTableFieldId="18" dataDxfId="14"/>
    <tableColumn id="19" uniqueName="19" name="Year" queryTableFieldId="19" dataDxfId="13"/>
    <tableColumn id="20" uniqueName="20" name="Customer_Name" queryTableFieldId="20" dataDxfId="12"/>
    <tableColumn id="21" uniqueName="21" name="Product_Name" queryTableFieldId="21" dataDxfId="11"/>
    <tableColumn id="22" uniqueName="22" name="Country" queryTableFieldId="22" dataDxfId="10"/>
  </tableColumns>
  <tableStyleInfo name="TableStyleMedium7" showFirstColumn="0" showLastColumn="0" showRowStripes="1" showColumnStripes="0"/>
</table>
</file>

<file path=xl/tables/table3.xml><?xml version="1.0" encoding="utf-8"?>
<table xmlns="http://schemas.openxmlformats.org/spreadsheetml/2006/main" id="1" name="Table1" displayName="Table1" ref="D67:F79" totalsRowShown="0">
  <autoFilter ref="D67:F79">
    <filterColumn colId="1">
      <filters>
        <filter val="yr 2022"/>
      </filters>
    </filterColumn>
  </autoFilter>
  <tableColumns count="3">
    <tableColumn id="1" name="name" dataDxfId="9"/>
    <tableColumn id="2" name="year"/>
    <tableColumn id="3" name="sales" dataDxfId="8"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3.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microsoft.com/office/2007/relationships/slicer" Target="../slicers/slicer2.xml"/><Relationship Id="rId5" Type="http://schemas.microsoft.com/office/2007/relationships/slicer" Target="../slicers/slicer1.xml"/><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G32"/>
  <sheetViews>
    <sheetView topLeftCell="A6" zoomScale="152" zoomScaleNormal="55" workbookViewId="0">
      <selection activeCell="B18" sqref="B18"/>
    </sheetView>
  </sheetViews>
  <sheetFormatPr defaultRowHeight="14.5" x14ac:dyDescent="0.35"/>
  <cols>
    <col min="3" max="3" width="8.08984375" bestFit="1" customWidth="1"/>
    <col min="4" max="4" width="11.08984375" bestFit="1" customWidth="1"/>
    <col min="25" max="25" width="13.36328125" bestFit="1" customWidth="1"/>
    <col min="26" max="26" width="12.26953125" bestFit="1" customWidth="1"/>
    <col min="31" max="31" width="3.54296875" bestFit="1" customWidth="1"/>
    <col min="32" max="32" width="13.36328125" bestFit="1" customWidth="1"/>
    <col min="33" max="33" width="12.26953125" bestFit="1" customWidth="1"/>
  </cols>
  <sheetData>
    <row r="3" spans="2:26" x14ac:dyDescent="0.35">
      <c r="S3">
        <v>100</v>
      </c>
    </row>
    <row r="4" spans="2:26" x14ac:dyDescent="0.35">
      <c r="B4" t="s">
        <v>318</v>
      </c>
    </row>
    <row r="6" spans="2:26" x14ac:dyDescent="0.35">
      <c r="B6" t="s">
        <v>319</v>
      </c>
    </row>
    <row r="7" spans="2:26" x14ac:dyDescent="0.35">
      <c r="B7" t="s">
        <v>320</v>
      </c>
    </row>
    <row r="10" spans="2:26" x14ac:dyDescent="0.35">
      <c r="B10" t="s">
        <v>321</v>
      </c>
    </row>
    <row r="11" spans="2:26" x14ac:dyDescent="0.35">
      <c r="B11" t="s">
        <v>322</v>
      </c>
    </row>
    <row r="12" spans="2:26" x14ac:dyDescent="0.35">
      <c r="B12" t="s">
        <v>323</v>
      </c>
    </row>
    <row r="13" spans="2:26" x14ac:dyDescent="0.35">
      <c r="B13" t="s">
        <v>324</v>
      </c>
    </row>
    <row r="14" spans="2:26" x14ac:dyDescent="0.35">
      <c r="B14" t="s">
        <v>325</v>
      </c>
      <c r="X14" s="6"/>
      <c r="Y14" s="3"/>
      <c r="Z14" s="3"/>
    </row>
    <row r="15" spans="2:26" x14ac:dyDescent="0.35">
      <c r="B15" t="s">
        <v>326</v>
      </c>
      <c r="X15" s="6"/>
      <c r="Y15" s="3"/>
      <c r="Z15" s="3"/>
    </row>
    <row r="16" spans="2:26" x14ac:dyDescent="0.35">
      <c r="B16" t="s">
        <v>339</v>
      </c>
      <c r="X16" s="6"/>
      <c r="Y16" s="3"/>
      <c r="Z16" s="3"/>
    </row>
    <row r="17" spans="2:33" x14ac:dyDescent="0.35">
      <c r="B17" t="s">
        <v>340</v>
      </c>
      <c r="X17" s="6"/>
      <c r="Y17" s="3"/>
      <c r="Z17" s="3"/>
    </row>
    <row r="18" spans="2:33" x14ac:dyDescent="0.35">
      <c r="X18" s="6"/>
      <c r="Y18" s="3"/>
      <c r="Z18" s="3"/>
    </row>
    <row r="19" spans="2:33" x14ac:dyDescent="0.35">
      <c r="X19" s="6"/>
      <c r="Y19" s="3"/>
      <c r="Z19" s="3"/>
      <c r="AE19" s="6"/>
      <c r="AF19" s="3"/>
      <c r="AG19" s="3"/>
    </row>
    <row r="20" spans="2:33" x14ac:dyDescent="0.35">
      <c r="B20" t="s">
        <v>331</v>
      </c>
      <c r="C20" s="11" t="s">
        <v>332</v>
      </c>
      <c r="D20" s="3" t="s">
        <v>333</v>
      </c>
      <c r="X20" s="6"/>
      <c r="Y20" s="3"/>
      <c r="Z20" s="3"/>
      <c r="AE20" s="6"/>
      <c r="AF20" s="3"/>
      <c r="AG20" s="3"/>
    </row>
    <row r="21" spans="2:33" x14ac:dyDescent="0.35">
      <c r="B21" s="9" t="s">
        <v>98</v>
      </c>
      <c r="C21" t="s">
        <v>334</v>
      </c>
      <c r="D21" s="15">
        <v>3519132.53</v>
      </c>
      <c r="X21" s="6"/>
      <c r="Y21" s="3"/>
      <c r="Z21" s="3"/>
      <c r="AE21" s="6"/>
      <c r="AF21" s="3"/>
      <c r="AG21" s="3"/>
    </row>
    <row r="22" spans="2:33" x14ac:dyDescent="0.35">
      <c r="B22" s="14" t="s">
        <v>98</v>
      </c>
      <c r="C22" t="s">
        <v>335</v>
      </c>
      <c r="D22" s="15">
        <v>14227983.539999999</v>
      </c>
      <c r="X22" s="6"/>
      <c r="Y22" s="3"/>
      <c r="Z22" s="3"/>
      <c r="AE22" s="6"/>
      <c r="AF22" s="3"/>
      <c r="AG22" s="3"/>
    </row>
    <row r="23" spans="2:33" x14ac:dyDescent="0.35">
      <c r="B23" s="9" t="s">
        <v>71</v>
      </c>
      <c r="C23" t="s">
        <v>334</v>
      </c>
      <c r="D23" s="15">
        <v>1406865.86</v>
      </c>
      <c r="F23" t="s">
        <v>336</v>
      </c>
      <c r="X23" s="6"/>
      <c r="Y23" s="3"/>
      <c r="Z23" s="3"/>
      <c r="AE23" s="6"/>
      <c r="AF23" s="3"/>
      <c r="AG23" s="3"/>
    </row>
    <row r="24" spans="2:33" x14ac:dyDescent="0.35">
      <c r="B24" s="14" t="s">
        <v>71</v>
      </c>
      <c r="C24" t="s">
        <v>335</v>
      </c>
      <c r="D24" s="15">
        <v>12408442.029999999</v>
      </c>
      <c r="F24" t="s">
        <v>337</v>
      </c>
      <c r="X24" s="6"/>
      <c r="Y24" s="3"/>
      <c r="Z24" s="3"/>
      <c r="AE24" s="6"/>
      <c r="AF24" s="3"/>
      <c r="AG24" s="3"/>
    </row>
    <row r="25" spans="2:33" x14ac:dyDescent="0.35">
      <c r="B25" s="9" t="s">
        <v>29</v>
      </c>
      <c r="C25" t="s">
        <v>334</v>
      </c>
      <c r="D25" s="15">
        <v>3975783.04</v>
      </c>
      <c r="F25" t="s">
        <v>338</v>
      </c>
      <c r="X25" s="6"/>
      <c r="Y25" s="3"/>
      <c r="Z25" s="3"/>
      <c r="AE25" s="6"/>
      <c r="AF25" s="3"/>
      <c r="AG25" s="3"/>
    </row>
    <row r="26" spans="2:33" x14ac:dyDescent="0.35">
      <c r="B26" s="14" t="s">
        <v>29</v>
      </c>
      <c r="C26" t="s">
        <v>335</v>
      </c>
      <c r="D26" s="15">
        <v>11415018.84</v>
      </c>
      <c r="AE26" s="6"/>
      <c r="AF26" s="3"/>
      <c r="AG26" s="3"/>
    </row>
    <row r="27" spans="2:33" x14ac:dyDescent="0.35">
      <c r="B27" s="9" t="s">
        <v>37</v>
      </c>
      <c r="C27" t="s">
        <v>334</v>
      </c>
      <c r="D27" s="15">
        <v>5914747.0899999999</v>
      </c>
    </row>
    <row r="28" spans="2:33" x14ac:dyDescent="0.35">
      <c r="B28" s="14" t="s">
        <v>37</v>
      </c>
      <c r="C28" t="s">
        <v>335</v>
      </c>
      <c r="D28" s="15">
        <v>27096396.870000001</v>
      </c>
    </row>
    <row r="29" spans="2:33" x14ac:dyDescent="0.35">
      <c r="B29" s="9" t="s">
        <v>59</v>
      </c>
      <c r="C29" t="s">
        <v>334</v>
      </c>
      <c r="D29" s="15">
        <v>6197299.7599999998</v>
      </c>
    </row>
    <row r="30" spans="2:33" x14ac:dyDescent="0.35">
      <c r="B30" s="14" t="s">
        <v>59</v>
      </c>
      <c r="C30" t="s">
        <v>335</v>
      </c>
      <c r="D30" s="15">
        <v>12052759.710000001</v>
      </c>
    </row>
    <row r="31" spans="2:33" x14ac:dyDescent="0.35">
      <c r="B31" s="9" t="s">
        <v>65</v>
      </c>
      <c r="C31" t="s">
        <v>334</v>
      </c>
      <c r="D31" s="15">
        <v>5401427.2300000004</v>
      </c>
    </row>
    <row r="32" spans="2:33" x14ac:dyDescent="0.35">
      <c r="B32" s="14" t="s">
        <v>65</v>
      </c>
      <c r="C32" t="s">
        <v>335</v>
      </c>
      <c r="D32" s="15">
        <v>15110493.789999999</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Scroll Bar 1">
              <controlPr defaultSize="0" autoPict="0">
                <anchor moveWithCells="1">
                  <from>
                    <xdr:col>15</xdr:col>
                    <xdr:colOff>12700</xdr:colOff>
                    <xdr:row>8</xdr:row>
                    <xdr:rowOff>82550</xdr:rowOff>
                  </from>
                  <to>
                    <xdr:col>15</xdr:col>
                    <xdr:colOff>387350</xdr:colOff>
                    <xdr:row>20</xdr:row>
                    <xdr:rowOff>82550</xdr:rowOff>
                  </to>
                </anchor>
              </controlPr>
            </control>
          </mc:Choice>
        </mc:AlternateContent>
      </controls>
    </mc:Choice>
  </mc:AlternateContent>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01"/>
  <sheetViews>
    <sheetView workbookViewId="0">
      <selection activeCell="J1" sqref="J1"/>
    </sheetView>
  </sheetViews>
  <sheetFormatPr defaultRowHeight="14.5" x14ac:dyDescent="0.35"/>
  <cols>
    <col min="1" max="1" width="15.1796875" bestFit="1" customWidth="1"/>
    <col min="2" max="2" width="14.08984375" bestFit="1" customWidth="1"/>
    <col min="3" max="3" width="12.54296875" bestFit="1" customWidth="1"/>
    <col min="4" max="4" width="15.26953125" bestFit="1" customWidth="1"/>
    <col min="5" max="5" width="11.453125" bestFit="1" customWidth="1"/>
    <col min="6" max="6" width="20.1796875" bestFit="1" customWidth="1"/>
    <col min="7" max="7" width="11" bestFit="1" customWidth="1"/>
    <col min="8" max="8" width="12.453125" bestFit="1" customWidth="1"/>
    <col min="9" max="9" width="11.26953125" bestFit="1" customWidth="1"/>
    <col min="10" max="10" width="9.81640625" bestFit="1" customWidth="1"/>
    <col min="11" max="11" width="12.453125" bestFit="1" customWidth="1"/>
    <col min="12" max="12" width="7.81640625" bestFit="1" customWidth="1"/>
    <col min="13" max="13" width="9.81640625" bestFit="1" customWidth="1"/>
    <col min="14" max="14" width="13" bestFit="1" customWidth="1"/>
    <col min="15" max="15" width="8.08984375" bestFit="1" customWidth="1"/>
    <col min="16" max="16" width="8.81640625" bestFit="1" customWidth="1"/>
    <col min="17" max="17" width="13.54296875" bestFit="1" customWidth="1"/>
    <col min="18" max="18" width="9.7265625" bestFit="1" customWidth="1"/>
    <col min="19" max="19" width="6.81640625" bestFit="1" customWidth="1"/>
    <col min="20" max="20" width="17.26953125" bestFit="1" customWidth="1"/>
    <col min="21" max="21" width="15.7265625" bestFit="1" customWidth="1"/>
    <col min="22" max="22" width="9.81640625" bestFit="1" customWidth="1"/>
  </cols>
  <sheetData>
    <row r="1" spans="1:2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35">
      <c r="A2" s="1" t="s">
        <v>22</v>
      </c>
      <c r="B2" s="1" t="s">
        <v>23</v>
      </c>
      <c r="C2" s="1" t="s">
        <v>24</v>
      </c>
      <c r="D2" s="1" t="s">
        <v>25</v>
      </c>
      <c r="E2" s="1">
        <v>345</v>
      </c>
      <c r="F2" s="1">
        <v>5</v>
      </c>
      <c r="G2" s="1">
        <v>125</v>
      </c>
      <c r="H2" s="1">
        <v>43125</v>
      </c>
      <c r="I2" s="1">
        <v>0</v>
      </c>
      <c r="J2" s="1">
        <v>43125</v>
      </c>
      <c r="K2" s="1">
        <v>43.13</v>
      </c>
      <c r="L2" s="1">
        <v>41400</v>
      </c>
      <c r="M2" s="1">
        <v>1725</v>
      </c>
      <c r="N2" s="1">
        <v>1.73</v>
      </c>
      <c r="O2" s="2">
        <v>44461</v>
      </c>
      <c r="P2" s="1" t="s">
        <v>26</v>
      </c>
      <c r="Q2" s="1">
        <v>9</v>
      </c>
      <c r="R2" s="1" t="s">
        <v>27</v>
      </c>
      <c r="S2" s="1">
        <v>2021</v>
      </c>
      <c r="T2" s="1" t="s">
        <v>28</v>
      </c>
      <c r="U2" s="1" t="s">
        <v>29</v>
      </c>
      <c r="V2" s="1" t="s">
        <v>30</v>
      </c>
    </row>
    <row r="3" spans="1:22" x14ac:dyDescent="0.35">
      <c r="A3" s="1" t="s">
        <v>31</v>
      </c>
      <c r="B3" s="1" t="s">
        <v>32</v>
      </c>
      <c r="C3" s="1" t="s">
        <v>33</v>
      </c>
      <c r="D3" s="1" t="s">
        <v>25</v>
      </c>
      <c r="E3" s="1">
        <v>549</v>
      </c>
      <c r="F3" s="1">
        <v>10</v>
      </c>
      <c r="G3" s="1">
        <v>15</v>
      </c>
      <c r="H3" s="1">
        <v>8235</v>
      </c>
      <c r="I3" s="1">
        <v>0</v>
      </c>
      <c r="J3" s="1">
        <v>8235</v>
      </c>
      <c r="K3" s="1">
        <v>8.24</v>
      </c>
      <c r="L3" s="1">
        <v>5490</v>
      </c>
      <c r="M3" s="1">
        <v>2745</v>
      </c>
      <c r="N3" s="1">
        <v>2.75</v>
      </c>
      <c r="O3" s="2">
        <v>44207</v>
      </c>
      <c r="P3" s="1" t="s">
        <v>34</v>
      </c>
      <c r="Q3" s="1">
        <v>1</v>
      </c>
      <c r="R3" s="1" t="s">
        <v>35</v>
      </c>
      <c r="S3" s="1">
        <v>2021</v>
      </c>
      <c r="T3" s="1" t="s">
        <v>36</v>
      </c>
      <c r="U3" s="1" t="s">
        <v>37</v>
      </c>
      <c r="V3" s="1" t="s">
        <v>38</v>
      </c>
    </row>
    <row r="4" spans="1:22" x14ac:dyDescent="0.35">
      <c r="A4" s="1" t="s">
        <v>39</v>
      </c>
      <c r="B4" s="1" t="s">
        <v>40</v>
      </c>
      <c r="C4" s="1" t="s">
        <v>33</v>
      </c>
      <c r="D4" s="1" t="s">
        <v>25</v>
      </c>
      <c r="E4" s="1">
        <v>788</v>
      </c>
      <c r="F4" s="1">
        <v>10</v>
      </c>
      <c r="G4" s="1">
        <v>300</v>
      </c>
      <c r="H4" s="1">
        <v>236400</v>
      </c>
      <c r="I4" s="1">
        <v>0</v>
      </c>
      <c r="J4" s="1">
        <v>236400</v>
      </c>
      <c r="K4" s="1">
        <v>236.4</v>
      </c>
      <c r="L4" s="1">
        <v>197000</v>
      </c>
      <c r="M4" s="1">
        <v>39400</v>
      </c>
      <c r="N4" s="1">
        <v>39.4</v>
      </c>
      <c r="O4" s="2">
        <v>44588</v>
      </c>
      <c r="P4" s="1" t="s">
        <v>34</v>
      </c>
      <c r="Q4" s="1">
        <v>1</v>
      </c>
      <c r="R4" s="1" t="s">
        <v>35</v>
      </c>
      <c r="S4" s="1">
        <v>2021</v>
      </c>
      <c r="T4" s="1" t="s">
        <v>41</v>
      </c>
      <c r="U4" s="1" t="s">
        <v>37</v>
      </c>
      <c r="V4" s="1" t="s">
        <v>42</v>
      </c>
    </row>
    <row r="5" spans="1:22" x14ac:dyDescent="0.35">
      <c r="A5" s="1" t="s">
        <v>43</v>
      </c>
      <c r="B5" s="1" t="s">
        <v>44</v>
      </c>
      <c r="C5" s="1" t="s">
        <v>33</v>
      </c>
      <c r="D5" s="1" t="s">
        <v>25</v>
      </c>
      <c r="E5" s="1">
        <v>1725</v>
      </c>
      <c r="F5" s="1">
        <v>10</v>
      </c>
      <c r="G5" s="1">
        <v>350</v>
      </c>
      <c r="H5" s="1">
        <v>603750</v>
      </c>
      <c r="I5" s="1">
        <v>0</v>
      </c>
      <c r="J5" s="1">
        <v>603750</v>
      </c>
      <c r="K5" s="1">
        <v>603.75</v>
      </c>
      <c r="L5" s="1">
        <v>448500</v>
      </c>
      <c r="M5" s="1">
        <v>155250</v>
      </c>
      <c r="N5" s="1">
        <v>155.25</v>
      </c>
      <c r="O5" s="2">
        <v>44409</v>
      </c>
      <c r="P5" s="1" t="s">
        <v>45</v>
      </c>
      <c r="Q5" s="1">
        <v>8</v>
      </c>
      <c r="R5" s="1" t="s">
        <v>27</v>
      </c>
      <c r="S5" s="1">
        <v>2021</v>
      </c>
      <c r="T5" s="1" t="s">
        <v>46</v>
      </c>
      <c r="U5" s="1" t="s">
        <v>37</v>
      </c>
      <c r="V5" s="1" t="s">
        <v>47</v>
      </c>
    </row>
    <row r="6" spans="1:22" x14ac:dyDescent="0.35">
      <c r="A6" s="1" t="s">
        <v>48</v>
      </c>
      <c r="B6" s="1" t="s">
        <v>49</v>
      </c>
      <c r="C6" s="1" t="s">
        <v>33</v>
      </c>
      <c r="D6" s="1" t="s">
        <v>25</v>
      </c>
      <c r="E6" s="1">
        <v>912</v>
      </c>
      <c r="F6" s="1">
        <v>10</v>
      </c>
      <c r="G6" s="1">
        <v>12</v>
      </c>
      <c r="H6" s="1">
        <v>10944</v>
      </c>
      <c r="I6" s="1">
        <v>0</v>
      </c>
      <c r="J6" s="1">
        <v>10944</v>
      </c>
      <c r="K6" s="1">
        <v>10.94</v>
      </c>
      <c r="L6" s="1">
        <v>2736</v>
      </c>
      <c r="M6" s="1">
        <v>8208</v>
      </c>
      <c r="N6" s="1">
        <v>8.2100000000000009</v>
      </c>
      <c r="O6" s="2">
        <v>44750</v>
      </c>
      <c r="P6" s="1" t="s">
        <v>50</v>
      </c>
      <c r="Q6" s="1">
        <v>7</v>
      </c>
      <c r="R6" s="1" t="s">
        <v>27</v>
      </c>
      <c r="S6" s="1">
        <v>2021</v>
      </c>
      <c r="T6" s="1" t="s">
        <v>51</v>
      </c>
      <c r="U6" s="1" t="s">
        <v>37</v>
      </c>
      <c r="V6" s="1" t="s">
        <v>52</v>
      </c>
    </row>
    <row r="7" spans="1:22" x14ac:dyDescent="0.35">
      <c r="A7" s="1" t="s">
        <v>31</v>
      </c>
      <c r="B7" s="1" t="s">
        <v>53</v>
      </c>
      <c r="C7" s="1" t="s">
        <v>33</v>
      </c>
      <c r="D7" s="1" t="s">
        <v>25</v>
      </c>
      <c r="E7" s="1">
        <v>2152</v>
      </c>
      <c r="F7" s="1">
        <v>10</v>
      </c>
      <c r="G7" s="1">
        <v>15</v>
      </c>
      <c r="H7" s="1">
        <v>32280</v>
      </c>
      <c r="I7" s="1">
        <v>0</v>
      </c>
      <c r="J7" s="1">
        <v>32280</v>
      </c>
      <c r="K7" s="1">
        <v>32.28</v>
      </c>
      <c r="L7" s="1">
        <v>21520</v>
      </c>
      <c r="M7" s="1">
        <v>10760</v>
      </c>
      <c r="N7" s="1">
        <v>10.76</v>
      </c>
      <c r="O7" s="2">
        <v>44832</v>
      </c>
      <c r="P7" s="1" t="s">
        <v>26</v>
      </c>
      <c r="Q7" s="1">
        <v>9</v>
      </c>
      <c r="R7" s="1" t="s">
        <v>27</v>
      </c>
      <c r="S7" s="1">
        <v>2021</v>
      </c>
      <c r="T7" s="1" t="s">
        <v>54</v>
      </c>
      <c r="U7" s="1" t="s">
        <v>37</v>
      </c>
      <c r="V7" s="1" t="s">
        <v>55</v>
      </c>
    </row>
    <row r="8" spans="1:22" x14ac:dyDescent="0.35">
      <c r="A8" s="1" t="s">
        <v>22</v>
      </c>
      <c r="B8" s="1" t="s">
        <v>56</v>
      </c>
      <c r="C8" s="1" t="s">
        <v>57</v>
      </c>
      <c r="D8" s="1" t="s">
        <v>25</v>
      </c>
      <c r="E8" s="1">
        <v>345</v>
      </c>
      <c r="F8" s="1">
        <v>120</v>
      </c>
      <c r="G8" s="1">
        <v>125</v>
      </c>
      <c r="H8" s="1">
        <v>43125</v>
      </c>
      <c r="I8" s="1">
        <v>0</v>
      </c>
      <c r="J8" s="1">
        <v>43125</v>
      </c>
      <c r="K8" s="1">
        <v>43.13</v>
      </c>
      <c r="L8" s="1">
        <v>41400</v>
      </c>
      <c r="M8" s="1">
        <v>1725</v>
      </c>
      <c r="N8" s="1">
        <v>1.73</v>
      </c>
      <c r="O8" s="2">
        <v>44465</v>
      </c>
      <c r="P8" s="1" t="s">
        <v>26</v>
      </c>
      <c r="Q8" s="1">
        <v>9</v>
      </c>
      <c r="R8" s="1" t="s">
        <v>27</v>
      </c>
      <c r="S8" s="1">
        <v>2021</v>
      </c>
      <c r="T8" s="1" t="s">
        <v>58</v>
      </c>
      <c r="U8" s="1" t="s">
        <v>59</v>
      </c>
      <c r="V8" s="1" t="s">
        <v>60</v>
      </c>
    </row>
    <row r="9" spans="1:22" x14ac:dyDescent="0.35">
      <c r="A9" s="1" t="s">
        <v>43</v>
      </c>
      <c r="B9" s="1" t="s">
        <v>61</v>
      </c>
      <c r="C9" s="1" t="s">
        <v>62</v>
      </c>
      <c r="D9" s="1" t="s">
        <v>25</v>
      </c>
      <c r="E9" s="1">
        <v>1527</v>
      </c>
      <c r="F9" s="1">
        <v>250</v>
      </c>
      <c r="G9" s="1">
        <v>350</v>
      </c>
      <c r="H9" s="1">
        <v>534450</v>
      </c>
      <c r="I9" s="1">
        <v>0</v>
      </c>
      <c r="J9" s="1">
        <v>534450</v>
      </c>
      <c r="K9" s="1">
        <v>534.45000000000005</v>
      </c>
      <c r="L9" s="1">
        <v>397020</v>
      </c>
      <c r="M9" s="1">
        <v>137430</v>
      </c>
      <c r="N9" s="1">
        <v>137.43</v>
      </c>
      <c r="O9" s="2">
        <v>44238</v>
      </c>
      <c r="P9" s="1" t="s">
        <v>63</v>
      </c>
      <c r="Q9" s="1">
        <v>2</v>
      </c>
      <c r="R9" s="1" t="s">
        <v>35</v>
      </c>
      <c r="S9" s="1">
        <v>2021</v>
      </c>
      <c r="T9" s="1" t="s">
        <v>64</v>
      </c>
      <c r="U9" s="1" t="s">
        <v>65</v>
      </c>
      <c r="V9" s="1" t="s">
        <v>66</v>
      </c>
    </row>
    <row r="10" spans="1:22" x14ac:dyDescent="0.35">
      <c r="A10" s="1" t="s">
        <v>22</v>
      </c>
      <c r="B10" s="1" t="s">
        <v>67</v>
      </c>
      <c r="C10" s="1" t="s">
        <v>68</v>
      </c>
      <c r="D10" s="1" t="s">
        <v>69</v>
      </c>
      <c r="E10" s="1">
        <v>330</v>
      </c>
      <c r="F10" s="1">
        <v>3</v>
      </c>
      <c r="G10" s="1">
        <v>125</v>
      </c>
      <c r="H10" s="1">
        <v>41250</v>
      </c>
      <c r="I10" s="1">
        <v>412.5</v>
      </c>
      <c r="J10" s="1">
        <v>40837.5</v>
      </c>
      <c r="K10" s="1">
        <v>40.840000000000003</v>
      </c>
      <c r="L10" s="1">
        <v>39600</v>
      </c>
      <c r="M10" s="1">
        <v>1237.5</v>
      </c>
      <c r="N10" s="1">
        <v>1.24</v>
      </c>
      <c r="O10" s="2">
        <v>44573</v>
      </c>
      <c r="P10" s="1" t="s">
        <v>34</v>
      </c>
      <c r="Q10" s="1">
        <v>1</v>
      </c>
      <c r="R10" s="1" t="s">
        <v>35</v>
      </c>
      <c r="S10" s="1">
        <v>2021</v>
      </c>
      <c r="T10" s="1" t="s">
        <v>70</v>
      </c>
      <c r="U10" s="1" t="s">
        <v>71</v>
      </c>
      <c r="V10" s="1" t="s">
        <v>30</v>
      </c>
    </row>
    <row r="11" spans="1:22" x14ac:dyDescent="0.35">
      <c r="A11" s="1" t="s">
        <v>48</v>
      </c>
      <c r="B11" s="1" t="s">
        <v>72</v>
      </c>
      <c r="C11" s="1" t="s">
        <v>68</v>
      </c>
      <c r="D11" s="1" t="s">
        <v>69</v>
      </c>
      <c r="E11" s="1">
        <v>766</v>
      </c>
      <c r="F11" s="1">
        <v>3</v>
      </c>
      <c r="G11" s="1">
        <v>12</v>
      </c>
      <c r="H11" s="1">
        <v>9192</v>
      </c>
      <c r="I11" s="1">
        <v>91.92</v>
      </c>
      <c r="J11" s="1">
        <v>9100.08</v>
      </c>
      <c r="K11" s="1">
        <v>9.1</v>
      </c>
      <c r="L11" s="1">
        <v>2298</v>
      </c>
      <c r="M11" s="1">
        <v>6802.08</v>
      </c>
      <c r="N11" s="1">
        <v>6.8</v>
      </c>
      <c r="O11" s="2">
        <v>44657</v>
      </c>
      <c r="P11" s="1" t="s">
        <v>73</v>
      </c>
      <c r="Q11" s="1">
        <v>4</v>
      </c>
      <c r="R11" s="1" t="s">
        <v>74</v>
      </c>
      <c r="S11" s="1">
        <v>2021</v>
      </c>
      <c r="T11" s="1" t="s">
        <v>75</v>
      </c>
      <c r="U11" s="1" t="s">
        <v>71</v>
      </c>
      <c r="V11" s="1" t="s">
        <v>38</v>
      </c>
    </row>
    <row r="12" spans="1:22" x14ac:dyDescent="0.35">
      <c r="A12" s="1" t="s">
        <v>39</v>
      </c>
      <c r="B12" s="1" t="s">
        <v>76</v>
      </c>
      <c r="C12" s="1" t="s">
        <v>68</v>
      </c>
      <c r="D12" s="1" t="s">
        <v>69</v>
      </c>
      <c r="E12" s="1">
        <v>494</v>
      </c>
      <c r="F12" s="1">
        <v>3</v>
      </c>
      <c r="G12" s="1">
        <v>300</v>
      </c>
      <c r="H12" s="1">
        <v>148200</v>
      </c>
      <c r="I12" s="1">
        <v>1482</v>
      </c>
      <c r="J12" s="1">
        <v>146718</v>
      </c>
      <c r="K12" s="1">
        <v>146.72</v>
      </c>
      <c r="L12" s="1">
        <v>123500</v>
      </c>
      <c r="M12" s="1">
        <v>23218</v>
      </c>
      <c r="N12" s="1">
        <v>23.22</v>
      </c>
      <c r="O12" s="2">
        <v>44519</v>
      </c>
      <c r="P12" s="1" t="s">
        <v>77</v>
      </c>
      <c r="Q12" s="1">
        <v>11</v>
      </c>
      <c r="R12" s="1" t="s">
        <v>78</v>
      </c>
      <c r="S12" s="1">
        <v>2021</v>
      </c>
      <c r="T12" s="1" t="s">
        <v>79</v>
      </c>
      <c r="U12" s="1" t="s">
        <v>71</v>
      </c>
      <c r="V12" s="1" t="s">
        <v>42</v>
      </c>
    </row>
    <row r="13" spans="1:22" x14ac:dyDescent="0.35">
      <c r="A13" s="1" t="s">
        <v>39</v>
      </c>
      <c r="B13" s="1" t="s">
        <v>80</v>
      </c>
      <c r="C13" s="1" t="s">
        <v>24</v>
      </c>
      <c r="D13" s="1" t="s">
        <v>69</v>
      </c>
      <c r="E13" s="1">
        <v>2498</v>
      </c>
      <c r="F13" s="1">
        <v>5</v>
      </c>
      <c r="G13" s="1">
        <v>300</v>
      </c>
      <c r="H13" s="1">
        <v>749400</v>
      </c>
      <c r="I13" s="1">
        <v>7494</v>
      </c>
      <c r="J13" s="1">
        <v>741906</v>
      </c>
      <c r="K13" s="1">
        <v>741.91</v>
      </c>
      <c r="L13" s="1">
        <v>624500</v>
      </c>
      <c r="M13" s="1">
        <v>117406</v>
      </c>
      <c r="N13" s="1">
        <v>117.41</v>
      </c>
      <c r="O13" s="2">
        <v>44550</v>
      </c>
      <c r="P13" s="1" t="s">
        <v>81</v>
      </c>
      <c r="Q13" s="1">
        <v>12</v>
      </c>
      <c r="R13" s="1" t="s">
        <v>78</v>
      </c>
      <c r="S13" s="1">
        <v>2021</v>
      </c>
      <c r="T13" s="1" t="s">
        <v>82</v>
      </c>
      <c r="U13" s="1" t="s">
        <v>29</v>
      </c>
      <c r="V13" s="1" t="s">
        <v>47</v>
      </c>
    </row>
    <row r="14" spans="1:22" x14ac:dyDescent="0.35">
      <c r="A14" s="1" t="s">
        <v>22</v>
      </c>
      <c r="B14" s="1" t="s">
        <v>83</v>
      </c>
      <c r="C14" s="1" t="s">
        <v>24</v>
      </c>
      <c r="D14" s="1" t="s">
        <v>69</v>
      </c>
      <c r="E14" s="1">
        <v>663</v>
      </c>
      <c r="F14" s="1">
        <v>5</v>
      </c>
      <c r="G14" s="1">
        <v>125</v>
      </c>
      <c r="H14" s="1">
        <v>82875</v>
      </c>
      <c r="I14" s="1">
        <v>828.75</v>
      </c>
      <c r="J14" s="1">
        <v>82046.25</v>
      </c>
      <c r="K14" s="1">
        <v>82.05</v>
      </c>
      <c r="L14" s="1">
        <v>79560</v>
      </c>
      <c r="M14" s="1">
        <v>2486.25</v>
      </c>
      <c r="N14" s="1">
        <v>2.4900000000000002</v>
      </c>
      <c r="O14" s="2">
        <v>44254</v>
      </c>
      <c r="P14" s="1" t="s">
        <v>63</v>
      </c>
      <c r="Q14" s="1">
        <v>2</v>
      </c>
      <c r="R14" s="1" t="s">
        <v>35</v>
      </c>
      <c r="S14" s="1">
        <v>2021</v>
      </c>
      <c r="T14" s="1" t="s">
        <v>84</v>
      </c>
      <c r="U14" s="1" t="s">
        <v>29</v>
      </c>
      <c r="V14" s="1" t="s">
        <v>52</v>
      </c>
    </row>
    <row r="15" spans="1:22" x14ac:dyDescent="0.35">
      <c r="A15" s="1" t="s">
        <v>48</v>
      </c>
      <c r="B15" s="1" t="s">
        <v>85</v>
      </c>
      <c r="C15" s="1" t="s">
        <v>33</v>
      </c>
      <c r="D15" s="1" t="s">
        <v>69</v>
      </c>
      <c r="E15" s="1">
        <v>766</v>
      </c>
      <c r="F15" s="1">
        <v>10</v>
      </c>
      <c r="G15" s="1">
        <v>12</v>
      </c>
      <c r="H15" s="1">
        <v>9192</v>
      </c>
      <c r="I15" s="1">
        <v>91.92</v>
      </c>
      <c r="J15" s="1">
        <v>9100.08</v>
      </c>
      <c r="K15" s="1">
        <v>9.1</v>
      </c>
      <c r="L15" s="1">
        <v>2298</v>
      </c>
      <c r="M15" s="1">
        <v>6802.08</v>
      </c>
      <c r="N15" s="1">
        <v>6.8</v>
      </c>
      <c r="O15" s="2">
        <v>44752</v>
      </c>
      <c r="P15" s="1" t="s">
        <v>50</v>
      </c>
      <c r="Q15" s="1">
        <v>7</v>
      </c>
      <c r="R15" s="1" t="s">
        <v>27</v>
      </c>
      <c r="S15" s="1">
        <v>2021</v>
      </c>
      <c r="T15" s="1" t="s">
        <v>86</v>
      </c>
      <c r="U15" s="1" t="s">
        <v>37</v>
      </c>
      <c r="V15" s="1" t="s">
        <v>55</v>
      </c>
    </row>
    <row r="16" spans="1:22" x14ac:dyDescent="0.35">
      <c r="A16" s="1" t="s">
        <v>22</v>
      </c>
      <c r="B16" s="1" t="s">
        <v>87</v>
      </c>
      <c r="C16" s="1" t="s">
        <v>57</v>
      </c>
      <c r="D16" s="1" t="s">
        <v>69</v>
      </c>
      <c r="E16" s="1">
        <v>663</v>
      </c>
      <c r="F16" s="1">
        <v>120</v>
      </c>
      <c r="G16" s="1">
        <v>125</v>
      </c>
      <c r="H16" s="1">
        <v>82875</v>
      </c>
      <c r="I16" s="1">
        <v>828.75</v>
      </c>
      <c r="J16" s="1">
        <v>82046.25</v>
      </c>
      <c r="K16" s="1">
        <v>82.05</v>
      </c>
      <c r="L16" s="1">
        <v>79560</v>
      </c>
      <c r="M16" s="1">
        <v>2486.25</v>
      </c>
      <c r="N16" s="1">
        <v>2.4900000000000002</v>
      </c>
      <c r="O16" s="2">
        <v>44649</v>
      </c>
      <c r="P16" s="1" t="s">
        <v>88</v>
      </c>
      <c r="Q16" s="1">
        <v>3</v>
      </c>
      <c r="R16" s="1" t="s">
        <v>35</v>
      </c>
      <c r="S16" s="1">
        <v>2021</v>
      </c>
      <c r="T16" s="1" t="s">
        <v>89</v>
      </c>
      <c r="U16" s="1" t="s">
        <v>59</v>
      </c>
      <c r="V16" s="1" t="s">
        <v>60</v>
      </c>
    </row>
    <row r="17" spans="1:22" x14ac:dyDescent="0.35">
      <c r="A17" s="1" t="s">
        <v>43</v>
      </c>
      <c r="B17" s="1" t="s">
        <v>90</v>
      </c>
      <c r="C17" s="1" t="s">
        <v>57</v>
      </c>
      <c r="D17" s="1" t="s">
        <v>69</v>
      </c>
      <c r="E17" s="1">
        <v>2092</v>
      </c>
      <c r="F17" s="1">
        <v>120</v>
      </c>
      <c r="G17" s="1">
        <v>7</v>
      </c>
      <c r="H17" s="1">
        <v>14644</v>
      </c>
      <c r="I17" s="1">
        <v>146.44</v>
      </c>
      <c r="J17" s="1">
        <v>14497.56</v>
      </c>
      <c r="K17" s="1">
        <v>14.5</v>
      </c>
      <c r="L17" s="1">
        <v>10460</v>
      </c>
      <c r="M17" s="1">
        <v>4037.56</v>
      </c>
      <c r="N17" s="1">
        <v>4.04</v>
      </c>
      <c r="O17" s="2">
        <v>44853</v>
      </c>
      <c r="P17" s="1" t="s">
        <v>91</v>
      </c>
      <c r="Q17" s="1">
        <v>10</v>
      </c>
      <c r="R17" s="1" t="s">
        <v>78</v>
      </c>
      <c r="S17" s="1">
        <v>2021</v>
      </c>
      <c r="T17" s="1" t="s">
        <v>92</v>
      </c>
      <c r="U17" s="1" t="s">
        <v>59</v>
      </c>
      <c r="V17" s="1" t="s">
        <v>66</v>
      </c>
    </row>
    <row r="18" spans="1:22" x14ac:dyDescent="0.35">
      <c r="A18" s="1" t="s">
        <v>39</v>
      </c>
      <c r="B18" s="1" t="s">
        <v>93</v>
      </c>
      <c r="C18" s="1" t="s">
        <v>62</v>
      </c>
      <c r="D18" s="1" t="s">
        <v>69</v>
      </c>
      <c r="E18" s="1">
        <v>494</v>
      </c>
      <c r="F18" s="1">
        <v>250</v>
      </c>
      <c r="G18" s="1">
        <v>300</v>
      </c>
      <c r="H18" s="1">
        <v>148200</v>
      </c>
      <c r="I18" s="1">
        <v>1482</v>
      </c>
      <c r="J18" s="1">
        <v>146718</v>
      </c>
      <c r="K18" s="1">
        <v>146.72</v>
      </c>
      <c r="L18" s="1">
        <v>123500</v>
      </c>
      <c r="M18" s="1">
        <v>23218</v>
      </c>
      <c r="N18" s="1">
        <v>23.22</v>
      </c>
      <c r="O18" s="2">
        <v>44773</v>
      </c>
      <c r="P18" s="1" t="s">
        <v>50</v>
      </c>
      <c r="Q18" s="1">
        <v>7</v>
      </c>
      <c r="R18" s="1" t="s">
        <v>27</v>
      </c>
      <c r="S18" s="1">
        <v>2021</v>
      </c>
      <c r="T18" s="1" t="s">
        <v>94</v>
      </c>
      <c r="U18" s="1" t="s">
        <v>65</v>
      </c>
      <c r="V18" s="1" t="s">
        <v>30</v>
      </c>
    </row>
    <row r="19" spans="1:22" x14ac:dyDescent="0.35">
      <c r="A19" s="1" t="s">
        <v>48</v>
      </c>
      <c r="B19" s="1" t="s">
        <v>95</v>
      </c>
      <c r="C19" s="1" t="s">
        <v>96</v>
      </c>
      <c r="D19" s="1" t="s">
        <v>69</v>
      </c>
      <c r="E19" s="1">
        <v>1989</v>
      </c>
      <c r="F19" s="1">
        <v>260</v>
      </c>
      <c r="G19" s="1">
        <v>12</v>
      </c>
      <c r="H19" s="1">
        <v>23868</v>
      </c>
      <c r="I19" s="1">
        <v>238.68</v>
      </c>
      <c r="J19" s="1">
        <v>23629.32</v>
      </c>
      <c r="K19" s="1">
        <v>23.63</v>
      </c>
      <c r="L19" s="1">
        <v>5967</v>
      </c>
      <c r="M19" s="1">
        <v>17662.32</v>
      </c>
      <c r="N19" s="1">
        <v>17.66</v>
      </c>
      <c r="O19" s="2">
        <v>44649</v>
      </c>
      <c r="P19" s="1" t="s">
        <v>88</v>
      </c>
      <c r="Q19" s="1">
        <v>3</v>
      </c>
      <c r="R19" s="1" t="s">
        <v>35</v>
      </c>
      <c r="S19" s="1">
        <v>2021</v>
      </c>
      <c r="T19" s="1" t="s">
        <v>97</v>
      </c>
      <c r="U19" s="1" t="s">
        <v>98</v>
      </c>
      <c r="V19" s="1" t="s">
        <v>38</v>
      </c>
    </row>
    <row r="20" spans="1:22" x14ac:dyDescent="0.35">
      <c r="A20" s="1" t="s">
        <v>31</v>
      </c>
      <c r="B20" s="1" t="s">
        <v>99</v>
      </c>
      <c r="C20" s="1" t="s">
        <v>96</v>
      </c>
      <c r="D20" s="1" t="s">
        <v>69</v>
      </c>
      <c r="E20" s="1">
        <v>321</v>
      </c>
      <c r="F20" s="1">
        <v>260</v>
      </c>
      <c r="G20" s="1">
        <v>15</v>
      </c>
      <c r="H20" s="1">
        <v>4815</v>
      </c>
      <c r="I20" s="1">
        <v>48.15</v>
      </c>
      <c r="J20" s="1">
        <v>4766.8500000000004</v>
      </c>
      <c r="K20" s="1">
        <v>4.7699999999999996</v>
      </c>
      <c r="L20" s="1">
        <v>3210</v>
      </c>
      <c r="M20" s="1">
        <v>1556.85</v>
      </c>
      <c r="N20" s="1">
        <v>1.56</v>
      </c>
      <c r="O20" s="2">
        <v>44769</v>
      </c>
      <c r="P20" s="1" t="s">
        <v>50</v>
      </c>
      <c r="Q20" s="1">
        <v>7</v>
      </c>
      <c r="R20" s="1" t="s">
        <v>27</v>
      </c>
      <c r="S20" s="1">
        <v>2021</v>
      </c>
      <c r="T20" s="1" t="s">
        <v>100</v>
      </c>
      <c r="U20" s="1" t="s">
        <v>98</v>
      </c>
      <c r="V20" s="1" t="s">
        <v>42</v>
      </c>
    </row>
    <row r="21" spans="1:22" x14ac:dyDescent="0.35">
      <c r="A21" s="1" t="s">
        <v>39</v>
      </c>
      <c r="B21" s="1" t="s">
        <v>101</v>
      </c>
      <c r="C21" s="1" t="s">
        <v>68</v>
      </c>
      <c r="D21" s="1" t="s">
        <v>69</v>
      </c>
      <c r="E21" s="1">
        <v>214</v>
      </c>
      <c r="F21" s="1">
        <v>3</v>
      </c>
      <c r="G21" s="1">
        <v>300</v>
      </c>
      <c r="H21" s="1">
        <v>64200</v>
      </c>
      <c r="I21" s="1">
        <v>1284</v>
      </c>
      <c r="J21" s="1">
        <v>62916</v>
      </c>
      <c r="K21" s="1">
        <v>62.92</v>
      </c>
      <c r="L21" s="1">
        <v>53500</v>
      </c>
      <c r="M21" s="1">
        <v>9416</v>
      </c>
      <c r="N21" s="1">
        <v>9.42</v>
      </c>
      <c r="O21" s="2">
        <v>44438</v>
      </c>
      <c r="P21" s="1" t="s">
        <v>45</v>
      </c>
      <c r="Q21" s="1">
        <v>8</v>
      </c>
      <c r="R21" s="1" t="s">
        <v>27</v>
      </c>
      <c r="S21" s="1">
        <v>2021</v>
      </c>
      <c r="T21" s="1" t="s">
        <v>102</v>
      </c>
      <c r="U21" s="1" t="s">
        <v>71</v>
      </c>
      <c r="V21" s="1" t="s">
        <v>47</v>
      </c>
    </row>
    <row r="22" spans="1:22" x14ac:dyDescent="0.35">
      <c r="A22" s="1" t="s">
        <v>43</v>
      </c>
      <c r="B22" s="1" t="s">
        <v>103</v>
      </c>
      <c r="C22" s="1" t="s">
        <v>68</v>
      </c>
      <c r="D22" s="1" t="s">
        <v>69</v>
      </c>
      <c r="E22" s="1">
        <v>2145</v>
      </c>
      <c r="F22" s="1">
        <v>3</v>
      </c>
      <c r="G22" s="1">
        <v>7</v>
      </c>
      <c r="H22" s="1">
        <v>15015</v>
      </c>
      <c r="I22" s="1">
        <v>300.3</v>
      </c>
      <c r="J22" s="1">
        <v>14714.7</v>
      </c>
      <c r="K22" s="1">
        <v>14.71</v>
      </c>
      <c r="L22" s="1">
        <v>10725</v>
      </c>
      <c r="M22" s="1">
        <v>3989.7</v>
      </c>
      <c r="N22" s="1">
        <v>3.99</v>
      </c>
      <c r="O22" s="2">
        <v>44484</v>
      </c>
      <c r="P22" s="1" t="s">
        <v>91</v>
      </c>
      <c r="Q22" s="1">
        <v>10</v>
      </c>
      <c r="R22" s="1" t="s">
        <v>78</v>
      </c>
      <c r="S22" s="1">
        <v>2021</v>
      </c>
      <c r="T22" s="1" t="s">
        <v>104</v>
      </c>
      <c r="U22" s="1" t="s">
        <v>71</v>
      </c>
      <c r="V22" s="1" t="s">
        <v>52</v>
      </c>
    </row>
    <row r="23" spans="1:22" x14ac:dyDescent="0.35">
      <c r="A23" s="1" t="s">
        <v>22</v>
      </c>
      <c r="B23" s="1" t="s">
        <v>105</v>
      </c>
      <c r="C23" s="1" t="s">
        <v>24</v>
      </c>
      <c r="D23" s="1" t="s">
        <v>69</v>
      </c>
      <c r="E23" s="1">
        <v>1660</v>
      </c>
      <c r="F23" s="1">
        <v>5</v>
      </c>
      <c r="G23" s="1">
        <v>125</v>
      </c>
      <c r="H23" s="1">
        <v>207500</v>
      </c>
      <c r="I23" s="1">
        <v>4150</v>
      </c>
      <c r="J23" s="1">
        <v>203350</v>
      </c>
      <c r="K23" s="1">
        <v>203.35</v>
      </c>
      <c r="L23" s="1">
        <v>199200</v>
      </c>
      <c r="M23" s="1">
        <v>4150</v>
      </c>
      <c r="N23" s="1">
        <v>4.1500000000000004</v>
      </c>
      <c r="O23" s="2">
        <v>44864</v>
      </c>
      <c r="P23" s="1" t="s">
        <v>91</v>
      </c>
      <c r="Q23" s="1">
        <v>10</v>
      </c>
      <c r="R23" s="1" t="s">
        <v>78</v>
      </c>
      <c r="S23" s="1">
        <v>2021</v>
      </c>
      <c r="T23" s="1" t="s">
        <v>106</v>
      </c>
      <c r="U23" s="1" t="s">
        <v>29</v>
      </c>
      <c r="V23" s="1" t="s">
        <v>55</v>
      </c>
    </row>
    <row r="24" spans="1:22" x14ac:dyDescent="0.35">
      <c r="A24" s="1" t="s">
        <v>22</v>
      </c>
      <c r="B24" s="1" t="s">
        <v>107</v>
      </c>
      <c r="C24" s="1" t="s">
        <v>33</v>
      </c>
      <c r="D24" s="1" t="s">
        <v>69</v>
      </c>
      <c r="E24" s="1">
        <v>809</v>
      </c>
      <c r="F24" s="1">
        <v>10</v>
      </c>
      <c r="G24" s="1">
        <v>125</v>
      </c>
      <c r="H24" s="1">
        <v>101125</v>
      </c>
      <c r="I24" s="1">
        <v>2022.5</v>
      </c>
      <c r="J24" s="1">
        <v>99102.5</v>
      </c>
      <c r="K24" s="1">
        <v>99.1</v>
      </c>
      <c r="L24" s="1">
        <v>97080</v>
      </c>
      <c r="M24" s="1">
        <v>2022.5</v>
      </c>
      <c r="N24" s="1">
        <v>2.02</v>
      </c>
      <c r="O24" s="2">
        <v>44540</v>
      </c>
      <c r="P24" s="1" t="s">
        <v>81</v>
      </c>
      <c r="Q24" s="1">
        <v>12</v>
      </c>
      <c r="R24" s="1" t="s">
        <v>78</v>
      </c>
      <c r="S24" s="1">
        <v>2021</v>
      </c>
      <c r="T24" s="1" t="s">
        <v>108</v>
      </c>
      <c r="U24" s="1" t="s">
        <v>37</v>
      </c>
      <c r="V24" s="1" t="s">
        <v>60</v>
      </c>
    </row>
    <row r="25" spans="1:22" x14ac:dyDescent="0.35">
      <c r="A25" s="1" t="s">
        <v>22</v>
      </c>
      <c r="B25" s="1" t="s">
        <v>109</v>
      </c>
      <c r="C25" s="1" t="s">
        <v>33</v>
      </c>
      <c r="D25" s="1" t="s">
        <v>69</v>
      </c>
      <c r="E25" s="1">
        <v>2145</v>
      </c>
      <c r="F25" s="1">
        <v>10</v>
      </c>
      <c r="G25" s="1">
        <v>125</v>
      </c>
      <c r="H25" s="1">
        <v>268125</v>
      </c>
      <c r="I25" s="1">
        <v>5362.5</v>
      </c>
      <c r="J25" s="1">
        <v>262762.5</v>
      </c>
      <c r="K25" s="1">
        <v>262.76</v>
      </c>
      <c r="L25" s="1">
        <v>257400</v>
      </c>
      <c r="M25" s="1">
        <v>5362.5</v>
      </c>
      <c r="N25" s="1">
        <v>5.36</v>
      </c>
      <c r="O25" s="2">
        <v>44339</v>
      </c>
      <c r="P25" s="1" t="s">
        <v>110</v>
      </c>
      <c r="Q25" s="1">
        <v>5</v>
      </c>
      <c r="R25" s="1" t="s">
        <v>74</v>
      </c>
      <c r="S25" s="1">
        <v>2021</v>
      </c>
      <c r="T25" s="1" t="s">
        <v>111</v>
      </c>
      <c r="U25" s="1" t="s">
        <v>37</v>
      </c>
      <c r="V25" s="1" t="s">
        <v>66</v>
      </c>
    </row>
    <row r="26" spans="1:22" x14ac:dyDescent="0.35">
      <c r="A26" s="1" t="s">
        <v>48</v>
      </c>
      <c r="B26" s="1" t="s">
        <v>112</v>
      </c>
      <c r="C26" s="1" t="s">
        <v>33</v>
      </c>
      <c r="D26" s="1" t="s">
        <v>69</v>
      </c>
      <c r="E26" s="1">
        <v>1785</v>
      </c>
      <c r="F26" s="1">
        <v>10</v>
      </c>
      <c r="G26" s="1">
        <v>12</v>
      </c>
      <c r="H26" s="1">
        <v>21420</v>
      </c>
      <c r="I26" s="1">
        <v>428.4</v>
      </c>
      <c r="J26" s="1">
        <v>20991.599999999999</v>
      </c>
      <c r="K26" s="1">
        <v>20.99</v>
      </c>
      <c r="L26" s="1">
        <v>5355</v>
      </c>
      <c r="M26" s="1">
        <v>15636.6</v>
      </c>
      <c r="N26" s="1">
        <v>15.64</v>
      </c>
      <c r="O26" s="2">
        <v>44245</v>
      </c>
      <c r="P26" s="1" t="s">
        <v>63</v>
      </c>
      <c r="Q26" s="1">
        <v>2</v>
      </c>
      <c r="R26" s="1" t="s">
        <v>35</v>
      </c>
      <c r="S26" s="1">
        <v>2021</v>
      </c>
      <c r="T26" s="1" t="s">
        <v>113</v>
      </c>
      <c r="U26" s="1" t="s">
        <v>37</v>
      </c>
      <c r="V26" s="1" t="s">
        <v>30</v>
      </c>
    </row>
    <row r="27" spans="1:22" x14ac:dyDescent="0.35">
      <c r="A27" s="1" t="s">
        <v>31</v>
      </c>
      <c r="B27" s="1" t="s">
        <v>114</v>
      </c>
      <c r="C27" s="1" t="s">
        <v>33</v>
      </c>
      <c r="D27" s="1" t="s">
        <v>69</v>
      </c>
      <c r="E27" s="1">
        <v>1925</v>
      </c>
      <c r="F27" s="1">
        <v>10</v>
      </c>
      <c r="G27" s="1">
        <v>15</v>
      </c>
      <c r="H27" s="1">
        <v>28875</v>
      </c>
      <c r="I27" s="1">
        <v>577.5</v>
      </c>
      <c r="J27" s="1">
        <v>28297.5</v>
      </c>
      <c r="K27" s="1">
        <v>28.3</v>
      </c>
      <c r="L27" s="1">
        <v>19250</v>
      </c>
      <c r="M27" s="1">
        <v>9047.5</v>
      </c>
      <c r="N27" s="1">
        <v>9.0500000000000007</v>
      </c>
      <c r="O27" s="2">
        <v>44224</v>
      </c>
      <c r="P27" s="1" t="s">
        <v>34</v>
      </c>
      <c r="Q27" s="1">
        <v>1</v>
      </c>
      <c r="R27" s="1" t="s">
        <v>35</v>
      </c>
      <c r="S27" s="1">
        <v>2021</v>
      </c>
      <c r="T27" s="1" t="s">
        <v>115</v>
      </c>
      <c r="U27" s="1" t="s">
        <v>37</v>
      </c>
      <c r="V27" s="1" t="s">
        <v>38</v>
      </c>
    </row>
    <row r="28" spans="1:22" x14ac:dyDescent="0.35">
      <c r="A28" s="1" t="s">
        <v>43</v>
      </c>
      <c r="B28" s="1" t="s">
        <v>116</v>
      </c>
      <c r="C28" s="1" t="s">
        <v>33</v>
      </c>
      <c r="D28" s="1" t="s">
        <v>69</v>
      </c>
      <c r="E28" s="1">
        <v>2013</v>
      </c>
      <c r="F28" s="1">
        <v>10</v>
      </c>
      <c r="G28" s="1">
        <v>7</v>
      </c>
      <c r="H28" s="1">
        <v>14091</v>
      </c>
      <c r="I28" s="1">
        <v>281.82</v>
      </c>
      <c r="J28" s="1">
        <v>13809.18</v>
      </c>
      <c r="K28" s="1">
        <v>13.81</v>
      </c>
      <c r="L28" s="1">
        <v>10065</v>
      </c>
      <c r="M28" s="1">
        <v>3744.18</v>
      </c>
      <c r="N28" s="1">
        <v>3.74</v>
      </c>
      <c r="O28" s="2">
        <v>44916</v>
      </c>
      <c r="P28" s="1" t="s">
        <v>81</v>
      </c>
      <c r="Q28" s="1">
        <v>12</v>
      </c>
      <c r="R28" s="1" t="s">
        <v>78</v>
      </c>
      <c r="S28" s="1">
        <v>2021</v>
      </c>
      <c r="T28" s="1" t="s">
        <v>117</v>
      </c>
      <c r="U28" s="1" t="s">
        <v>37</v>
      </c>
      <c r="V28" s="1" t="s">
        <v>42</v>
      </c>
    </row>
    <row r="29" spans="1:22" x14ac:dyDescent="0.35">
      <c r="A29" s="1" t="s">
        <v>43</v>
      </c>
      <c r="B29" s="1" t="s">
        <v>118</v>
      </c>
      <c r="C29" s="1" t="s">
        <v>57</v>
      </c>
      <c r="D29" s="1" t="s">
        <v>69</v>
      </c>
      <c r="E29" s="1">
        <v>2966</v>
      </c>
      <c r="F29" s="1">
        <v>120</v>
      </c>
      <c r="G29" s="1">
        <v>350</v>
      </c>
      <c r="H29" s="1">
        <v>1038100</v>
      </c>
      <c r="I29" s="1">
        <v>20762</v>
      </c>
      <c r="J29" s="1">
        <v>1017338</v>
      </c>
      <c r="K29" s="1">
        <v>1017.34</v>
      </c>
      <c r="L29" s="1">
        <v>771160</v>
      </c>
      <c r="M29" s="1">
        <v>246178</v>
      </c>
      <c r="N29" s="1">
        <v>246.18</v>
      </c>
      <c r="O29" s="2">
        <v>44574</v>
      </c>
      <c r="P29" s="1" t="s">
        <v>34</v>
      </c>
      <c r="Q29" s="1">
        <v>1</v>
      </c>
      <c r="R29" s="1" t="s">
        <v>35</v>
      </c>
      <c r="S29" s="1">
        <v>2021</v>
      </c>
      <c r="T29" s="1" t="s">
        <v>119</v>
      </c>
      <c r="U29" s="1" t="s">
        <v>59</v>
      </c>
      <c r="V29" s="1" t="s">
        <v>47</v>
      </c>
    </row>
    <row r="30" spans="1:22" x14ac:dyDescent="0.35">
      <c r="A30" s="1" t="s">
        <v>22</v>
      </c>
      <c r="B30" s="1" t="s">
        <v>120</v>
      </c>
      <c r="C30" s="1" t="s">
        <v>57</v>
      </c>
      <c r="D30" s="1" t="s">
        <v>69</v>
      </c>
      <c r="E30" s="1">
        <v>809</v>
      </c>
      <c r="F30" s="1">
        <v>120</v>
      </c>
      <c r="G30" s="1">
        <v>125</v>
      </c>
      <c r="H30" s="1">
        <v>101125</v>
      </c>
      <c r="I30" s="1">
        <v>2022.5</v>
      </c>
      <c r="J30" s="1">
        <v>99102.5</v>
      </c>
      <c r="K30" s="1">
        <v>99.1</v>
      </c>
      <c r="L30" s="1">
        <v>97080</v>
      </c>
      <c r="M30" s="1">
        <v>2022.5</v>
      </c>
      <c r="N30" s="1">
        <v>2.02</v>
      </c>
      <c r="O30" s="2">
        <v>44873</v>
      </c>
      <c r="P30" s="1" t="s">
        <v>77</v>
      </c>
      <c r="Q30" s="1">
        <v>11</v>
      </c>
      <c r="R30" s="1" t="s">
        <v>78</v>
      </c>
      <c r="S30" s="1">
        <v>2021</v>
      </c>
      <c r="T30" s="1" t="s">
        <v>121</v>
      </c>
      <c r="U30" s="1" t="s">
        <v>59</v>
      </c>
      <c r="V30" s="1" t="s">
        <v>52</v>
      </c>
    </row>
    <row r="31" spans="1:22" x14ac:dyDescent="0.35">
      <c r="A31" s="1" t="s">
        <v>22</v>
      </c>
      <c r="B31" s="1" t="s">
        <v>122</v>
      </c>
      <c r="C31" s="1" t="s">
        <v>57</v>
      </c>
      <c r="D31" s="1" t="s">
        <v>69</v>
      </c>
      <c r="E31" s="1">
        <v>2145</v>
      </c>
      <c r="F31" s="1">
        <v>120</v>
      </c>
      <c r="G31" s="1">
        <v>125</v>
      </c>
      <c r="H31" s="1">
        <v>268125</v>
      </c>
      <c r="I31" s="1">
        <v>5362.5</v>
      </c>
      <c r="J31" s="1">
        <v>262762.5</v>
      </c>
      <c r="K31" s="1">
        <v>262.76</v>
      </c>
      <c r="L31" s="1">
        <v>257400</v>
      </c>
      <c r="M31" s="1">
        <v>5362.5</v>
      </c>
      <c r="N31" s="1">
        <v>5.36</v>
      </c>
      <c r="O31" s="2">
        <v>44215</v>
      </c>
      <c r="P31" s="1" t="s">
        <v>34</v>
      </c>
      <c r="Q31" s="1">
        <v>1</v>
      </c>
      <c r="R31" s="1" t="s">
        <v>35</v>
      </c>
      <c r="S31" s="1">
        <v>2021</v>
      </c>
      <c r="T31" s="1" t="s">
        <v>123</v>
      </c>
      <c r="U31" s="1" t="s">
        <v>59</v>
      </c>
      <c r="V31" s="1" t="s">
        <v>55</v>
      </c>
    </row>
    <row r="32" spans="1:22" x14ac:dyDescent="0.35">
      <c r="A32" s="1" t="s">
        <v>43</v>
      </c>
      <c r="B32" s="1" t="s">
        <v>124</v>
      </c>
      <c r="C32" s="1" t="s">
        <v>57</v>
      </c>
      <c r="D32" s="1" t="s">
        <v>69</v>
      </c>
      <c r="E32" s="1">
        <v>544</v>
      </c>
      <c r="F32" s="1">
        <v>120</v>
      </c>
      <c r="G32" s="1">
        <v>20</v>
      </c>
      <c r="H32" s="1">
        <v>10880</v>
      </c>
      <c r="I32" s="1">
        <v>217.6</v>
      </c>
      <c r="J32" s="1">
        <v>10662.4</v>
      </c>
      <c r="K32" s="1">
        <v>10.66</v>
      </c>
      <c r="L32" s="1">
        <v>5440</v>
      </c>
      <c r="M32" s="1">
        <v>5222.3999999999996</v>
      </c>
      <c r="N32" s="1">
        <v>5.22</v>
      </c>
      <c r="O32" s="2">
        <v>44407</v>
      </c>
      <c r="P32" s="1" t="s">
        <v>50</v>
      </c>
      <c r="Q32" s="1">
        <v>7</v>
      </c>
      <c r="R32" s="1" t="s">
        <v>27</v>
      </c>
      <c r="S32" s="1">
        <v>2021</v>
      </c>
      <c r="T32" s="1" t="s">
        <v>125</v>
      </c>
      <c r="U32" s="1" t="s">
        <v>59</v>
      </c>
      <c r="V32" s="1" t="s">
        <v>60</v>
      </c>
    </row>
    <row r="33" spans="1:22" x14ac:dyDescent="0.35">
      <c r="A33" s="1" t="s">
        <v>39</v>
      </c>
      <c r="B33" s="1" t="s">
        <v>126</v>
      </c>
      <c r="C33" s="1" t="s">
        <v>62</v>
      </c>
      <c r="D33" s="1" t="s">
        <v>69</v>
      </c>
      <c r="E33" s="1">
        <v>214</v>
      </c>
      <c r="F33" s="1">
        <v>250</v>
      </c>
      <c r="G33" s="1">
        <v>300</v>
      </c>
      <c r="H33" s="1">
        <v>64200</v>
      </c>
      <c r="I33" s="1">
        <v>1284</v>
      </c>
      <c r="J33" s="1">
        <v>62916</v>
      </c>
      <c r="K33" s="1">
        <v>62.92</v>
      </c>
      <c r="L33" s="1">
        <v>53500</v>
      </c>
      <c r="M33" s="1">
        <v>9416</v>
      </c>
      <c r="N33" s="1">
        <v>9.42</v>
      </c>
      <c r="O33" s="2">
        <v>44248</v>
      </c>
      <c r="P33" s="1" t="s">
        <v>63</v>
      </c>
      <c r="Q33" s="1">
        <v>2</v>
      </c>
      <c r="R33" s="1" t="s">
        <v>35</v>
      </c>
      <c r="S33" s="1">
        <v>2021</v>
      </c>
      <c r="T33" s="1" t="s">
        <v>127</v>
      </c>
      <c r="U33" s="1" t="s">
        <v>65</v>
      </c>
      <c r="V33" s="1" t="s">
        <v>66</v>
      </c>
    </row>
    <row r="34" spans="1:22" x14ac:dyDescent="0.35">
      <c r="A34" s="1" t="s">
        <v>43</v>
      </c>
      <c r="B34" s="1" t="s">
        <v>128</v>
      </c>
      <c r="C34" s="1" t="s">
        <v>62</v>
      </c>
      <c r="D34" s="1" t="s">
        <v>69</v>
      </c>
      <c r="E34" s="1">
        <v>266</v>
      </c>
      <c r="F34" s="1">
        <v>250</v>
      </c>
      <c r="G34" s="1">
        <v>350</v>
      </c>
      <c r="H34" s="1">
        <v>93100</v>
      </c>
      <c r="I34" s="1">
        <v>1862</v>
      </c>
      <c r="J34" s="1">
        <v>91238</v>
      </c>
      <c r="K34" s="1">
        <v>91.24</v>
      </c>
      <c r="L34" s="1">
        <v>69160</v>
      </c>
      <c r="M34" s="1">
        <v>22078</v>
      </c>
      <c r="N34" s="1">
        <v>22.08</v>
      </c>
      <c r="O34" s="2">
        <v>44589</v>
      </c>
      <c r="P34" s="1" t="s">
        <v>34</v>
      </c>
      <c r="Q34" s="1">
        <v>1</v>
      </c>
      <c r="R34" s="1" t="s">
        <v>35</v>
      </c>
      <c r="S34" s="1">
        <v>2021</v>
      </c>
      <c r="T34" s="1" t="s">
        <v>129</v>
      </c>
      <c r="U34" s="1" t="s">
        <v>65</v>
      </c>
      <c r="V34" s="1" t="s">
        <v>30</v>
      </c>
    </row>
    <row r="35" spans="1:22" x14ac:dyDescent="0.35">
      <c r="A35" s="1" t="s">
        <v>43</v>
      </c>
      <c r="B35" s="1" t="s">
        <v>130</v>
      </c>
      <c r="C35" s="1" t="s">
        <v>62</v>
      </c>
      <c r="D35" s="1" t="s">
        <v>69</v>
      </c>
      <c r="E35" s="1">
        <v>1940</v>
      </c>
      <c r="F35" s="1">
        <v>250</v>
      </c>
      <c r="G35" s="1">
        <v>350</v>
      </c>
      <c r="H35" s="1">
        <v>679000</v>
      </c>
      <c r="I35" s="1">
        <v>13580</v>
      </c>
      <c r="J35" s="1">
        <v>665420</v>
      </c>
      <c r="K35" s="1">
        <v>665.42</v>
      </c>
      <c r="L35" s="1">
        <v>504400</v>
      </c>
      <c r="M35" s="1">
        <v>161020</v>
      </c>
      <c r="N35" s="1">
        <v>161.02000000000001</v>
      </c>
      <c r="O35" s="2">
        <v>44573</v>
      </c>
      <c r="P35" s="1" t="s">
        <v>34</v>
      </c>
      <c r="Q35" s="1">
        <v>1</v>
      </c>
      <c r="R35" s="1" t="s">
        <v>35</v>
      </c>
      <c r="S35" s="1">
        <v>2021</v>
      </c>
      <c r="T35" s="1" t="s">
        <v>131</v>
      </c>
      <c r="U35" s="1" t="s">
        <v>65</v>
      </c>
      <c r="V35" s="1" t="s">
        <v>38</v>
      </c>
    </row>
    <row r="36" spans="1:22" x14ac:dyDescent="0.35">
      <c r="A36" s="1" t="s">
        <v>43</v>
      </c>
      <c r="B36" s="1" t="s">
        <v>132</v>
      </c>
      <c r="C36" s="1" t="s">
        <v>96</v>
      </c>
      <c r="D36" s="1" t="s">
        <v>69</v>
      </c>
      <c r="E36" s="1">
        <v>2966</v>
      </c>
      <c r="F36" s="1">
        <v>260</v>
      </c>
      <c r="G36" s="1">
        <v>350</v>
      </c>
      <c r="H36" s="1">
        <v>1038100</v>
      </c>
      <c r="I36" s="1">
        <v>20762</v>
      </c>
      <c r="J36" s="1">
        <v>1017338</v>
      </c>
      <c r="K36" s="1">
        <v>1017.34</v>
      </c>
      <c r="L36" s="1">
        <v>771160</v>
      </c>
      <c r="M36" s="1">
        <v>246178</v>
      </c>
      <c r="N36" s="1">
        <v>246.18</v>
      </c>
      <c r="O36" s="2">
        <v>44743</v>
      </c>
      <c r="P36" s="1" t="s">
        <v>50</v>
      </c>
      <c r="Q36" s="1">
        <v>7</v>
      </c>
      <c r="R36" s="1" t="s">
        <v>27</v>
      </c>
      <c r="S36" s="1">
        <v>2021</v>
      </c>
      <c r="T36" s="1" t="s">
        <v>133</v>
      </c>
      <c r="U36" s="1" t="s">
        <v>98</v>
      </c>
      <c r="V36" s="1" t="s">
        <v>42</v>
      </c>
    </row>
    <row r="37" spans="1:22" x14ac:dyDescent="0.35">
      <c r="A37" s="1" t="s">
        <v>48</v>
      </c>
      <c r="B37" s="1" t="s">
        <v>134</v>
      </c>
      <c r="C37" s="1" t="s">
        <v>68</v>
      </c>
      <c r="D37" s="1" t="s">
        <v>69</v>
      </c>
      <c r="E37" s="1">
        <v>908</v>
      </c>
      <c r="F37" s="1">
        <v>3</v>
      </c>
      <c r="G37" s="1">
        <v>12</v>
      </c>
      <c r="H37" s="1">
        <v>10896</v>
      </c>
      <c r="I37" s="1">
        <v>326.88</v>
      </c>
      <c r="J37" s="1">
        <v>10569.12</v>
      </c>
      <c r="K37" s="1">
        <v>10.57</v>
      </c>
      <c r="L37" s="1">
        <v>2724</v>
      </c>
      <c r="M37" s="1">
        <v>7845.12</v>
      </c>
      <c r="N37" s="1">
        <v>7.85</v>
      </c>
      <c r="O37" s="2">
        <v>44906</v>
      </c>
      <c r="P37" s="1" t="s">
        <v>81</v>
      </c>
      <c r="Q37" s="1">
        <v>12</v>
      </c>
      <c r="R37" s="1" t="s">
        <v>78</v>
      </c>
      <c r="S37" s="1">
        <v>2021</v>
      </c>
      <c r="T37" s="1" t="s">
        <v>135</v>
      </c>
      <c r="U37" s="1" t="s">
        <v>71</v>
      </c>
      <c r="V37" s="1" t="s">
        <v>47</v>
      </c>
    </row>
    <row r="38" spans="1:22" x14ac:dyDescent="0.35">
      <c r="A38" s="1" t="s">
        <v>43</v>
      </c>
      <c r="B38" s="1" t="s">
        <v>136</v>
      </c>
      <c r="C38" s="1" t="s">
        <v>24</v>
      </c>
      <c r="D38" s="1" t="s">
        <v>69</v>
      </c>
      <c r="E38" s="1">
        <v>1797</v>
      </c>
      <c r="F38" s="1">
        <v>5</v>
      </c>
      <c r="G38" s="1">
        <v>350</v>
      </c>
      <c r="H38" s="1">
        <v>628950</v>
      </c>
      <c r="I38" s="1">
        <v>18868.5</v>
      </c>
      <c r="J38" s="1">
        <v>610081.5</v>
      </c>
      <c r="K38" s="1">
        <v>610.08000000000004</v>
      </c>
      <c r="L38" s="1">
        <v>467220</v>
      </c>
      <c r="M38" s="1">
        <v>142861.5</v>
      </c>
      <c r="N38" s="1">
        <v>142.86000000000001</v>
      </c>
      <c r="O38" s="2">
        <v>44332</v>
      </c>
      <c r="P38" s="1" t="s">
        <v>110</v>
      </c>
      <c r="Q38" s="1">
        <v>5</v>
      </c>
      <c r="R38" s="1" t="s">
        <v>74</v>
      </c>
      <c r="S38" s="1">
        <v>2021</v>
      </c>
      <c r="T38" s="1" t="s">
        <v>137</v>
      </c>
      <c r="U38" s="1" t="s">
        <v>29</v>
      </c>
      <c r="V38" s="1" t="s">
        <v>52</v>
      </c>
    </row>
    <row r="39" spans="1:22" x14ac:dyDescent="0.35">
      <c r="A39" s="1" t="s">
        <v>31</v>
      </c>
      <c r="B39" s="1" t="s">
        <v>138</v>
      </c>
      <c r="C39" s="1" t="s">
        <v>33</v>
      </c>
      <c r="D39" s="1" t="s">
        <v>69</v>
      </c>
      <c r="E39" s="1">
        <v>1945</v>
      </c>
      <c r="F39" s="1">
        <v>10</v>
      </c>
      <c r="G39" s="1">
        <v>15</v>
      </c>
      <c r="H39" s="1">
        <v>29175</v>
      </c>
      <c r="I39" s="1">
        <v>875.25</v>
      </c>
      <c r="J39" s="1">
        <v>28299.75</v>
      </c>
      <c r="K39" s="1">
        <v>28.3</v>
      </c>
      <c r="L39" s="1">
        <v>19450</v>
      </c>
      <c r="M39" s="1">
        <v>8849.75</v>
      </c>
      <c r="N39" s="1">
        <v>8.85</v>
      </c>
      <c r="O39" s="2">
        <v>44683</v>
      </c>
      <c r="P39" s="1" t="s">
        <v>110</v>
      </c>
      <c r="Q39" s="1">
        <v>5</v>
      </c>
      <c r="R39" s="1" t="s">
        <v>74</v>
      </c>
      <c r="S39" s="1">
        <v>2021</v>
      </c>
      <c r="T39" s="1" t="s">
        <v>139</v>
      </c>
      <c r="U39" s="1" t="s">
        <v>37</v>
      </c>
      <c r="V39" s="1" t="s">
        <v>55</v>
      </c>
    </row>
    <row r="40" spans="1:22" x14ac:dyDescent="0.35">
      <c r="A40" s="1" t="s">
        <v>31</v>
      </c>
      <c r="B40" s="1" t="s">
        <v>140</v>
      </c>
      <c r="C40" s="1" t="s">
        <v>62</v>
      </c>
      <c r="D40" s="1" t="s">
        <v>69</v>
      </c>
      <c r="E40" s="1">
        <v>1945</v>
      </c>
      <c r="F40" s="1">
        <v>250</v>
      </c>
      <c r="G40" s="1">
        <v>15</v>
      </c>
      <c r="H40" s="1">
        <v>29175</v>
      </c>
      <c r="I40" s="1">
        <v>875.25</v>
      </c>
      <c r="J40" s="1">
        <v>28299.75</v>
      </c>
      <c r="K40" s="1">
        <v>28.3</v>
      </c>
      <c r="L40" s="1">
        <v>19450</v>
      </c>
      <c r="M40" s="1">
        <v>8849.75</v>
      </c>
      <c r="N40" s="1">
        <v>8.85</v>
      </c>
      <c r="O40" s="2">
        <v>44653</v>
      </c>
      <c r="P40" s="1" t="s">
        <v>73</v>
      </c>
      <c r="Q40" s="1">
        <v>4</v>
      </c>
      <c r="R40" s="1" t="s">
        <v>74</v>
      </c>
      <c r="S40" s="1">
        <v>2021</v>
      </c>
      <c r="T40" s="1" t="s">
        <v>141</v>
      </c>
      <c r="U40" s="1" t="s">
        <v>65</v>
      </c>
      <c r="V40" s="1" t="s">
        <v>60</v>
      </c>
    </row>
    <row r="41" spans="1:22" x14ac:dyDescent="0.35">
      <c r="A41" s="1" t="s">
        <v>43</v>
      </c>
      <c r="B41" s="1" t="s">
        <v>142</v>
      </c>
      <c r="C41" s="1" t="s">
        <v>33</v>
      </c>
      <c r="D41" s="1" t="s">
        <v>69</v>
      </c>
      <c r="E41" s="1">
        <v>1760</v>
      </c>
      <c r="F41" s="1">
        <v>10</v>
      </c>
      <c r="G41" s="1">
        <v>7</v>
      </c>
      <c r="H41" s="1">
        <v>12320</v>
      </c>
      <c r="I41" s="1">
        <v>369.6</v>
      </c>
      <c r="J41" s="1">
        <v>11950.4</v>
      </c>
      <c r="K41" s="1">
        <v>11.95</v>
      </c>
      <c r="L41" s="1">
        <v>8800</v>
      </c>
      <c r="M41" s="1">
        <v>3150.4</v>
      </c>
      <c r="N41" s="1">
        <v>3.15</v>
      </c>
      <c r="O41" s="2">
        <v>44503</v>
      </c>
      <c r="P41" s="1" t="s">
        <v>77</v>
      </c>
      <c r="Q41" s="1">
        <v>11</v>
      </c>
      <c r="R41" s="1" t="s">
        <v>78</v>
      </c>
      <c r="S41" s="1">
        <v>2021</v>
      </c>
      <c r="T41" s="1" t="s">
        <v>143</v>
      </c>
      <c r="U41" s="1" t="s">
        <v>37</v>
      </c>
      <c r="V41" s="1" t="s">
        <v>66</v>
      </c>
    </row>
    <row r="42" spans="1:22" x14ac:dyDescent="0.35">
      <c r="A42" s="1" t="s">
        <v>31</v>
      </c>
      <c r="B42" s="1" t="s">
        <v>32</v>
      </c>
      <c r="C42" s="1" t="s">
        <v>33</v>
      </c>
      <c r="D42" s="1" t="s">
        <v>69</v>
      </c>
      <c r="E42" s="1">
        <v>2261</v>
      </c>
      <c r="F42" s="1">
        <v>10</v>
      </c>
      <c r="G42" s="1">
        <v>15</v>
      </c>
      <c r="H42" s="1">
        <v>33915</v>
      </c>
      <c r="I42" s="1">
        <v>1356.6</v>
      </c>
      <c r="J42" s="1">
        <v>32558.400000000001</v>
      </c>
      <c r="K42" s="1">
        <v>32.56</v>
      </c>
      <c r="L42" s="1">
        <v>22610</v>
      </c>
      <c r="M42" s="1">
        <v>9948.4</v>
      </c>
      <c r="N42" s="1">
        <v>9.9499999999999993</v>
      </c>
      <c r="O42" s="2">
        <v>44661</v>
      </c>
      <c r="P42" s="1" t="s">
        <v>73</v>
      </c>
      <c r="Q42" s="1">
        <v>4</v>
      </c>
      <c r="R42" s="1" t="s">
        <v>74</v>
      </c>
      <c r="S42" s="1">
        <v>2021</v>
      </c>
      <c r="T42" s="1" t="s">
        <v>36</v>
      </c>
      <c r="U42" s="1" t="s">
        <v>37</v>
      </c>
      <c r="V42" s="1" t="s">
        <v>38</v>
      </c>
    </row>
    <row r="43" spans="1:22" x14ac:dyDescent="0.35">
      <c r="A43" s="1" t="s">
        <v>43</v>
      </c>
      <c r="B43" s="1" t="s">
        <v>144</v>
      </c>
      <c r="C43" s="1" t="s">
        <v>57</v>
      </c>
      <c r="D43" s="1" t="s">
        <v>69</v>
      </c>
      <c r="E43" s="1">
        <v>736</v>
      </c>
      <c r="F43" s="1">
        <v>120</v>
      </c>
      <c r="G43" s="1">
        <v>20</v>
      </c>
      <c r="H43" s="1">
        <v>14720</v>
      </c>
      <c r="I43" s="1">
        <v>588.79999999999995</v>
      </c>
      <c r="J43" s="1">
        <v>14131.2</v>
      </c>
      <c r="K43" s="1">
        <v>14.13</v>
      </c>
      <c r="L43" s="1">
        <v>7360</v>
      </c>
      <c r="M43" s="1">
        <v>6771.2</v>
      </c>
      <c r="N43" s="1">
        <v>6.77</v>
      </c>
      <c r="O43" s="2">
        <v>44754</v>
      </c>
      <c r="P43" s="1" t="s">
        <v>50</v>
      </c>
      <c r="Q43" s="1">
        <v>7</v>
      </c>
      <c r="R43" s="1" t="s">
        <v>27</v>
      </c>
      <c r="S43" s="1">
        <v>2021</v>
      </c>
      <c r="T43" s="1" t="s">
        <v>145</v>
      </c>
      <c r="U43" s="1" t="s">
        <v>59</v>
      </c>
      <c r="V43" s="1" t="s">
        <v>30</v>
      </c>
    </row>
    <row r="44" spans="1:22" x14ac:dyDescent="0.35">
      <c r="A44" s="1" t="s">
        <v>43</v>
      </c>
      <c r="B44" s="1" t="s">
        <v>146</v>
      </c>
      <c r="C44" s="1" t="s">
        <v>68</v>
      </c>
      <c r="D44" s="1" t="s">
        <v>69</v>
      </c>
      <c r="E44" s="1">
        <v>2851</v>
      </c>
      <c r="F44" s="1">
        <v>3</v>
      </c>
      <c r="G44" s="1">
        <v>7</v>
      </c>
      <c r="H44" s="1">
        <v>19957</v>
      </c>
      <c r="I44" s="1">
        <v>798.28</v>
      </c>
      <c r="J44" s="1">
        <v>19158.72</v>
      </c>
      <c r="K44" s="1">
        <v>19.16</v>
      </c>
      <c r="L44" s="1">
        <v>14255</v>
      </c>
      <c r="M44" s="1">
        <v>4903.72</v>
      </c>
      <c r="N44" s="1">
        <v>4.9000000000000004</v>
      </c>
      <c r="O44" s="2">
        <v>44915</v>
      </c>
      <c r="P44" s="1" t="s">
        <v>81</v>
      </c>
      <c r="Q44" s="1">
        <v>12</v>
      </c>
      <c r="R44" s="1" t="s">
        <v>78</v>
      </c>
      <c r="S44" s="1">
        <v>2021</v>
      </c>
      <c r="T44" s="1" t="s">
        <v>147</v>
      </c>
      <c r="U44" s="1" t="s">
        <v>71</v>
      </c>
      <c r="V44" s="1" t="s">
        <v>38</v>
      </c>
    </row>
    <row r="45" spans="1:22" x14ac:dyDescent="0.35">
      <c r="A45" s="1" t="s">
        <v>43</v>
      </c>
      <c r="B45" s="1" t="s">
        <v>148</v>
      </c>
      <c r="C45" s="1" t="s">
        <v>24</v>
      </c>
      <c r="D45" s="1" t="s">
        <v>69</v>
      </c>
      <c r="E45" s="1">
        <v>2851</v>
      </c>
      <c r="F45" s="1">
        <v>5</v>
      </c>
      <c r="G45" s="1">
        <v>7</v>
      </c>
      <c r="H45" s="1">
        <v>19957</v>
      </c>
      <c r="I45" s="1">
        <v>798.28</v>
      </c>
      <c r="J45" s="1">
        <v>19158.72</v>
      </c>
      <c r="K45" s="1">
        <v>19.16</v>
      </c>
      <c r="L45" s="1">
        <v>14255</v>
      </c>
      <c r="M45" s="1">
        <v>4903.72</v>
      </c>
      <c r="N45" s="1">
        <v>4.9000000000000004</v>
      </c>
      <c r="O45" s="2">
        <v>44391</v>
      </c>
      <c r="P45" s="1" t="s">
        <v>50</v>
      </c>
      <c r="Q45" s="1">
        <v>7</v>
      </c>
      <c r="R45" s="1" t="s">
        <v>27</v>
      </c>
      <c r="S45" s="1">
        <v>2021</v>
      </c>
      <c r="T45" s="1" t="s">
        <v>149</v>
      </c>
      <c r="U45" s="1" t="s">
        <v>29</v>
      </c>
      <c r="V45" s="1" t="s">
        <v>42</v>
      </c>
    </row>
    <row r="46" spans="1:22" x14ac:dyDescent="0.35">
      <c r="A46" s="1" t="s">
        <v>31</v>
      </c>
      <c r="B46" s="1" t="s">
        <v>114</v>
      </c>
      <c r="C46" s="1" t="s">
        <v>33</v>
      </c>
      <c r="D46" s="1" t="s">
        <v>69</v>
      </c>
      <c r="E46" s="1">
        <v>671</v>
      </c>
      <c r="F46" s="1">
        <v>10</v>
      </c>
      <c r="G46" s="1">
        <v>15</v>
      </c>
      <c r="H46" s="1">
        <v>10065</v>
      </c>
      <c r="I46" s="1">
        <v>402.6</v>
      </c>
      <c r="J46" s="1">
        <v>9662.4</v>
      </c>
      <c r="K46" s="1">
        <v>9.66</v>
      </c>
      <c r="L46" s="1">
        <v>6710</v>
      </c>
      <c r="M46" s="1">
        <v>2952.4</v>
      </c>
      <c r="N46" s="1">
        <v>2.95</v>
      </c>
      <c r="O46" s="2">
        <v>44211</v>
      </c>
      <c r="P46" s="1" t="s">
        <v>34</v>
      </c>
      <c r="Q46" s="1">
        <v>1</v>
      </c>
      <c r="R46" s="1" t="s">
        <v>35</v>
      </c>
      <c r="S46" s="1">
        <v>2021</v>
      </c>
      <c r="T46" s="1" t="s">
        <v>115</v>
      </c>
      <c r="U46" s="1" t="s">
        <v>37</v>
      </c>
      <c r="V46" s="1" t="s">
        <v>38</v>
      </c>
    </row>
    <row r="47" spans="1:22" x14ac:dyDescent="0.35">
      <c r="A47" s="1" t="s">
        <v>31</v>
      </c>
      <c r="B47" s="1" t="s">
        <v>150</v>
      </c>
      <c r="C47" s="1" t="s">
        <v>33</v>
      </c>
      <c r="D47" s="1" t="s">
        <v>69</v>
      </c>
      <c r="E47" s="1">
        <v>1514</v>
      </c>
      <c r="F47" s="1">
        <v>10</v>
      </c>
      <c r="G47" s="1">
        <v>15</v>
      </c>
      <c r="H47" s="1">
        <v>22710</v>
      </c>
      <c r="I47" s="1">
        <v>908.4</v>
      </c>
      <c r="J47" s="1">
        <v>21801.599999999999</v>
      </c>
      <c r="K47" s="1">
        <v>21.8</v>
      </c>
      <c r="L47" s="1">
        <v>15140</v>
      </c>
      <c r="M47" s="1">
        <v>6661.6</v>
      </c>
      <c r="N47" s="1">
        <v>6.66</v>
      </c>
      <c r="O47" s="2">
        <v>44642</v>
      </c>
      <c r="P47" s="1" t="s">
        <v>88</v>
      </c>
      <c r="Q47" s="1">
        <v>3</v>
      </c>
      <c r="R47" s="1" t="s">
        <v>35</v>
      </c>
      <c r="S47" s="1">
        <v>2021</v>
      </c>
      <c r="T47" s="1" t="s">
        <v>151</v>
      </c>
      <c r="U47" s="1" t="s">
        <v>37</v>
      </c>
      <c r="V47" s="1" t="s">
        <v>47</v>
      </c>
    </row>
    <row r="48" spans="1:22" x14ac:dyDescent="0.35">
      <c r="A48" s="1" t="s">
        <v>43</v>
      </c>
      <c r="B48" s="1" t="s">
        <v>90</v>
      </c>
      <c r="C48" s="1" t="s">
        <v>57</v>
      </c>
      <c r="D48" s="1" t="s">
        <v>69</v>
      </c>
      <c r="E48" s="1">
        <v>2646</v>
      </c>
      <c r="F48" s="1">
        <v>120</v>
      </c>
      <c r="G48" s="1">
        <v>20</v>
      </c>
      <c r="H48" s="1">
        <v>52920</v>
      </c>
      <c r="I48" s="1">
        <v>2116.8000000000002</v>
      </c>
      <c r="J48" s="1">
        <v>50803.199999999997</v>
      </c>
      <c r="K48" s="1">
        <v>50.8</v>
      </c>
      <c r="L48" s="1">
        <v>26460</v>
      </c>
      <c r="M48" s="1">
        <v>24343.200000000001</v>
      </c>
      <c r="N48" s="1">
        <v>24.34</v>
      </c>
      <c r="O48" s="2">
        <v>44717</v>
      </c>
      <c r="P48" s="1" t="s">
        <v>152</v>
      </c>
      <c r="Q48" s="1">
        <v>6</v>
      </c>
      <c r="R48" s="1" t="s">
        <v>74</v>
      </c>
      <c r="S48" s="1">
        <v>2021</v>
      </c>
      <c r="T48" s="1" t="s">
        <v>92</v>
      </c>
      <c r="U48" s="1" t="s">
        <v>59</v>
      </c>
      <c r="V48" s="1" t="s">
        <v>66</v>
      </c>
    </row>
    <row r="49" spans="1:22" x14ac:dyDescent="0.35">
      <c r="A49" s="1" t="s">
        <v>43</v>
      </c>
      <c r="B49" s="1" t="s">
        <v>128</v>
      </c>
      <c r="C49" s="1" t="s">
        <v>62</v>
      </c>
      <c r="D49" s="1" t="s">
        <v>69</v>
      </c>
      <c r="E49" s="1">
        <v>349</v>
      </c>
      <c r="F49" s="1">
        <v>250</v>
      </c>
      <c r="G49" s="1">
        <v>350</v>
      </c>
      <c r="H49" s="1">
        <v>122150</v>
      </c>
      <c r="I49" s="1">
        <v>4886</v>
      </c>
      <c r="J49" s="1">
        <v>117264</v>
      </c>
      <c r="K49" s="1">
        <v>117.26</v>
      </c>
      <c r="L49" s="1">
        <v>90740</v>
      </c>
      <c r="M49" s="1">
        <v>26524</v>
      </c>
      <c r="N49" s="1">
        <v>26.52</v>
      </c>
      <c r="O49" s="2">
        <v>44243</v>
      </c>
      <c r="P49" s="1" t="s">
        <v>63</v>
      </c>
      <c r="Q49" s="1">
        <v>2</v>
      </c>
      <c r="R49" s="1" t="s">
        <v>35</v>
      </c>
      <c r="S49" s="1">
        <v>2021</v>
      </c>
      <c r="T49" s="1" t="s">
        <v>129</v>
      </c>
      <c r="U49" s="1" t="s">
        <v>65</v>
      </c>
      <c r="V49" s="1" t="s">
        <v>30</v>
      </c>
    </row>
    <row r="50" spans="1:22" x14ac:dyDescent="0.35">
      <c r="A50" s="1" t="s">
        <v>31</v>
      </c>
      <c r="B50" s="1" t="s">
        <v>153</v>
      </c>
      <c r="C50" s="1" t="s">
        <v>62</v>
      </c>
      <c r="D50" s="1" t="s">
        <v>69</v>
      </c>
      <c r="E50" s="1">
        <v>1514</v>
      </c>
      <c r="F50" s="1">
        <v>250</v>
      </c>
      <c r="G50" s="1">
        <v>15</v>
      </c>
      <c r="H50" s="1">
        <v>22710</v>
      </c>
      <c r="I50" s="1">
        <v>908.4</v>
      </c>
      <c r="J50" s="1">
        <v>21801.599999999999</v>
      </c>
      <c r="K50" s="1">
        <v>21.8</v>
      </c>
      <c r="L50" s="1">
        <v>15140</v>
      </c>
      <c r="M50" s="1">
        <v>6661.6</v>
      </c>
      <c r="N50" s="1">
        <v>6.66</v>
      </c>
      <c r="O50" s="2">
        <v>44454</v>
      </c>
      <c r="P50" s="1" t="s">
        <v>26</v>
      </c>
      <c r="Q50" s="1">
        <v>9</v>
      </c>
      <c r="R50" s="1" t="s">
        <v>27</v>
      </c>
      <c r="S50" s="1">
        <v>2021</v>
      </c>
      <c r="T50" s="1" t="s">
        <v>154</v>
      </c>
      <c r="U50" s="1" t="s">
        <v>65</v>
      </c>
      <c r="V50" s="1" t="s">
        <v>52</v>
      </c>
    </row>
    <row r="51" spans="1:22" x14ac:dyDescent="0.35">
      <c r="A51" s="1" t="s">
        <v>31</v>
      </c>
      <c r="B51" s="1" t="s">
        <v>155</v>
      </c>
      <c r="C51" s="1" t="s">
        <v>96</v>
      </c>
      <c r="D51" s="1" t="s">
        <v>69</v>
      </c>
      <c r="E51" s="1">
        <v>671</v>
      </c>
      <c r="F51" s="1">
        <v>260</v>
      </c>
      <c r="G51" s="1">
        <v>15</v>
      </c>
      <c r="H51" s="1">
        <v>10065</v>
      </c>
      <c r="I51" s="1">
        <v>402.6</v>
      </c>
      <c r="J51" s="1">
        <v>9662.4</v>
      </c>
      <c r="K51" s="1">
        <v>9.66</v>
      </c>
      <c r="L51" s="1">
        <v>6710</v>
      </c>
      <c r="M51" s="1">
        <v>2952.4</v>
      </c>
      <c r="N51" s="1">
        <v>2.95</v>
      </c>
      <c r="O51" s="2">
        <v>44853</v>
      </c>
      <c r="P51" s="1" t="s">
        <v>91</v>
      </c>
      <c r="Q51" s="1">
        <v>10</v>
      </c>
      <c r="R51" s="1" t="s">
        <v>78</v>
      </c>
      <c r="S51" s="1">
        <v>2021</v>
      </c>
      <c r="T51" s="1" t="s">
        <v>156</v>
      </c>
      <c r="U51" s="1" t="s">
        <v>98</v>
      </c>
      <c r="V51" s="1" t="s">
        <v>55</v>
      </c>
    </row>
    <row r="52" spans="1:22" x14ac:dyDescent="0.35">
      <c r="A52" s="1" t="s">
        <v>43</v>
      </c>
      <c r="B52" s="1" t="s">
        <v>157</v>
      </c>
      <c r="C52" s="1" t="s">
        <v>96</v>
      </c>
      <c r="D52" s="1" t="s">
        <v>69</v>
      </c>
      <c r="E52" s="1">
        <v>1778</v>
      </c>
      <c r="F52" s="1">
        <v>260</v>
      </c>
      <c r="G52" s="1">
        <v>350</v>
      </c>
      <c r="H52" s="1">
        <v>622300</v>
      </c>
      <c r="I52" s="1">
        <v>24892</v>
      </c>
      <c r="J52" s="1">
        <v>597408</v>
      </c>
      <c r="K52" s="1">
        <v>597.41</v>
      </c>
      <c r="L52" s="1">
        <v>462280</v>
      </c>
      <c r="M52" s="1">
        <v>135128</v>
      </c>
      <c r="N52" s="1">
        <v>135.13</v>
      </c>
      <c r="O52" s="2">
        <v>44561</v>
      </c>
      <c r="P52" s="1" t="s">
        <v>81</v>
      </c>
      <c r="Q52" s="1">
        <v>12</v>
      </c>
      <c r="R52" s="1" t="s">
        <v>78</v>
      </c>
      <c r="S52" s="1">
        <v>2021</v>
      </c>
      <c r="T52" s="1" t="s">
        <v>158</v>
      </c>
      <c r="U52" s="1" t="s">
        <v>98</v>
      </c>
      <c r="V52" s="1" t="s">
        <v>60</v>
      </c>
    </row>
    <row r="53" spans="1:22" x14ac:dyDescent="0.35">
      <c r="A53" s="1" t="s">
        <v>43</v>
      </c>
      <c r="B53" s="1" t="s">
        <v>136</v>
      </c>
      <c r="C53" s="1" t="s">
        <v>24</v>
      </c>
      <c r="D53" s="1" t="s">
        <v>159</v>
      </c>
      <c r="E53" s="1">
        <v>1159</v>
      </c>
      <c r="F53" s="1">
        <v>5</v>
      </c>
      <c r="G53" s="1">
        <v>7</v>
      </c>
      <c r="H53" s="1">
        <v>8113</v>
      </c>
      <c r="I53" s="1">
        <v>405.65</v>
      </c>
      <c r="J53" s="1">
        <v>7707.35</v>
      </c>
      <c r="K53" s="1">
        <v>7.71</v>
      </c>
      <c r="L53" s="1">
        <v>5795</v>
      </c>
      <c r="M53" s="1">
        <v>1912.35</v>
      </c>
      <c r="N53" s="1">
        <v>1.91</v>
      </c>
      <c r="O53" s="2">
        <v>44790</v>
      </c>
      <c r="P53" s="1" t="s">
        <v>45</v>
      </c>
      <c r="Q53" s="1">
        <v>8</v>
      </c>
      <c r="R53" s="1" t="s">
        <v>27</v>
      </c>
      <c r="S53" s="1">
        <v>2021</v>
      </c>
      <c r="T53" s="1" t="s">
        <v>137</v>
      </c>
      <c r="U53" s="1" t="s">
        <v>29</v>
      </c>
      <c r="V53" s="1" t="s">
        <v>52</v>
      </c>
    </row>
    <row r="54" spans="1:22" x14ac:dyDescent="0.35">
      <c r="A54" s="1" t="s">
        <v>43</v>
      </c>
      <c r="B54" s="1" t="s">
        <v>44</v>
      </c>
      <c r="C54" s="1" t="s">
        <v>33</v>
      </c>
      <c r="D54" s="1" t="s">
        <v>159</v>
      </c>
      <c r="E54" s="1">
        <v>2349</v>
      </c>
      <c r="F54" s="1">
        <v>10</v>
      </c>
      <c r="G54" s="1">
        <v>7</v>
      </c>
      <c r="H54" s="1">
        <v>16443</v>
      </c>
      <c r="I54" s="1">
        <v>822.15</v>
      </c>
      <c r="J54" s="1">
        <v>15620.85</v>
      </c>
      <c r="K54" s="1">
        <v>15.62</v>
      </c>
      <c r="L54" s="1">
        <v>11745</v>
      </c>
      <c r="M54" s="1">
        <v>3875.85</v>
      </c>
      <c r="N54" s="1">
        <v>3.88</v>
      </c>
      <c r="O54" s="2">
        <v>44832</v>
      </c>
      <c r="P54" s="1" t="s">
        <v>26</v>
      </c>
      <c r="Q54" s="1">
        <v>9</v>
      </c>
      <c r="R54" s="1" t="s">
        <v>27</v>
      </c>
      <c r="S54" s="1">
        <v>2021</v>
      </c>
      <c r="T54" s="1" t="s">
        <v>46</v>
      </c>
      <c r="U54" s="1" t="s">
        <v>37</v>
      </c>
      <c r="V54" s="1" t="s">
        <v>47</v>
      </c>
    </row>
    <row r="55" spans="1:22" x14ac:dyDescent="0.35">
      <c r="A55" s="1" t="s">
        <v>43</v>
      </c>
      <c r="B55" s="1" t="s">
        <v>132</v>
      </c>
      <c r="C55" s="1" t="s">
        <v>96</v>
      </c>
      <c r="D55" s="1" t="s">
        <v>159</v>
      </c>
      <c r="E55" s="1">
        <v>1159</v>
      </c>
      <c r="F55" s="1">
        <v>260</v>
      </c>
      <c r="G55" s="1">
        <v>7</v>
      </c>
      <c r="H55" s="1">
        <v>8113</v>
      </c>
      <c r="I55" s="1">
        <v>405.65</v>
      </c>
      <c r="J55" s="1">
        <v>7707.35</v>
      </c>
      <c r="K55" s="1">
        <v>7.71</v>
      </c>
      <c r="L55" s="1">
        <v>5795</v>
      </c>
      <c r="M55" s="1">
        <v>1912.35</v>
      </c>
      <c r="N55" s="1">
        <v>1.91</v>
      </c>
      <c r="O55" s="2">
        <v>44283</v>
      </c>
      <c r="P55" s="1" t="s">
        <v>88</v>
      </c>
      <c r="Q55" s="1">
        <v>3</v>
      </c>
      <c r="R55" s="1" t="s">
        <v>35</v>
      </c>
      <c r="S55" s="1">
        <v>2021</v>
      </c>
      <c r="T55" s="1" t="s">
        <v>133</v>
      </c>
      <c r="U55" s="1" t="s">
        <v>98</v>
      </c>
      <c r="V55" s="1" t="s">
        <v>42</v>
      </c>
    </row>
    <row r="56" spans="1:22" x14ac:dyDescent="0.35">
      <c r="A56" s="1" t="s">
        <v>43</v>
      </c>
      <c r="B56" s="1" t="s">
        <v>160</v>
      </c>
      <c r="C56" s="1" t="s">
        <v>68</v>
      </c>
      <c r="D56" s="1" t="s">
        <v>159</v>
      </c>
      <c r="E56" s="1">
        <v>1016</v>
      </c>
      <c r="F56" s="1">
        <v>3</v>
      </c>
      <c r="G56" s="1">
        <v>7</v>
      </c>
      <c r="H56" s="1">
        <v>7112</v>
      </c>
      <c r="I56" s="1">
        <v>355.6</v>
      </c>
      <c r="J56" s="1">
        <v>6756.4</v>
      </c>
      <c r="K56" s="1">
        <v>6.76</v>
      </c>
      <c r="L56" s="1">
        <v>5080</v>
      </c>
      <c r="M56" s="1">
        <v>1676.4</v>
      </c>
      <c r="N56" s="1">
        <v>1.68</v>
      </c>
      <c r="O56" s="2">
        <v>44705</v>
      </c>
      <c r="P56" s="1" t="s">
        <v>110</v>
      </c>
      <c r="Q56" s="1">
        <v>5</v>
      </c>
      <c r="R56" s="1" t="s">
        <v>74</v>
      </c>
      <c r="S56" s="1">
        <v>2021</v>
      </c>
      <c r="T56" s="1" t="s">
        <v>161</v>
      </c>
      <c r="U56" s="1" t="s">
        <v>71</v>
      </c>
      <c r="V56" s="1" t="s">
        <v>66</v>
      </c>
    </row>
    <row r="57" spans="1:22" x14ac:dyDescent="0.35">
      <c r="A57" s="1" t="s">
        <v>43</v>
      </c>
      <c r="B57" s="1" t="s">
        <v>162</v>
      </c>
      <c r="C57" s="1" t="s">
        <v>24</v>
      </c>
      <c r="D57" s="1" t="s">
        <v>159</v>
      </c>
      <c r="E57" s="1">
        <v>720</v>
      </c>
      <c r="F57" s="1">
        <v>5</v>
      </c>
      <c r="G57" s="1">
        <v>350</v>
      </c>
      <c r="H57" s="1">
        <v>252000</v>
      </c>
      <c r="I57" s="1">
        <v>12600</v>
      </c>
      <c r="J57" s="1">
        <v>239400</v>
      </c>
      <c r="K57" s="1">
        <v>239.4</v>
      </c>
      <c r="L57" s="1">
        <v>187200</v>
      </c>
      <c r="M57" s="1">
        <v>52200</v>
      </c>
      <c r="N57" s="1">
        <v>52.2</v>
      </c>
      <c r="O57" s="2">
        <v>44294</v>
      </c>
      <c r="P57" s="1" t="s">
        <v>73</v>
      </c>
      <c r="Q57" s="1">
        <v>4</v>
      </c>
      <c r="R57" s="1" t="s">
        <v>74</v>
      </c>
      <c r="S57" s="1">
        <v>2021</v>
      </c>
      <c r="T57" s="1" t="s">
        <v>163</v>
      </c>
      <c r="U57" s="1" t="s">
        <v>29</v>
      </c>
      <c r="V57" s="1" t="s">
        <v>30</v>
      </c>
    </row>
    <row r="58" spans="1:22" x14ac:dyDescent="0.35">
      <c r="A58" s="1" t="s">
        <v>39</v>
      </c>
      <c r="B58" s="1" t="s">
        <v>164</v>
      </c>
      <c r="C58" s="1" t="s">
        <v>24</v>
      </c>
      <c r="D58" s="1" t="s">
        <v>159</v>
      </c>
      <c r="E58" s="1">
        <v>1100</v>
      </c>
      <c r="F58" s="1">
        <v>5</v>
      </c>
      <c r="G58" s="1">
        <v>300</v>
      </c>
      <c r="H58" s="1">
        <v>330000</v>
      </c>
      <c r="I58" s="1">
        <v>16500</v>
      </c>
      <c r="J58" s="1">
        <v>313500</v>
      </c>
      <c r="K58" s="1">
        <v>313.5</v>
      </c>
      <c r="L58" s="1">
        <v>275000</v>
      </c>
      <c r="M58" s="1">
        <v>38500</v>
      </c>
      <c r="N58" s="1">
        <v>38.5</v>
      </c>
      <c r="O58" s="2">
        <v>44216</v>
      </c>
      <c r="P58" s="1" t="s">
        <v>34</v>
      </c>
      <c r="Q58" s="1">
        <v>1</v>
      </c>
      <c r="R58" s="1" t="s">
        <v>35</v>
      </c>
      <c r="S58" s="1">
        <v>2021</v>
      </c>
      <c r="T58" s="1" t="s">
        <v>165</v>
      </c>
      <c r="U58" s="1" t="s">
        <v>29</v>
      </c>
      <c r="V58" s="1" t="s">
        <v>38</v>
      </c>
    </row>
    <row r="59" spans="1:22" x14ac:dyDescent="0.35">
      <c r="A59" s="1" t="s">
        <v>43</v>
      </c>
      <c r="B59" s="1" t="s">
        <v>44</v>
      </c>
      <c r="C59" s="1" t="s">
        <v>33</v>
      </c>
      <c r="D59" s="1" t="s">
        <v>159</v>
      </c>
      <c r="E59" s="1">
        <v>1228</v>
      </c>
      <c r="F59" s="1">
        <v>10</v>
      </c>
      <c r="G59" s="1">
        <v>350</v>
      </c>
      <c r="H59" s="1">
        <v>429800</v>
      </c>
      <c r="I59" s="1">
        <v>21490</v>
      </c>
      <c r="J59" s="1">
        <v>408310</v>
      </c>
      <c r="K59" s="1">
        <v>408.31</v>
      </c>
      <c r="L59" s="1">
        <v>319280</v>
      </c>
      <c r="M59" s="1">
        <v>89030</v>
      </c>
      <c r="N59" s="1">
        <v>89.03</v>
      </c>
      <c r="O59" s="2">
        <v>44205</v>
      </c>
      <c r="P59" s="1" t="s">
        <v>34</v>
      </c>
      <c r="Q59" s="1">
        <v>1</v>
      </c>
      <c r="R59" s="1" t="s">
        <v>35</v>
      </c>
      <c r="S59" s="1">
        <v>2021</v>
      </c>
      <c r="T59" s="1" t="s">
        <v>46</v>
      </c>
      <c r="U59" s="1" t="s">
        <v>37</v>
      </c>
      <c r="V59" s="1" t="s">
        <v>47</v>
      </c>
    </row>
    <row r="60" spans="1:22" x14ac:dyDescent="0.35">
      <c r="A60" s="1" t="s">
        <v>43</v>
      </c>
      <c r="B60" s="1" t="s">
        <v>44</v>
      </c>
      <c r="C60" s="1" t="s">
        <v>33</v>
      </c>
      <c r="D60" s="1" t="s">
        <v>159</v>
      </c>
      <c r="E60" s="1">
        <v>1389</v>
      </c>
      <c r="F60" s="1">
        <v>10</v>
      </c>
      <c r="G60" s="1">
        <v>20</v>
      </c>
      <c r="H60" s="1">
        <v>27780</v>
      </c>
      <c r="I60" s="1">
        <v>1389</v>
      </c>
      <c r="J60" s="1">
        <v>26391</v>
      </c>
      <c r="K60" s="1">
        <v>26.39</v>
      </c>
      <c r="L60" s="1">
        <v>13890</v>
      </c>
      <c r="M60" s="1">
        <v>12501</v>
      </c>
      <c r="N60" s="1">
        <v>12.5</v>
      </c>
      <c r="O60" s="2">
        <v>44546</v>
      </c>
      <c r="P60" s="1" t="s">
        <v>81</v>
      </c>
      <c r="Q60" s="1">
        <v>12</v>
      </c>
      <c r="R60" s="1" t="s">
        <v>78</v>
      </c>
      <c r="S60" s="1">
        <v>2021</v>
      </c>
      <c r="T60" s="1" t="s">
        <v>46</v>
      </c>
      <c r="U60" s="1" t="s">
        <v>37</v>
      </c>
      <c r="V60" s="1" t="s">
        <v>47</v>
      </c>
    </row>
    <row r="61" spans="1:22" x14ac:dyDescent="0.35">
      <c r="A61" s="1" t="s">
        <v>22</v>
      </c>
      <c r="B61" s="1" t="s">
        <v>166</v>
      </c>
      <c r="C61" s="1" t="s">
        <v>33</v>
      </c>
      <c r="D61" s="1" t="s">
        <v>159</v>
      </c>
      <c r="E61" s="1">
        <v>704</v>
      </c>
      <c r="F61" s="1">
        <v>10</v>
      </c>
      <c r="G61" s="1">
        <v>125</v>
      </c>
      <c r="H61" s="1">
        <v>88000</v>
      </c>
      <c r="I61" s="1">
        <v>4400</v>
      </c>
      <c r="J61" s="1">
        <v>83600</v>
      </c>
      <c r="K61" s="1">
        <v>83.6</v>
      </c>
      <c r="L61" s="1">
        <v>84480</v>
      </c>
      <c r="M61" s="1">
        <v>-880</v>
      </c>
      <c r="N61" s="1">
        <v>-0.88</v>
      </c>
      <c r="O61" s="2">
        <v>44402</v>
      </c>
      <c r="P61" s="1" t="s">
        <v>50</v>
      </c>
      <c r="Q61" s="1">
        <v>7</v>
      </c>
      <c r="R61" s="1" t="s">
        <v>27</v>
      </c>
      <c r="S61" s="1">
        <v>2021</v>
      </c>
      <c r="T61" s="1" t="s">
        <v>167</v>
      </c>
      <c r="U61" s="1" t="s">
        <v>37</v>
      </c>
      <c r="V61" s="1" t="s">
        <v>42</v>
      </c>
    </row>
    <row r="62" spans="1:22" x14ac:dyDescent="0.35">
      <c r="A62" s="1" t="s">
        <v>43</v>
      </c>
      <c r="B62" s="1" t="s">
        <v>44</v>
      </c>
      <c r="C62" s="1" t="s">
        <v>33</v>
      </c>
      <c r="D62" s="1" t="s">
        <v>159</v>
      </c>
      <c r="E62" s="1">
        <v>1802</v>
      </c>
      <c r="F62" s="1">
        <v>10</v>
      </c>
      <c r="G62" s="1">
        <v>20</v>
      </c>
      <c r="H62" s="1">
        <v>36040</v>
      </c>
      <c r="I62" s="1">
        <v>1802</v>
      </c>
      <c r="J62" s="1">
        <v>34238</v>
      </c>
      <c r="K62" s="1">
        <v>34.24</v>
      </c>
      <c r="L62" s="1">
        <v>18020</v>
      </c>
      <c r="M62" s="1">
        <v>16218</v>
      </c>
      <c r="N62" s="1">
        <v>16.22</v>
      </c>
      <c r="O62" s="2">
        <v>44469</v>
      </c>
      <c r="P62" s="1" t="s">
        <v>26</v>
      </c>
      <c r="Q62" s="1">
        <v>9</v>
      </c>
      <c r="R62" s="1" t="s">
        <v>27</v>
      </c>
      <c r="S62" s="1">
        <v>2021</v>
      </c>
      <c r="T62" s="1" t="s">
        <v>46</v>
      </c>
      <c r="U62" s="1" t="s">
        <v>37</v>
      </c>
      <c r="V62" s="1" t="s">
        <v>47</v>
      </c>
    </row>
    <row r="63" spans="1:22" x14ac:dyDescent="0.35">
      <c r="A63" s="1" t="s">
        <v>43</v>
      </c>
      <c r="B63" s="1" t="s">
        <v>168</v>
      </c>
      <c r="C63" s="1" t="s">
        <v>33</v>
      </c>
      <c r="D63" s="1" t="s">
        <v>159</v>
      </c>
      <c r="E63" s="1">
        <v>2136</v>
      </c>
      <c r="F63" s="1">
        <v>10</v>
      </c>
      <c r="G63" s="1">
        <v>7</v>
      </c>
      <c r="H63" s="1">
        <v>14952</v>
      </c>
      <c r="I63" s="1">
        <v>747.6</v>
      </c>
      <c r="J63" s="1">
        <v>14204.4</v>
      </c>
      <c r="K63" s="1">
        <v>14.2</v>
      </c>
      <c r="L63" s="1">
        <v>10680</v>
      </c>
      <c r="M63" s="1">
        <v>3524.4</v>
      </c>
      <c r="N63" s="1">
        <v>3.52</v>
      </c>
      <c r="O63" s="2">
        <v>44399</v>
      </c>
      <c r="P63" s="1" t="s">
        <v>50</v>
      </c>
      <c r="Q63" s="1">
        <v>7</v>
      </c>
      <c r="R63" s="1" t="s">
        <v>27</v>
      </c>
      <c r="S63" s="1">
        <v>2021</v>
      </c>
      <c r="T63" s="1" t="s">
        <v>169</v>
      </c>
      <c r="U63" s="1" t="s">
        <v>37</v>
      </c>
      <c r="V63" s="1" t="s">
        <v>47</v>
      </c>
    </row>
    <row r="64" spans="1:22" x14ac:dyDescent="0.35">
      <c r="A64" s="1" t="s">
        <v>31</v>
      </c>
      <c r="B64" s="1" t="s">
        <v>138</v>
      </c>
      <c r="C64" s="1" t="s">
        <v>33</v>
      </c>
      <c r="D64" s="1" t="s">
        <v>159</v>
      </c>
      <c r="E64" s="1">
        <v>2116</v>
      </c>
      <c r="F64" s="1">
        <v>10</v>
      </c>
      <c r="G64" s="1">
        <v>15</v>
      </c>
      <c r="H64" s="1">
        <v>31740</v>
      </c>
      <c r="I64" s="1">
        <v>1587</v>
      </c>
      <c r="J64" s="1">
        <v>30153</v>
      </c>
      <c r="K64" s="1">
        <v>30.15</v>
      </c>
      <c r="L64" s="1">
        <v>21160</v>
      </c>
      <c r="M64" s="1">
        <v>8993</v>
      </c>
      <c r="N64" s="1">
        <v>8.99</v>
      </c>
      <c r="O64" s="2">
        <v>44636</v>
      </c>
      <c r="P64" s="1" t="s">
        <v>88</v>
      </c>
      <c r="Q64" s="1">
        <v>3</v>
      </c>
      <c r="R64" s="1" t="s">
        <v>35</v>
      </c>
      <c r="S64" s="1">
        <v>2021</v>
      </c>
      <c r="T64" s="1" t="s">
        <v>139</v>
      </c>
      <c r="U64" s="1" t="s">
        <v>37</v>
      </c>
      <c r="V64" s="1" t="s">
        <v>55</v>
      </c>
    </row>
    <row r="65" spans="1:22" x14ac:dyDescent="0.35">
      <c r="A65" s="1" t="s">
        <v>22</v>
      </c>
      <c r="B65" s="1" t="s">
        <v>170</v>
      </c>
      <c r="C65" s="1" t="s">
        <v>57</v>
      </c>
      <c r="D65" s="1" t="s">
        <v>159</v>
      </c>
      <c r="E65" s="1">
        <v>704</v>
      </c>
      <c r="F65" s="1">
        <v>120</v>
      </c>
      <c r="G65" s="1">
        <v>125</v>
      </c>
      <c r="H65" s="1">
        <v>88000</v>
      </c>
      <c r="I65" s="1">
        <v>4400</v>
      </c>
      <c r="J65" s="1">
        <v>83600</v>
      </c>
      <c r="K65" s="1">
        <v>83.6</v>
      </c>
      <c r="L65" s="1">
        <v>84480</v>
      </c>
      <c r="M65" s="1">
        <v>-880</v>
      </c>
      <c r="N65" s="1">
        <v>-0.88</v>
      </c>
      <c r="O65" s="2">
        <v>44311</v>
      </c>
      <c r="P65" s="1" t="s">
        <v>73</v>
      </c>
      <c r="Q65" s="1">
        <v>4</v>
      </c>
      <c r="R65" s="1" t="s">
        <v>74</v>
      </c>
      <c r="S65" s="1">
        <v>2021</v>
      </c>
      <c r="T65" s="1" t="s">
        <v>171</v>
      </c>
      <c r="U65" s="1" t="s">
        <v>59</v>
      </c>
      <c r="V65" s="1" t="s">
        <v>52</v>
      </c>
    </row>
    <row r="66" spans="1:22" x14ac:dyDescent="0.35">
      <c r="A66" s="1" t="s">
        <v>43</v>
      </c>
      <c r="B66" s="1" t="s">
        <v>172</v>
      </c>
      <c r="C66" s="1" t="s">
        <v>57</v>
      </c>
      <c r="D66" s="1" t="s">
        <v>159</v>
      </c>
      <c r="E66" s="1">
        <v>1033</v>
      </c>
      <c r="F66" s="1">
        <v>120</v>
      </c>
      <c r="G66" s="1">
        <v>20</v>
      </c>
      <c r="H66" s="1">
        <v>20660</v>
      </c>
      <c r="I66" s="1">
        <v>1033</v>
      </c>
      <c r="J66" s="1">
        <v>19627</v>
      </c>
      <c r="K66" s="1">
        <v>19.63</v>
      </c>
      <c r="L66" s="1">
        <v>10330</v>
      </c>
      <c r="M66" s="1">
        <v>9297</v>
      </c>
      <c r="N66" s="1">
        <v>9.3000000000000007</v>
      </c>
      <c r="O66" s="2">
        <v>44862</v>
      </c>
      <c r="P66" s="1" t="s">
        <v>91</v>
      </c>
      <c r="Q66" s="1">
        <v>10</v>
      </c>
      <c r="R66" s="1" t="s">
        <v>78</v>
      </c>
      <c r="S66" s="1">
        <v>2021</v>
      </c>
      <c r="T66" s="1" t="s">
        <v>173</v>
      </c>
      <c r="U66" s="1" t="s">
        <v>59</v>
      </c>
      <c r="V66" s="1" t="s">
        <v>55</v>
      </c>
    </row>
    <row r="67" spans="1:22" x14ac:dyDescent="0.35">
      <c r="A67" s="1" t="s">
        <v>43</v>
      </c>
      <c r="B67" s="1" t="s">
        <v>174</v>
      </c>
      <c r="C67" s="1" t="s">
        <v>62</v>
      </c>
      <c r="D67" s="1" t="s">
        <v>159</v>
      </c>
      <c r="E67" s="1">
        <v>1389</v>
      </c>
      <c r="F67" s="1">
        <v>250</v>
      </c>
      <c r="G67" s="1">
        <v>20</v>
      </c>
      <c r="H67" s="1">
        <v>27780</v>
      </c>
      <c r="I67" s="1">
        <v>1389</v>
      </c>
      <c r="J67" s="1">
        <v>26391</v>
      </c>
      <c r="K67" s="1">
        <v>26.39</v>
      </c>
      <c r="L67" s="1">
        <v>13890</v>
      </c>
      <c r="M67" s="1">
        <v>12501</v>
      </c>
      <c r="N67" s="1">
        <v>12.5</v>
      </c>
      <c r="O67" s="2">
        <v>44446</v>
      </c>
      <c r="P67" s="1" t="s">
        <v>26</v>
      </c>
      <c r="Q67" s="1">
        <v>9</v>
      </c>
      <c r="R67" s="1" t="s">
        <v>27</v>
      </c>
      <c r="S67" s="1">
        <v>2021</v>
      </c>
      <c r="T67" s="1" t="s">
        <v>175</v>
      </c>
      <c r="U67" s="1" t="s">
        <v>65</v>
      </c>
      <c r="V67" s="1" t="s">
        <v>60</v>
      </c>
    </row>
    <row r="68" spans="1:22" x14ac:dyDescent="0.35">
      <c r="A68" s="1" t="s">
        <v>43</v>
      </c>
      <c r="B68" s="1" t="s">
        <v>128</v>
      </c>
      <c r="C68" s="1" t="s">
        <v>62</v>
      </c>
      <c r="D68" s="1" t="s">
        <v>159</v>
      </c>
      <c r="E68" s="1">
        <v>1265</v>
      </c>
      <c r="F68" s="1">
        <v>250</v>
      </c>
      <c r="G68" s="1">
        <v>20</v>
      </c>
      <c r="H68" s="1">
        <v>25300</v>
      </c>
      <c r="I68" s="1">
        <v>1265</v>
      </c>
      <c r="J68" s="1">
        <v>24035</v>
      </c>
      <c r="K68" s="1">
        <v>24.04</v>
      </c>
      <c r="L68" s="1">
        <v>12650</v>
      </c>
      <c r="M68" s="1">
        <v>11385</v>
      </c>
      <c r="N68" s="1">
        <v>11.39</v>
      </c>
      <c r="O68" s="2">
        <v>44380</v>
      </c>
      <c r="P68" s="1" t="s">
        <v>50</v>
      </c>
      <c r="Q68" s="1">
        <v>7</v>
      </c>
      <c r="R68" s="1" t="s">
        <v>27</v>
      </c>
      <c r="S68" s="1">
        <v>2021</v>
      </c>
      <c r="T68" s="1" t="s">
        <v>129</v>
      </c>
      <c r="U68" s="1" t="s">
        <v>65</v>
      </c>
      <c r="V68" s="1" t="s">
        <v>30</v>
      </c>
    </row>
    <row r="69" spans="1:22" x14ac:dyDescent="0.35">
      <c r="A69" s="1" t="s">
        <v>43</v>
      </c>
      <c r="B69" s="1" t="s">
        <v>176</v>
      </c>
      <c r="C69" s="1" t="s">
        <v>62</v>
      </c>
      <c r="D69" s="1" t="s">
        <v>159</v>
      </c>
      <c r="E69" s="1">
        <v>2297</v>
      </c>
      <c r="F69" s="1">
        <v>250</v>
      </c>
      <c r="G69" s="1">
        <v>20</v>
      </c>
      <c r="H69" s="1">
        <v>45940</v>
      </c>
      <c r="I69" s="1">
        <v>2297</v>
      </c>
      <c r="J69" s="1">
        <v>43643</v>
      </c>
      <c r="K69" s="1">
        <v>43.64</v>
      </c>
      <c r="L69" s="1">
        <v>22970</v>
      </c>
      <c r="M69" s="1">
        <v>20673</v>
      </c>
      <c r="N69" s="1">
        <v>20.67</v>
      </c>
      <c r="O69" s="2">
        <v>44408</v>
      </c>
      <c r="P69" s="1" t="s">
        <v>50</v>
      </c>
      <c r="Q69" s="1">
        <v>7</v>
      </c>
      <c r="R69" s="1" t="s">
        <v>27</v>
      </c>
      <c r="S69" s="1">
        <v>2021</v>
      </c>
      <c r="T69" s="1" t="s">
        <v>177</v>
      </c>
      <c r="U69" s="1" t="s">
        <v>65</v>
      </c>
      <c r="V69" s="1" t="s">
        <v>66</v>
      </c>
    </row>
    <row r="70" spans="1:22" x14ac:dyDescent="0.35">
      <c r="A70" s="1" t="s">
        <v>43</v>
      </c>
      <c r="B70" s="1" t="s">
        <v>157</v>
      </c>
      <c r="C70" s="1" t="s">
        <v>96</v>
      </c>
      <c r="D70" s="1" t="s">
        <v>159</v>
      </c>
      <c r="E70" s="1">
        <v>1228</v>
      </c>
      <c r="F70" s="1">
        <v>260</v>
      </c>
      <c r="G70" s="1">
        <v>350</v>
      </c>
      <c r="H70" s="1">
        <v>429800</v>
      </c>
      <c r="I70" s="1">
        <v>21490</v>
      </c>
      <c r="J70" s="1">
        <v>408310</v>
      </c>
      <c r="K70" s="1">
        <v>408.31</v>
      </c>
      <c r="L70" s="1">
        <v>319280</v>
      </c>
      <c r="M70" s="1">
        <v>89030</v>
      </c>
      <c r="N70" s="1">
        <v>89.03</v>
      </c>
      <c r="O70" s="2">
        <v>44572</v>
      </c>
      <c r="P70" s="1" t="s">
        <v>34</v>
      </c>
      <c r="Q70" s="1">
        <v>1</v>
      </c>
      <c r="R70" s="1" t="s">
        <v>35</v>
      </c>
      <c r="S70" s="1">
        <v>2021</v>
      </c>
      <c r="T70" s="1" t="s">
        <v>158</v>
      </c>
      <c r="U70" s="1" t="s">
        <v>98</v>
      </c>
      <c r="V70" s="1" t="s">
        <v>60</v>
      </c>
    </row>
    <row r="71" spans="1:22" x14ac:dyDescent="0.35">
      <c r="A71" s="1" t="s">
        <v>48</v>
      </c>
      <c r="B71" s="1" t="s">
        <v>134</v>
      </c>
      <c r="C71" s="1" t="s">
        <v>68</v>
      </c>
      <c r="D71" s="1" t="s">
        <v>159</v>
      </c>
      <c r="E71" s="1">
        <v>2299</v>
      </c>
      <c r="F71" s="1">
        <v>3</v>
      </c>
      <c r="G71" s="1">
        <v>12</v>
      </c>
      <c r="H71" s="1">
        <v>27588</v>
      </c>
      <c r="I71" s="1">
        <v>1655.28</v>
      </c>
      <c r="J71" s="1">
        <v>25932.720000000001</v>
      </c>
      <c r="K71" s="1">
        <v>25.93</v>
      </c>
      <c r="L71" s="1">
        <v>6897</v>
      </c>
      <c r="M71" s="1">
        <v>19035.72</v>
      </c>
      <c r="N71" s="1">
        <v>19.04</v>
      </c>
      <c r="O71" s="2">
        <v>44562</v>
      </c>
      <c r="P71" s="1" t="s">
        <v>34</v>
      </c>
      <c r="Q71" s="1">
        <v>1</v>
      </c>
      <c r="R71" s="1" t="s">
        <v>35</v>
      </c>
      <c r="S71" s="1">
        <v>2021</v>
      </c>
      <c r="T71" s="1" t="s">
        <v>135</v>
      </c>
      <c r="U71" s="1" t="s">
        <v>71</v>
      </c>
      <c r="V71" s="1" t="s">
        <v>47</v>
      </c>
    </row>
    <row r="72" spans="1:22" x14ac:dyDescent="0.35">
      <c r="A72" s="1" t="s">
        <v>43</v>
      </c>
      <c r="B72" s="1" t="s">
        <v>178</v>
      </c>
      <c r="C72" s="1" t="s">
        <v>68</v>
      </c>
      <c r="D72" s="1" t="s">
        <v>159</v>
      </c>
      <c r="E72" s="1">
        <v>263</v>
      </c>
      <c r="F72" s="1">
        <v>3</v>
      </c>
      <c r="G72" s="1">
        <v>7</v>
      </c>
      <c r="H72" s="1">
        <v>1841</v>
      </c>
      <c r="I72" s="1">
        <v>110.46</v>
      </c>
      <c r="J72" s="1">
        <v>1730.54</v>
      </c>
      <c r="K72" s="1">
        <v>1.73</v>
      </c>
      <c r="L72" s="1">
        <v>1315</v>
      </c>
      <c r="M72" s="1">
        <v>415.54</v>
      </c>
      <c r="N72" s="1">
        <v>0.42</v>
      </c>
      <c r="O72" s="2">
        <v>44301</v>
      </c>
      <c r="P72" s="1" t="s">
        <v>73</v>
      </c>
      <c r="Q72" s="1">
        <v>4</v>
      </c>
      <c r="R72" s="1" t="s">
        <v>74</v>
      </c>
      <c r="S72" s="1">
        <v>2021</v>
      </c>
      <c r="T72" s="1" t="s">
        <v>179</v>
      </c>
      <c r="U72" s="1" t="s">
        <v>71</v>
      </c>
      <c r="V72" s="1" t="s">
        <v>30</v>
      </c>
    </row>
    <row r="73" spans="1:22" x14ac:dyDescent="0.35">
      <c r="A73" s="1" t="s">
        <v>22</v>
      </c>
      <c r="B73" s="1" t="s">
        <v>180</v>
      </c>
      <c r="C73" s="1" t="s">
        <v>68</v>
      </c>
      <c r="D73" s="1" t="s">
        <v>159</v>
      </c>
      <c r="E73" s="1">
        <v>887</v>
      </c>
      <c r="F73" s="1">
        <v>3</v>
      </c>
      <c r="G73" s="1">
        <v>125</v>
      </c>
      <c r="H73" s="1">
        <v>110875</v>
      </c>
      <c r="I73" s="1">
        <v>6652.5</v>
      </c>
      <c r="J73" s="1">
        <v>104222.5</v>
      </c>
      <c r="K73" s="1">
        <v>104.22</v>
      </c>
      <c r="L73" s="1">
        <v>106440</v>
      </c>
      <c r="M73" s="1">
        <v>-2217.5</v>
      </c>
      <c r="N73" s="1">
        <v>-2.2200000000000002</v>
      </c>
      <c r="O73" s="2">
        <v>44789</v>
      </c>
      <c r="P73" s="1" t="s">
        <v>45</v>
      </c>
      <c r="Q73" s="1">
        <v>8</v>
      </c>
      <c r="R73" s="1" t="s">
        <v>27</v>
      </c>
      <c r="S73" s="1">
        <v>2021</v>
      </c>
      <c r="T73" s="1" t="s">
        <v>181</v>
      </c>
      <c r="U73" s="1" t="s">
        <v>71</v>
      </c>
      <c r="V73" s="1" t="s">
        <v>38</v>
      </c>
    </row>
    <row r="74" spans="1:22" x14ac:dyDescent="0.35">
      <c r="A74" s="1" t="s">
        <v>43</v>
      </c>
      <c r="B74" s="1" t="s">
        <v>182</v>
      </c>
      <c r="C74" s="1" t="s">
        <v>24</v>
      </c>
      <c r="D74" s="1" t="s">
        <v>159</v>
      </c>
      <c r="E74" s="1">
        <v>1403</v>
      </c>
      <c r="F74" s="1">
        <v>5</v>
      </c>
      <c r="G74" s="1">
        <v>7</v>
      </c>
      <c r="H74" s="1">
        <v>9821</v>
      </c>
      <c r="I74" s="1">
        <v>589.26</v>
      </c>
      <c r="J74" s="1">
        <v>9231.74</v>
      </c>
      <c r="K74" s="1">
        <v>9.23</v>
      </c>
      <c r="L74" s="1">
        <v>7015</v>
      </c>
      <c r="M74" s="1">
        <v>2216.7399999999998</v>
      </c>
      <c r="N74" s="1">
        <v>2.2200000000000002</v>
      </c>
      <c r="O74" s="2">
        <v>44829</v>
      </c>
      <c r="P74" s="1" t="s">
        <v>26</v>
      </c>
      <c r="Q74" s="1">
        <v>9</v>
      </c>
      <c r="R74" s="1" t="s">
        <v>27</v>
      </c>
      <c r="S74" s="1">
        <v>2021</v>
      </c>
      <c r="T74" s="1" t="s">
        <v>183</v>
      </c>
      <c r="U74" s="1" t="s">
        <v>29</v>
      </c>
      <c r="V74" s="1" t="s">
        <v>42</v>
      </c>
    </row>
    <row r="75" spans="1:22" x14ac:dyDescent="0.35">
      <c r="A75" s="1" t="s">
        <v>48</v>
      </c>
      <c r="B75" s="1" t="s">
        <v>184</v>
      </c>
      <c r="C75" s="1" t="s">
        <v>33</v>
      </c>
      <c r="D75" s="1" t="s">
        <v>159</v>
      </c>
      <c r="E75" s="1">
        <v>2299</v>
      </c>
      <c r="F75" s="1">
        <v>10</v>
      </c>
      <c r="G75" s="1">
        <v>12</v>
      </c>
      <c r="H75" s="1">
        <v>27588</v>
      </c>
      <c r="I75" s="1">
        <v>1655.28</v>
      </c>
      <c r="J75" s="1">
        <v>25932.720000000001</v>
      </c>
      <c r="K75" s="1">
        <v>25.93</v>
      </c>
      <c r="L75" s="1">
        <v>6897</v>
      </c>
      <c r="M75" s="1">
        <v>19035.72</v>
      </c>
      <c r="N75" s="1">
        <v>19.04</v>
      </c>
      <c r="O75" s="2">
        <v>44311</v>
      </c>
      <c r="P75" s="1" t="s">
        <v>73</v>
      </c>
      <c r="Q75" s="1">
        <v>4</v>
      </c>
      <c r="R75" s="1" t="s">
        <v>74</v>
      </c>
      <c r="S75" s="1">
        <v>2021</v>
      </c>
      <c r="T75" s="1" t="s">
        <v>147</v>
      </c>
      <c r="U75" s="1" t="s">
        <v>37</v>
      </c>
      <c r="V75" s="1" t="s">
        <v>47</v>
      </c>
    </row>
    <row r="76" spans="1:22" x14ac:dyDescent="0.35">
      <c r="A76" s="1" t="s">
        <v>43</v>
      </c>
      <c r="B76" s="1" t="s">
        <v>116</v>
      </c>
      <c r="C76" s="1" t="s">
        <v>33</v>
      </c>
      <c r="D76" s="1" t="s">
        <v>159</v>
      </c>
      <c r="E76" s="1">
        <v>727</v>
      </c>
      <c r="F76" s="1">
        <v>10</v>
      </c>
      <c r="G76" s="1">
        <v>350</v>
      </c>
      <c r="H76" s="1">
        <v>254450</v>
      </c>
      <c r="I76" s="1">
        <v>15267</v>
      </c>
      <c r="J76" s="1">
        <v>239183</v>
      </c>
      <c r="K76" s="1">
        <v>239.18</v>
      </c>
      <c r="L76" s="1">
        <v>189020</v>
      </c>
      <c r="M76" s="1">
        <v>50163</v>
      </c>
      <c r="N76" s="1">
        <v>50.16</v>
      </c>
      <c r="O76" s="2">
        <v>44670</v>
      </c>
      <c r="P76" s="1" t="s">
        <v>73</v>
      </c>
      <c r="Q76" s="1">
        <v>4</v>
      </c>
      <c r="R76" s="1" t="s">
        <v>74</v>
      </c>
      <c r="S76" s="1">
        <v>2021</v>
      </c>
      <c r="T76" s="1" t="s">
        <v>117</v>
      </c>
      <c r="U76" s="1" t="s">
        <v>37</v>
      </c>
      <c r="V76" s="1" t="s">
        <v>42</v>
      </c>
    </row>
    <row r="77" spans="1:22" x14ac:dyDescent="0.35">
      <c r="A77" s="1" t="s">
        <v>39</v>
      </c>
      <c r="B77" s="1" t="s">
        <v>185</v>
      </c>
      <c r="C77" s="1" t="s">
        <v>57</v>
      </c>
      <c r="D77" s="1" t="s">
        <v>159</v>
      </c>
      <c r="E77" s="1">
        <v>1221</v>
      </c>
      <c r="F77" s="1">
        <v>120</v>
      </c>
      <c r="G77" s="1">
        <v>300</v>
      </c>
      <c r="H77" s="1">
        <v>366300</v>
      </c>
      <c r="I77" s="1">
        <v>21978</v>
      </c>
      <c r="J77" s="1">
        <v>344322</v>
      </c>
      <c r="K77" s="1">
        <v>344.32</v>
      </c>
      <c r="L77" s="1">
        <v>305250</v>
      </c>
      <c r="M77" s="1">
        <v>39072</v>
      </c>
      <c r="N77" s="1">
        <v>39.07</v>
      </c>
      <c r="O77" s="2">
        <v>44341</v>
      </c>
      <c r="P77" s="1" t="s">
        <v>110</v>
      </c>
      <c r="Q77" s="1">
        <v>5</v>
      </c>
      <c r="R77" s="1" t="s">
        <v>74</v>
      </c>
      <c r="S77" s="1">
        <v>2021</v>
      </c>
      <c r="T77" s="1" t="s">
        <v>186</v>
      </c>
      <c r="U77" s="1" t="s">
        <v>59</v>
      </c>
      <c r="V77" s="1" t="s">
        <v>52</v>
      </c>
    </row>
    <row r="78" spans="1:22" x14ac:dyDescent="0.35">
      <c r="A78" s="1" t="s">
        <v>43</v>
      </c>
      <c r="B78" s="1" t="s">
        <v>172</v>
      </c>
      <c r="C78" s="1" t="s">
        <v>57</v>
      </c>
      <c r="D78" s="1" t="s">
        <v>159</v>
      </c>
      <c r="E78" s="1">
        <v>2076</v>
      </c>
      <c r="F78" s="1">
        <v>120</v>
      </c>
      <c r="G78" s="1">
        <v>350</v>
      </c>
      <c r="H78" s="1">
        <v>726600</v>
      </c>
      <c r="I78" s="1">
        <v>43596</v>
      </c>
      <c r="J78" s="1">
        <v>683004</v>
      </c>
      <c r="K78" s="1">
        <v>683</v>
      </c>
      <c r="L78" s="1">
        <v>539760</v>
      </c>
      <c r="M78" s="1">
        <v>143244</v>
      </c>
      <c r="N78" s="1">
        <v>143.24</v>
      </c>
      <c r="O78" s="2">
        <v>44463</v>
      </c>
      <c r="P78" s="1" t="s">
        <v>26</v>
      </c>
      <c r="Q78" s="1">
        <v>9</v>
      </c>
      <c r="R78" s="1" t="s">
        <v>27</v>
      </c>
      <c r="S78" s="1">
        <v>2021</v>
      </c>
      <c r="T78" s="1" t="s">
        <v>173</v>
      </c>
      <c r="U78" s="1" t="s">
        <v>59</v>
      </c>
      <c r="V78" s="1" t="s">
        <v>55</v>
      </c>
    </row>
    <row r="79" spans="1:22" x14ac:dyDescent="0.35">
      <c r="A79" s="1" t="s">
        <v>39</v>
      </c>
      <c r="B79" s="1" t="s">
        <v>187</v>
      </c>
      <c r="C79" s="1" t="s">
        <v>62</v>
      </c>
      <c r="D79" s="1" t="s">
        <v>159</v>
      </c>
      <c r="E79" s="1">
        <v>1221</v>
      </c>
      <c r="F79" s="1">
        <v>250</v>
      </c>
      <c r="G79" s="1">
        <v>300</v>
      </c>
      <c r="H79" s="1">
        <v>366300</v>
      </c>
      <c r="I79" s="1">
        <v>21978</v>
      </c>
      <c r="J79" s="1">
        <v>344322</v>
      </c>
      <c r="K79" s="1">
        <v>344.32</v>
      </c>
      <c r="L79" s="1">
        <v>305250</v>
      </c>
      <c r="M79" s="1">
        <v>39072</v>
      </c>
      <c r="N79" s="1">
        <v>39.07</v>
      </c>
      <c r="O79" s="2">
        <v>44428</v>
      </c>
      <c r="P79" s="1" t="s">
        <v>45</v>
      </c>
      <c r="Q79" s="1">
        <v>8</v>
      </c>
      <c r="R79" s="1" t="s">
        <v>27</v>
      </c>
      <c r="S79" s="1">
        <v>2021</v>
      </c>
      <c r="T79" s="1" t="s">
        <v>188</v>
      </c>
      <c r="U79" s="1" t="s">
        <v>65</v>
      </c>
      <c r="V79" s="1" t="s">
        <v>55</v>
      </c>
    </row>
    <row r="80" spans="1:22" x14ac:dyDescent="0.35">
      <c r="A80" s="1" t="s">
        <v>43</v>
      </c>
      <c r="B80" s="1" t="s">
        <v>130</v>
      </c>
      <c r="C80" s="1" t="s">
        <v>62</v>
      </c>
      <c r="D80" s="1" t="s">
        <v>159</v>
      </c>
      <c r="E80" s="1">
        <v>1123</v>
      </c>
      <c r="F80" s="1">
        <v>250</v>
      </c>
      <c r="G80" s="1">
        <v>20</v>
      </c>
      <c r="H80" s="1">
        <v>22460</v>
      </c>
      <c r="I80" s="1">
        <v>1347.6</v>
      </c>
      <c r="J80" s="1">
        <v>21112.400000000001</v>
      </c>
      <c r="K80" s="1">
        <v>21.11</v>
      </c>
      <c r="L80" s="1">
        <v>11230</v>
      </c>
      <c r="M80" s="1">
        <v>9882.4</v>
      </c>
      <c r="N80" s="1">
        <v>9.8800000000000008</v>
      </c>
      <c r="O80" s="2">
        <v>44767</v>
      </c>
      <c r="P80" s="1" t="s">
        <v>50</v>
      </c>
      <c r="Q80" s="1">
        <v>7</v>
      </c>
      <c r="R80" s="1" t="s">
        <v>27</v>
      </c>
      <c r="S80" s="1">
        <v>2021</v>
      </c>
      <c r="T80" s="1" t="s">
        <v>131</v>
      </c>
      <c r="U80" s="1" t="s">
        <v>65</v>
      </c>
      <c r="V80" s="1" t="s">
        <v>38</v>
      </c>
    </row>
    <row r="81" spans="1:22" x14ac:dyDescent="0.35">
      <c r="A81" s="1" t="s">
        <v>39</v>
      </c>
      <c r="B81" s="1" t="s">
        <v>189</v>
      </c>
      <c r="C81" s="1" t="s">
        <v>62</v>
      </c>
      <c r="D81" s="1" t="s">
        <v>159</v>
      </c>
      <c r="E81" s="1">
        <v>2436</v>
      </c>
      <c r="F81" s="1">
        <v>250</v>
      </c>
      <c r="G81" s="1">
        <v>300</v>
      </c>
      <c r="H81" s="1">
        <v>730800</v>
      </c>
      <c r="I81" s="1">
        <v>43848</v>
      </c>
      <c r="J81" s="1">
        <v>686952</v>
      </c>
      <c r="K81" s="1">
        <v>686.95</v>
      </c>
      <c r="L81" s="1">
        <v>609000</v>
      </c>
      <c r="M81" s="1">
        <v>77952</v>
      </c>
      <c r="N81" s="1">
        <v>77.95</v>
      </c>
      <c r="O81" s="2">
        <v>44260</v>
      </c>
      <c r="P81" s="1" t="s">
        <v>88</v>
      </c>
      <c r="Q81" s="1">
        <v>3</v>
      </c>
      <c r="R81" s="1" t="s">
        <v>35</v>
      </c>
      <c r="S81" s="1">
        <v>2021</v>
      </c>
      <c r="T81" s="1" t="s">
        <v>190</v>
      </c>
      <c r="U81" s="1" t="s">
        <v>65</v>
      </c>
      <c r="V81" s="1" t="s">
        <v>60</v>
      </c>
    </row>
    <row r="82" spans="1:22" x14ac:dyDescent="0.35">
      <c r="A82" s="1" t="s">
        <v>43</v>
      </c>
      <c r="B82" s="1" t="s">
        <v>191</v>
      </c>
      <c r="C82" s="1" t="s">
        <v>96</v>
      </c>
      <c r="D82" s="1" t="s">
        <v>159</v>
      </c>
      <c r="E82" s="1">
        <v>727</v>
      </c>
      <c r="F82" s="1">
        <v>260</v>
      </c>
      <c r="G82" s="1">
        <v>350</v>
      </c>
      <c r="H82" s="1">
        <v>254450</v>
      </c>
      <c r="I82" s="1">
        <v>15267</v>
      </c>
      <c r="J82" s="1">
        <v>239183</v>
      </c>
      <c r="K82" s="1">
        <v>239.18</v>
      </c>
      <c r="L82" s="1">
        <v>189020</v>
      </c>
      <c r="M82" s="1">
        <v>50163</v>
      </c>
      <c r="N82" s="1">
        <v>50.16</v>
      </c>
      <c r="O82" s="2">
        <v>44613</v>
      </c>
      <c r="P82" s="1" t="s">
        <v>63</v>
      </c>
      <c r="Q82" s="1">
        <v>2</v>
      </c>
      <c r="R82" s="1" t="s">
        <v>35</v>
      </c>
      <c r="S82" s="1">
        <v>2021</v>
      </c>
      <c r="T82" s="1" t="s">
        <v>192</v>
      </c>
      <c r="U82" s="1" t="s">
        <v>98</v>
      </c>
      <c r="V82" s="1" t="s">
        <v>66</v>
      </c>
    </row>
    <row r="83" spans="1:22" x14ac:dyDescent="0.35">
      <c r="A83" s="1" t="s">
        <v>43</v>
      </c>
      <c r="B83" s="1" t="s">
        <v>193</v>
      </c>
      <c r="C83" s="1" t="s">
        <v>96</v>
      </c>
      <c r="D83" s="1" t="s">
        <v>159</v>
      </c>
      <c r="E83" s="1">
        <v>1403</v>
      </c>
      <c r="F83" s="1">
        <v>260</v>
      </c>
      <c r="G83" s="1">
        <v>7</v>
      </c>
      <c r="H83" s="1">
        <v>9821</v>
      </c>
      <c r="I83" s="1">
        <v>589.26</v>
      </c>
      <c r="J83" s="1">
        <v>9231.74</v>
      </c>
      <c r="K83" s="1">
        <v>9.23</v>
      </c>
      <c r="L83" s="1">
        <v>7015</v>
      </c>
      <c r="M83" s="1">
        <v>2216.7399999999998</v>
      </c>
      <c r="N83" s="1">
        <v>2.2200000000000002</v>
      </c>
      <c r="O83" s="2">
        <v>44447</v>
      </c>
      <c r="P83" s="1" t="s">
        <v>26</v>
      </c>
      <c r="Q83" s="1">
        <v>9</v>
      </c>
      <c r="R83" s="1" t="s">
        <v>27</v>
      </c>
      <c r="S83" s="1">
        <v>2021</v>
      </c>
      <c r="T83" s="1" t="s">
        <v>194</v>
      </c>
      <c r="U83" s="1" t="s">
        <v>98</v>
      </c>
      <c r="V83" s="1" t="s">
        <v>30</v>
      </c>
    </row>
    <row r="84" spans="1:22" x14ac:dyDescent="0.35">
      <c r="A84" s="1" t="s">
        <v>43</v>
      </c>
      <c r="B84" s="1" t="s">
        <v>193</v>
      </c>
      <c r="C84" s="1" t="s">
        <v>96</v>
      </c>
      <c r="D84" s="1" t="s">
        <v>159</v>
      </c>
      <c r="E84" s="1">
        <v>2076</v>
      </c>
      <c r="F84" s="1">
        <v>260</v>
      </c>
      <c r="G84" s="1">
        <v>350</v>
      </c>
      <c r="H84" s="1">
        <v>726600</v>
      </c>
      <c r="I84" s="1">
        <v>43596</v>
      </c>
      <c r="J84" s="1">
        <v>683004</v>
      </c>
      <c r="K84" s="1">
        <v>683</v>
      </c>
      <c r="L84" s="1">
        <v>539760</v>
      </c>
      <c r="M84" s="1">
        <v>143244</v>
      </c>
      <c r="N84" s="1">
        <v>143.24</v>
      </c>
      <c r="O84" s="2">
        <v>44794</v>
      </c>
      <c r="P84" s="1" t="s">
        <v>45</v>
      </c>
      <c r="Q84" s="1">
        <v>8</v>
      </c>
      <c r="R84" s="1" t="s">
        <v>27</v>
      </c>
      <c r="S84" s="1">
        <v>2021</v>
      </c>
      <c r="T84" s="1" t="s">
        <v>194</v>
      </c>
      <c r="U84" s="1" t="s">
        <v>98</v>
      </c>
      <c r="V84" s="1" t="s">
        <v>30</v>
      </c>
    </row>
    <row r="85" spans="1:22" x14ac:dyDescent="0.35">
      <c r="A85" s="1" t="s">
        <v>43</v>
      </c>
      <c r="B85" s="1" t="s">
        <v>182</v>
      </c>
      <c r="C85" s="1" t="s">
        <v>24</v>
      </c>
      <c r="D85" s="1" t="s">
        <v>159</v>
      </c>
      <c r="E85" s="1">
        <v>1757</v>
      </c>
      <c r="F85" s="1">
        <v>5</v>
      </c>
      <c r="G85" s="1">
        <v>20</v>
      </c>
      <c r="H85" s="1">
        <v>35140</v>
      </c>
      <c r="I85" s="1">
        <v>2108.4</v>
      </c>
      <c r="J85" s="1">
        <v>33031.599999999999</v>
      </c>
      <c r="K85" s="1">
        <v>33.03</v>
      </c>
      <c r="L85" s="1">
        <v>17570</v>
      </c>
      <c r="M85" s="1">
        <v>15461.6</v>
      </c>
      <c r="N85" s="1">
        <v>15.46</v>
      </c>
      <c r="O85" s="2">
        <v>44699</v>
      </c>
      <c r="P85" s="1" t="s">
        <v>110</v>
      </c>
      <c r="Q85" s="1">
        <v>5</v>
      </c>
      <c r="R85" s="1" t="s">
        <v>74</v>
      </c>
      <c r="S85" s="1">
        <v>2021</v>
      </c>
      <c r="T85" s="1" t="s">
        <v>183</v>
      </c>
      <c r="U85" s="1" t="s">
        <v>29</v>
      </c>
      <c r="V85" s="1" t="s">
        <v>42</v>
      </c>
    </row>
    <row r="86" spans="1:22" x14ac:dyDescent="0.35">
      <c r="A86" s="1" t="s">
        <v>43</v>
      </c>
      <c r="B86" s="1" t="s">
        <v>168</v>
      </c>
      <c r="C86" s="1" t="s">
        <v>33</v>
      </c>
      <c r="D86" s="1" t="s">
        <v>159</v>
      </c>
      <c r="E86" s="1">
        <v>1757</v>
      </c>
      <c r="F86" s="1">
        <v>10</v>
      </c>
      <c r="G86" s="1">
        <v>20</v>
      </c>
      <c r="H86" s="1">
        <v>35140</v>
      </c>
      <c r="I86" s="1">
        <v>2108.4</v>
      </c>
      <c r="J86" s="1">
        <v>33031.599999999999</v>
      </c>
      <c r="K86" s="1">
        <v>33.03</v>
      </c>
      <c r="L86" s="1">
        <v>17570</v>
      </c>
      <c r="M86" s="1">
        <v>15461.6</v>
      </c>
      <c r="N86" s="1">
        <v>15.46</v>
      </c>
      <c r="O86" s="2">
        <v>44802</v>
      </c>
      <c r="P86" s="1" t="s">
        <v>45</v>
      </c>
      <c r="Q86" s="1">
        <v>8</v>
      </c>
      <c r="R86" s="1" t="s">
        <v>27</v>
      </c>
      <c r="S86" s="1">
        <v>2021</v>
      </c>
      <c r="T86" s="1" t="s">
        <v>169</v>
      </c>
      <c r="U86" s="1" t="s">
        <v>37</v>
      </c>
      <c r="V86" s="1" t="s">
        <v>47</v>
      </c>
    </row>
    <row r="87" spans="1:22" x14ac:dyDescent="0.35">
      <c r="A87" s="1" t="s">
        <v>43</v>
      </c>
      <c r="B87" s="1" t="s">
        <v>195</v>
      </c>
      <c r="C87" s="1" t="s">
        <v>68</v>
      </c>
      <c r="D87" s="1" t="s">
        <v>159</v>
      </c>
      <c r="E87" s="1">
        <v>1834</v>
      </c>
      <c r="F87" s="1">
        <v>3</v>
      </c>
      <c r="G87" s="1">
        <v>20</v>
      </c>
      <c r="H87" s="1">
        <v>36680</v>
      </c>
      <c r="I87" s="1">
        <v>2567.6</v>
      </c>
      <c r="J87" s="1">
        <v>34112.400000000001</v>
      </c>
      <c r="K87" s="1">
        <v>34.11</v>
      </c>
      <c r="L87" s="1">
        <v>18340</v>
      </c>
      <c r="M87" s="1">
        <v>15772.4</v>
      </c>
      <c r="N87" s="1">
        <v>15.77</v>
      </c>
      <c r="O87" s="2">
        <v>44674</v>
      </c>
      <c r="P87" s="1" t="s">
        <v>73</v>
      </c>
      <c r="Q87" s="1">
        <v>4</v>
      </c>
      <c r="R87" s="1" t="s">
        <v>74</v>
      </c>
      <c r="S87" s="1">
        <v>2021</v>
      </c>
      <c r="T87" s="1" t="s">
        <v>196</v>
      </c>
      <c r="U87" s="1" t="s">
        <v>71</v>
      </c>
      <c r="V87" s="1" t="s">
        <v>38</v>
      </c>
    </row>
    <row r="88" spans="1:22" x14ac:dyDescent="0.35">
      <c r="A88" s="1" t="s">
        <v>43</v>
      </c>
      <c r="B88" s="1" t="s">
        <v>168</v>
      </c>
      <c r="C88" s="1" t="s">
        <v>33</v>
      </c>
      <c r="D88" s="1" t="s">
        <v>159</v>
      </c>
      <c r="E88" s="1">
        <v>1031</v>
      </c>
      <c r="F88" s="1">
        <v>10</v>
      </c>
      <c r="G88" s="1">
        <v>7</v>
      </c>
      <c r="H88" s="1">
        <v>7217</v>
      </c>
      <c r="I88" s="1">
        <v>505.19</v>
      </c>
      <c r="J88" s="1">
        <v>6711.81</v>
      </c>
      <c r="K88" s="1">
        <v>6.71</v>
      </c>
      <c r="L88" s="1">
        <v>5155</v>
      </c>
      <c r="M88" s="1">
        <v>1556.81</v>
      </c>
      <c r="N88" s="1">
        <v>1.56</v>
      </c>
      <c r="O88" s="2">
        <v>44598</v>
      </c>
      <c r="P88" s="1" t="s">
        <v>63</v>
      </c>
      <c r="Q88" s="1">
        <v>2</v>
      </c>
      <c r="R88" s="1" t="s">
        <v>35</v>
      </c>
      <c r="S88" s="1">
        <v>2021</v>
      </c>
      <c r="T88" s="1" t="s">
        <v>169</v>
      </c>
      <c r="U88" s="1" t="s">
        <v>37</v>
      </c>
      <c r="V88" s="1" t="s">
        <v>47</v>
      </c>
    </row>
    <row r="89" spans="1:22" x14ac:dyDescent="0.35">
      <c r="A89" s="1" t="s">
        <v>48</v>
      </c>
      <c r="B89" s="1" t="s">
        <v>197</v>
      </c>
      <c r="C89" s="1" t="s">
        <v>62</v>
      </c>
      <c r="D89" s="1" t="s">
        <v>159</v>
      </c>
      <c r="E89" s="1">
        <v>2215</v>
      </c>
      <c r="F89" s="1">
        <v>250</v>
      </c>
      <c r="G89" s="1">
        <v>12</v>
      </c>
      <c r="H89" s="1">
        <v>26580</v>
      </c>
      <c r="I89" s="1">
        <v>1860.6</v>
      </c>
      <c r="J89" s="1">
        <v>24719.4</v>
      </c>
      <c r="K89" s="1">
        <v>24.72</v>
      </c>
      <c r="L89" s="1">
        <v>6645</v>
      </c>
      <c r="M89" s="1">
        <v>18074.400000000001</v>
      </c>
      <c r="N89" s="1">
        <v>18.07</v>
      </c>
      <c r="O89" s="2">
        <v>44198</v>
      </c>
      <c r="P89" s="1" t="s">
        <v>34</v>
      </c>
      <c r="Q89" s="1">
        <v>1</v>
      </c>
      <c r="R89" s="1" t="s">
        <v>35</v>
      </c>
      <c r="S89" s="1">
        <v>2021</v>
      </c>
      <c r="T89" s="1" t="s">
        <v>198</v>
      </c>
      <c r="U89" s="1" t="s">
        <v>65</v>
      </c>
      <c r="V89" s="1" t="s">
        <v>42</v>
      </c>
    </row>
    <row r="90" spans="1:22" x14ac:dyDescent="0.35">
      <c r="A90" s="1" t="s">
        <v>22</v>
      </c>
      <c r="B90" s="1" t="s">
        <v>199</v>
      </c>
      <c r="C90" s="1" t="s">
        <v>24</v>
      </c>
      <c r="D90" s="1" t="s">
        <v>159</v>
      </c>
      <c r="E90" s="1">
        <v>2500</v>
      </c>
      <c r="F90" s="1">
        <v>5</v>
      </c>
      <c r="G90" s="1">
        <v>125</v>
      </c>
      <c r="H90" s="1">
        <v>312500</v>
      </c>
      <c r="I90" s="1">
        <v>21875</v>
      </c>
      <c r="J90" s="1">
        <v>290625</v>
      </c>
      <c r="K90" s="1">
        <v>290.63</v>
      </c>
      <c r="L90" s="1">
        <v>300000</v>
      </c>
      <c r="M90" s="1">
        <v>-9375</v>
      </c>
      <c r="N90" s="1">
        <v>-9.3800000000000008</v>
      </c>
      <c r="O90" s="2">
        <v>44268</v>
      </c>
      <c r="P90" s="1" t="s">
        <v>88</v>
      </c>
      <c r="Q90" s="1">
        <v>3</v>
      </c>
      <c r="R90" s="1" t="s">
        <v>35</v>
      </c>
      <c r="S90" s="1">
        <v>2021</v>
      </c>
      <c r="T90" s="1" t="s">
        <v>200</v>
      </c>
      <c r="U90" s="1" t="s">
        <v>29</v>
      </c>
      <c r="V90" s="1" t="s">
        <v>47</v>
      </c>
    </row>
    <row r="91" spans="1:22" x14ac:dyDescent="0.35">
      <c r="A91" s="1" t="s">
        <v>31</v>
      </c>
      <c r="B91" s="1" t="s">
        <v>114</v>
      </c>
      <c r="C91" s="1" t="s">
        <v>33</v>
      </c>
      <c r="D91" s="1" t="s">
        <v>159</v>
      </c>
      <c r="E91" s="1">
        <v>2931</v>
      </c>
      <c r="F91" s="1">
        <v>10</v>
      </c>
      <c r="G91" s="1">
        <v>15</v>
      </c>
      <c r="H91" s="1">
        <v>43965</v>
      </c>
      <c r="I91" s="1">
        <v>3077.55</v>
      </c>
      <c r="J91" s="1">
        <v>40887.449999999997</v>
      </c>
      <c r="K91" s="1">
        <v>40.89</v>
      </c>
      <c r="L91" s="1">
        <v>29310</v>
      </c>
      <c r="M91" s="1">
        <v>11577.45</v>
      </c>
      <c r="N91" s="1">
        <v>11.58</v>
      </c>
      <c r="O91" s="2">
        <v>44451</v>
      </c>
      <c r="P91" s="1" t="s">
        <v>26</v>
      </c>
      <c r="Q91" s="1">
        <v>9</v>
      </c>
      <c r="R91" s="1" t="s">
        <v>27</v>
      </c>
      <c r="S91" s="1">
        <v>2021</v>
      </c>
      <c r="T91" s="1" t="s">
        <v>115</v>
      </c>
      <c r="U91" s="1" t="s">
        <v>37</v>
      </c>
      <c r="V91" s="1" t="s">
        <v>38</v>
      </c>
    </row>
    <row r="92" spans="1:22" x14ac:dyDescent="0.35">
      <c r="A92" s="1" t="s">
        <v>39</v>
      </c>
      <c r="B92" s="1" t="s">
        <v>201</v>
      </c>
      <c r="C92" s="1" t="s">
        <v>33</v>
      </c>
      <c r="D92" s="1" t="s">
        <v>159</v>
      </c>
      <c r="E92" s="1">
        <v>1123</v>
      </c>
      <c r="F92" s="1">
        <v>10</v>
      </c>
      <c r="G92" s="1">
        <v>300</v>
      </c>
      <c r="H92" s="1">
        <v>336900</v>
      </c>
      <c r="I92" s="1">
        <v>23583</v>
      </c>
      <c r="J92" s="1">
        <v>313317</v>
      </c>
      <c r="K92" s="1">
        <v>313.32</v>
      </c>
      <c r="L92" s="1">
        <v>280750</v>
      </c>
      <c r="M92" s="1">
        <v>32567</v>
      </c>
      <c r="N92" s="1">
        <v>32.57</v>
      </c>
      <c r="O92" s="2">
        <v>44363</v>
      </c>
      <c r="P92" s="1" t="s">
        <v>152</v>
      </c>
      <c r="Q92" s="1">
        <v>6</v>
      </c>
      <c r="R92" s="1" t="s">
        <v>74</v>
      </c>
      <c r="S92" s="1">
        <v>2021</v>
      </c>
      <c r="T92" s="1" t="s">
        <v>179</v>
      </c>
      <c r="U92" s="1" t="s">
        <v>37</v>
      </c>
      <c r="V92" s="1" t="s">
        <v>52</v>
      </c>
    </row>
    <row r="93" spans="1:22" x14ac:dyDescent="0.35">
      <c r="A93" s="1" t="s">
        <v>39</v>
      </c>
      <c r="B93" s="1" t="s">
        <v>202</v>
      </c>
      <c r="C93" s="1" t="s">
        <v>33</v>
      </c>
      <c r="D93" s="1" t="s">
        <v>159</v>
      </c>
      <c r="E93" s="1">
        <v>1404</v>
      </c>
      <c r="F93" s="1">
        <v>10</v>
      </c>
      <c r="G93" s="1">
        <v>300</v>
      </c>
      <c r="H93" s="1">
        <v>421200</v>
      </c>
      <c r="I93" s="1">
        <v>29484</v>
      </c>
      <c r="J93" s="1">
        <v>391716</v>
      </c>
      <c r="K93" s="1">
        <v>391.72</v>
      </c>
      <c r="L93" s="1">
        <v>351000</v>
      </c>
      <c r="M93" s="1">
        <v>40716</v>
      </c>
      <c r="N93" s="1">
        <v>40.72</v>
      </c>
      <c r="O93" s="2">
        <v>44700</v>
      </c>
      <c r="P93" s="1" t="s">
        <v>110</v>
      </c>
      <c r="Q93" s="1">
        <v>5</v>
      </c>
      <c r="R93" s="1" t="s">
        <v>74</v>
      </c>
      <c r="S93" s="1">
        <v>2021</v>
      </c>
      <c r="T93" s="1" t="s">
        <v>203</v>
      </c>
      <c r="U93" s="1" t="s">
        <v>37</v>
      </c>
      <c r="V93" s="1" t="s">
        <v>55</v>
      </c>
    </row>
    <row r="94" spans="1:22" x14ac:dyDescent="0.35">
      <c r="A94" s="1" t="s">
        <v>48</v>
      </c>
      <c r="B94" s="1" t="s">
        <v>204</v>
      </c>
      <c r="C94" s="1" t="s">
        <v>33</v>
      </c>
      <c r="D94" s="1" t="s">
        <v>159</v>
      </c>
      <c r="E94" s="1">
        <v>2763</v>
      </c>
      <c r="F94" s="1">
        <v>10</v>
      </c>
      <c r="G94" s="1">
        <v>12</v>
      </c>
      <c r="H94" s="1">
        <v>33156</v>
      </c>
      <c r="I94" s="1">
        <v>2320.92</v>
      </c>
      <c r="J94" s="1">
        <v>30835.08</v>
      </c>
      <c r="K94" s="1">
        <v>30.84</v>
      </c>
      <c r="L94" s="1">
        <v>8289</v>
      </c>
      <c r="M94" s="1">
        <v>22546.080000000002</v>
      </c>
      <c r="N94" s="1">
        <v>22.55</v>
      </c>
      <c r="O94" s="2">
        <v>44293</v>
      </c>
      <c r="P94" s="1" t="s">
        <v>73</v>
      </c>
      <c r="Q94" s="1">
        <v>4</v>
      </c>
      <c r="R94" s="1" t="s">
        <v>74</v>
      </c>
      <c r="S94" s="1">
        <v>2021</v>
      </c>
      <c r="T94" s="1" t="s">
        <v>205</v>
      </c>
      <c r="U94" s="1" t="s">
        <v>37</v>
      </c>
      <c r="V94" s="1" t="s">
        <v>60</v>
      </c>
    </row>
    <row r="95" spans="1:22" x14ac:dyDescent="0.35">
      <c r="A95" s="1" t="s">
        <v>43</v>
      </c>
      <c r="B95" s="1" t="s">
        <v>206</v>
      </c>
      <c r="C95" s="1" t="s">
        <v>33</v>
      </c>
      <c r="D95" s="1" t="s">
        <v>159</v>
      </c>
      <c r="E95" s="1">
        <v>2125</v>
      </c>
      <c r="F95" s="1">
        <v>10</v>
      </c>
      <c r="G95" s="1">
        <v>7</v>
      </c>
      <c r="H95" s="1">
        <v>14875</v>
      </c>
      <c r="I95" s="1">
        <v>1041.25</v>
      </c>
      <c r="J95" s="1">
        <v>13833.75</v>
      </c>
      <c r="K95" s="1">
        <v>13.83</v>
      </c>
      <c r="L95" s="1">
        <v>10625</v>
      </c>
      <c r="M95" s="1">
        <v>3208.75</v>
      </c>
      <c r="N95" s="1">
        <v>3.21</v>
      </c>
      <c r="O95" s="2">
        <v>44726</v>
      </c>
      <c r="P95" s="1" t="s">
        <v>152</v>
      </c>
      <c r="Q95" s="1">
        <v>6</v>
      </c>
      <c r="R95" s="1" t="s">
        <v>74</v>
      </c>
      <c r="S95" s="1">
        <v>2021</v>
      </c>
      <c r="T95" s="1" t="s">
        <v>207</v>
      </c>
      <c r="U95" s="1" t="s">
        <v>37</v>
      </c>
      <c r="V95" s="1" t="s">
        <v>66</v>
      </c>
    </row>
    <row r="96" spans="1:22" x14ac:dyDescent="0.35">
      <c r="A96" s="1" t="s">
        <v>43</v>
      </c>
      <c r="B96" s="1" t="s">
        <v>144</v>
      </c>
      <c r="C96" s="1" t="s">
        <v>57</v>
      </c>
      <c r="D96" s="1" t="s">
        <v>159</v>
      </c>
      <c r="E96" s="1">
        <v>1421</v>
      </c>
      <c r="F96" s="1">
        <v>120</v>
      </c>
      <c r="G96" s="1">
        <v>20</v>
      </c>
      <c r="H96" s="1">
        <v>28420</v>
      </c>
      <c r="I96" s="1">
        <v>1989.4</v>
      </c>
      <c r="J96" s="1">
        <v>26430.6</v>
      </c>
      <c r="K96" s="1">
        <v>26.43</v>
      </c>
      <c r="L96" s="1">
        <v>14210</v>
      </c>
      <c r="M96" s="1">
        <v>12220.6</v>
      </c>
      <c r="N96" s="1">
        <v>12.22</v>
      </c>
      <c r="O96" s="2">
        <v>44603</v>
      </c>
      <c r="P96" s="1" t="s">
        <v>63</v>
      </c>
      <c r="Q96" s="1">
        <v>2</v>
      </c>
      <c r="R96" s="1" t="s">
        <v>35</v>
      </c>
      <c r="S96" s="1">
        <v>2021</v>
      </c>
      <c r="T96" s="1" t="s">
        <v>145</v>
      </c>
      <c r="U96" s="1" t="s">
        <v>59</v>
      </c>
      <c r="V96" s="1" t="s">
        <v>30</v>
      </c>
    </row>
    <row r="97" spans="1:22" x14ac:dyDescent="0.35">
      <c r="A97" s="1" t="s">
        <v>43</v>
      </c>
      <c r="B97" s="1" t="s">
        <v>118</v>
      </c>
      <c r="C97" s="1" t="s">
        <v>57</v>
      </c>
      <c r="D97" s="1" t="s">
        <v>159</v>
      </c>
      <c r="E97" s="1">
        <v>588</v>
      </c>
      <c r="F97" s="1">
        <v>120</v>
      </c>
      <c r="G97" s="1">
        <v>20</v>
      </c>
      <c r="H97" s="1">
        <v>11760</v>
      </c>
      <c r="I97" s="1">
        <v>823.2</v>
      </c>
      <c r="J97" s="1">
        <v>10936.8</v>
      </c>
      <c r="K97" s="1">
        <v>10.94</v>
      </c>
      <c r="L97" s="1">
        <v>5880</v>
      </c>
      <c r="M97" s="1">
        <v>5056.8</v>
      </c>
      <c r="N97" s="1">
        <v>5.0599999999999996</v>
      </c>
      <c r="O97" s="2">
        <v>44686</v>
      </c>
      <c r="P97" s="1" t="s">
        <v>110</v>
      </c>
      <c r="Q97" s="1">
        <v>5</v>
      </c>
      <c r="R97" s="1" t="s">
        <v>74</v>
      </c>
      <c r="S97" s="1">
        <v>2021</v>
      </c>
      <c r="T97" s="1" t="s">
        <v>119</v>
      </c>
      <c r="U97" s="1" t="s">
        <v>59</v>
      </c>
      <c r="V97" s="1" t="s">
        <v>47</v>
      </c>
    </row>
    <row r="98" spans="1:22" x14ac:dyDescent="0.35">
      <c r="A98" s="1" t="s">
        <v>22</v>
      </c>
      <c r="B98" s="1" t="s">
        <v>208</v>
      </c>
      <c r="C98" s="1" t="s">
        <v>96</v>
      </c>
      <c r="D98" s="1" t="s">
        <v>159</v>
      </c>
      <c r="E98" s="1">
        <v>994</v>
      </c>
      <c r="F98" s="1">
        <v>260</v>
      </c>
      <c r="G98" s="1">
        <v>125</v>
      </c>
      <c r="H98" s="1">
        <v>124250</v>
      </c>
      <c r="I98" s="1">
        <v>8697.5</v>
      </c>
      <c r="J98" s="1">
        <v>115552.5</v>
      </c>
      <c r="K98" s="1">
        <v>115.55</v>
      </c>
      <c r="L98" s="1">
        <v>119280</v>
      </c>
      <c r="M98" s="1">
        <v>-3727.5</v>
      </c>
      <c r="N98" s="1">
        <v>-3.73</v>
      </c>
      <c r="O98" s="2">
        <v>44718</v>
      </c>
      <c r="P98" s="1" t="s">
        <v>152</v>
      </c>
      <c r="Q98" s="1">
        <v>6</v>
      </c>
      <c r="R98" s="1" t="s">
        <v>74</v>
      </c>
      <c r="S98" s="1">
        <v>2021</v>
      </c>
      <c r="T98" s="1" t="s">
        <v>209</v>
      </c>
      <c r="U98" s="1" t="s">
        <v>98</v>
      </c>
      <c r="V98" s="1" t="s">
        <v>30</v>
      </c>
    </row>
    <row r="99" spans="1:22" x14ac:dyDescent="0.35">
      <c r="A99" s="1" t="s">
        <v>39</v>
      </c>
      <c r="B99" s="1" t="s">
        <v>210</v>
      </c>
      <c r="C99" s="1" t="s">
        <v>24</v>
      </c>
      <c r="D99" s="1" t="s">
        <v>159</v>
      </c>
      <c r="E99" s="1">
        <v>1283</v>
      </c>
      <c r="F99" s="1">
        <v>5</v>
      </c>
      <c r="G99" s="1">
        <v>300</v>
      </c>
      <c r="H99" s="1">
        <v>384900</v>
      </c>
      <c r="I99" s="1">
        <v>30792</v>
      </c>
      <c r="J99" s="1">
        <v>354108</v>
      </c>
      <c r="K99" s="1">
        <v>354.11</v>
      </c>
      <c r="L99" s="1">
        <v>320750</v>
      </c>
      <c r="M99" s="1">
        <v>33358</v>
      </c>
      <c r="N99" s="1">
        <v>33.36</v>
      </c>
      <c r="O99" s="2">
        <v>44421</v>
      </c>
      <c r="P99" s="1" t="s">
        <v>45</v>
      </c>
      <c r="Q99" s="1">
        <v>8</v>
      </c>
      <c r="R99" s="1" t="s">
        <v>27</v>
      </c>
      <c r="S99" s="1">
        <v>2021</v>
      </c>
      <c r="T99" s="1" t="s">
        <v>211</v>
      </c>
      <c r="U99" s="1" t="s">
        <v>29</v>
      </c>
      <c r="V99" s="1" t="s">
        <v>38</v>
      </c>
    </row>
    <row r="100" spans="1:22" x14ac:dyDescent="0.35">
      <c r="A100" s="1" t="s">
        <v>43</v>
      </c>
      <c r="B100" s="1" t="s">
        <v>206</v>
      </c>
      <c r="C100" s="1" t="s">
        <v>33</v>
      </c>
      <c r="D100" s="1" t="s">
        <v>159</v>
      </c>
      <c r="E100" s="1">
        <v>2409</v>
      </c>
      <c r="F100" s="1">
        <v>10</v>
      </c>
      <c r="G100" s="1">
        <v>7</v>
      </c>
      <c r="H100" s="1">
        <v>16863</v>
      </c>
      <c r="I100" s="1">
        <v>1349.04</v>
      </c>
      <c r="J100" s="1">
        <v>15513.96</v>
      </c>
      <c r="K100" s="1">
        <v>15.51</v>
      </c>
      <c r="L100" s="1">
        <v>12045</v>
      </c>
      <c r="M100" s="1">
        <v>3468.96</v>
      </c>
      <c r="N100" s="1">
        <v>3.47</v>
      </c>
      <c r="O100" s="2">
        <v>44879</v>
      </c>
      <c r="P100" s="1" t="s">
        <v>77</v>
      </c>
      <c r="Q100" s="1">
        <v>11</v>
      </c>
      <c r="R100" s="1" t="s">
        <v>78</v>
      </c>
      <c r="S100" s="1">
        <v>2021</v>
      </c>
      <c r="T100" s="1" t="s">
        <v>207</v>
      </c>
      <c r="U100" s="1" t="s">
        <v>37</v>
      </c>
      <c r="V100" s="1" t="s">
        <v>66</v>
      </c>
    </row>
    <row r="101" spans="1:22" x14ac:dyDescent="0.35">
      <c r="A101" s="1" t="s">
        <v>43</v>
      </c>
      <c r="B101" s="1" t="s">
        <v>206</v>
      </c>
      <c r="C101" s="1" t="s">
        <v>33</v>
      </c>
      <c r="D101" s="1" t="s">
        <v>159</v>
      </c>
      <c r="E101" s="1">
        <v>2146</v>
      </c>
      <c r="F101" s="1">
        <v>10</v>
      </c>
      <c r="G101" s="1">
        <v>350</v>
      </c>
      <c r="H101" s="1">
        <v>751100</v>
      </c>
      <c r="I101" s="1">
        <v>60088</v>
      </c>
      <c r="J101" s="1">
        <v>691012</v>
      </c>
      <c r="K101" s="1">
        <v>691.01</v>
      </c>
      <c r="L101" s="1">
        <v>557960</v>
      </c>
      <c r="M101" s="1">
        <v>133052</v>
      </c>
      <c r="N101" s="1">
        <v>133.05000000000001</v>
      </c>
      <c r="O101" s="2">
        <v>44490</v>
      </c>
      <c r="P101" s="1" t="s">
        <v>91</v>
      </c>
      <c r="Q101" s="1">
        <v>10</v>
      </c>
      <c r="R101" s="1" t="s">
        <v>78</v>
      </c>
      <c r="S101" s="1">
        <v>2021</v>
      </c>
      <c r="T101" s="1" t="s">
        <v>207</v>
      </c>
      <c r="U101" s="1" t="s">
        <v>37</v>
      </c>
      <c r="V101" s="1" t="s">
        <v>66</v>
      </c>
    </row>
    <row r="102" spans="1:22" x14ac:dyDescent="0.35">
      <c r="A102" s="1" t="s">
        <v>43</v>
      </c>
      <c r="B102" s="1" t="s">
        <v>142</v>
      </c>
      <c r="C102" s="1" t="s">
        <v>33</v>
      </c>
      <c r="D102" s="1" t="s">
        <v>159</v>
      </c>
      <c r="E102" s="1">
        <v>1946</v>
      </c>
      <c r="F102" s="1">
        <v>10</v>
      </c>
      <c r="G102" s="1">
        <v>7</v>
      </c>
      <c r="H102" s="1">
        <v>13622</v>
      </c>
      <c r="I102" s="1">
        <v>1089.76</v>
      </c>
      <c r="J102" s="1">
        <v>12532.24</v>
      </c>
      <c r="K102" s="1">
        <v>12.53</v>
      </c>
      <c r="L102" s="1">
        <v>9730</v>
      </c>
      <c r="M102" s="1">
        <v>2802.24</v>
      </c>
      <c r="N102" s="1">
        <v>2.8</v>
      </c>
      <c r="O102" s="2">
        <v>44243</v>
      </c>
      <c r="P102" s="1" t="s">
        <v>63</v>
      </c>
      <c r="Q102" s="1">
        <v>2</v>
      </c>
      <c r="R102" s="1" t="s">
        <v>35</v>
      </c>
      <c r="S102" s="1">
        <v>2021</v>
      </c>
      <c r="T102" s="1" t="s">
        <v>143</v>
      </c>
      <c r="U102" s="1" t="s">
        <v>37</v>
      </c>
      <c r="V102" s="1" t="s">
        <v>66</v>
      </c>
    </row>
    <row r="103" spans="1:22" x14ac:dyDescent="0.35">
      <c r="A103" s="1" t="s">
        <v>39</v>
      </c>
      <c r="B103" s="1" t="s">
        <v>185</v>
      </c>
      <c r="C103" s="1" t="s">
        <v>57</v>
      </c>
      <c r="D103" s="1" t="s">
        <v>159</v>
      </c>
      <c r="E103" s="1">
        <v>386</v>
      </c>
      <c r="F103" s="1">
        <v>120</v>
      </c>
      <c r="G103" s="1">
        <v>300</v>
      </c>
      <c r="H103" s="1">
        <v>115800</v>
      </c>
      <c r="I103" s="1">
        <v>9264</v>
      </c>
      <c r="J103" s="1">
        <v>106536</v>
      </c>
      <c r="K103" s="1">
        <v>106.54</v>
      </c>
      <c r="L103" s="1">
        <v>96500</v>
      </c>
      <c r="M103" s="1">
        <v>10036</v>
      </c>
      <c r="N103" s="1">
        <v>10.039999999999999</v>
      </c>
      <c r="O103" s="2">
        <v>44877</v>
      </c>
      <c r="P103" s="1" t="s">
        <v>77</v>
      </c>
      <c r="Q103" s="1">
        <v>11</v>
      </c>
      <c r="R103" s="1" t="s">
        <v>78</v>
      </c>
      <c r="S103" s="1">
        <v>2021</v>
      </c>
      <c r="T103" s="1" t="s">
        <v>186</v>
      </c>
      <c r="U103" s="1" t="s">
        <v>59</v>
      </c>
      <c r="V103" s="1" t="s">
        <v>52</v>
      </c>
    </row>
    <row r="104" spans="1:22" x14ac:dyDescent="0.35">
      <c r="A104" s="1" t="s">
        <v>39</v>
      </c>
      <c r="B104" s="1" t="s">
        <v>212</v>
      </c>
      <c r="C104" s="1" t="s">
        <v>62</v>
      </c>
      <c r="D104" s="1" t="s">
        <v>159</v>
      </c>
      <c r="E104" s="1">
        <v>808</v>
      </c>
      <c r="F104" s="1">
        <v>250</v>
      </c>
      <c r="G104" s="1">
        <v>300</v>
      </c>
      <c r="H104" s="1">
        <v>242400</v>
      </c>
      <c r="I104" s="1">
        <v>19392</v>
      </c>
      <c r="J104" s="1">
        <v>223008</v>
      </c>
      <c r="K104" s="1">
        <v>223.01</v>
      </c>
      <c r="L104" s="1">
        <v>202000</v>
      </c>
      <c r="M104" s="1">
        <v>21008</v>
      </c>
      <c r="N104" s="1">
        <v>21.01</v>
      </c>
      <c r="O104" s="2">
        <v>44742</v>
      </c>
      <c r="P104" s="1" t="s">
        <v>152</v>
      </c>
      <c r="Q104" s="1">
        <v>6</v>
      </c>
      <c r="R104" s="1" t="s">
        <v>74</v>
      </c>
      <c r="S104" s="1">
        <v>2021</v>
      </c>
      <c r="T104" s="1" t="s">
        <v>213</v>
      </c>
      <c r="U104" s="1" t="s">
        <v>65</v>
      </c>
      <c r="V104" s="1" t="s">
        <v>42</v>
      </c>
    </row>
    <row r="105" spans="1:22" x14ac:dyDescent="0.35">
      <c r="A105" s="1" t="s">
        <v>48</v>
      </c>
      <c r="B105" s="1" t="s">
        <v>214</v>
      </c>
      <c r="C105" s="1" t="s">
        <v>96</v>
      </c>
      <c r="D105" s="1" t="s">
        <v>159</v>
      </c>
      <c r="E105" s="1">
        <v>1375</v>
      </c>
      <c r="F105" s="1">
        <v>260</v>
      </c>
      <c r="G105" s="1">
        <v>12</v>
      </c>
      <c r="H105" s="1">
        <v>16500</v>
      </c>
      <c r="I105" s="1">
        <v>1320</v>
      </c>
      <c r="J105" s="1">
        <v>15180</v>
      </c>
      <c r="K105" s="1">
        <v>15.18</v>
      </c>
      <c r="L105" s="1">
        <v>4125</v>
      </c>
      <c r="M105" s="1">
        <v>11055</v>
      </c>
      <c r="N105" s="1">
        <v>11.06</v>
      </c>
      <c r="O105" s="2">
        <v>44841</v>
      </c>
      <c r="P105" s="1" t="s">
        <v>91</v>
      </c>
      <c r="Q105" s="1">
        <v>10</v>
      </c>
      <c r="R105" s="1" t="s">
        <v>78</v>
      </c>
      <c r="S105" s="1">
        <v>2021</v>
      </c>
      <c r="T105" s="1" t="s">
        <v>215</v>
      </c>
      <c r="U105" s="1" t="s">
        <v>98</v>
      </c>
      <c r="V105" s="1" t="s">
        <v>47</v>
      </c>
    </row>
    <row r="106" spans="1:22" x14ac:dyDescent="0.35">
      <c r="A106" s="1" t="s">
        <v>48</v>
      </c>
      <c r="B106" s="1" t="s">
        <v>216</v>
      </c>
      <c r="C106" s="1" t="s">
        <v>68</v>
      </c>
      <c r="D106" s="1" t="s">
        <v>159</v>
      </c>
      <c r="E106" s="1">
        <v>367</v>
      </c>
      <c r="F106" s="1">
        <v>3</v>
      </c>
      <c r="G106" s="1">
        <v>12</v>
      </c>
      <c r="H106" s="1">
        <v>4404</v>
      </c>
      <c r="I106" s="1">
        <v>396.36</v>
      </c>
      <c r="J106" s="1">
        <v>4007.64</v>
      </c>
      <c r="K106" s="1">
        <v>4.01</v>
      </c>
      <c r="L106" s="1">
        <v>1101</v>
      </c>
      <c r="M106" s="1">
        <v>2906.64</v>
      </c>
      <c r="N106" s="1">
        <v>2.91</v>
      </c>
      <c r="O106" s="2">
        <v>44609</v>
      </c>
      <c r="P106" s="1" t="s">
        <v>63</v>
      </c>
      <c r="Q106" s="1">
        <v>2</v>
      </c>
      <c r="R106" s="1" t="s">
        <v>35</v>
      </c>
      <c r="S106" s="1">
        <v>2021</v>
      </c>
      <c r="T106" s="1" t="s">
        <v>217</v>
      </c>
      <c r="U106" s="1" t="s">
        <v>71</v>
      </c>
      <c r="V106" s="1" t="s">
        <v>52</v>
      </c>
    </row>
    <row r="107" spans="1:22" x14ac:dyDescent="0.35">
      <c r="A107" s="1" t="s">
        <v>39</v>
      </c>
      <c r="B107" s="1" t="s">
        <v>218</v>
      </c>
      <c r="C107" s="1" t="s">
        <v>24</v>
      </c>
      <c r="D107" s="1" t="s">
        <v>159</v>
      </c>
      <c r="E107" s="1">
        <v>322</v>
      </c>
      <c r="F107" s="1">
        <v>5</v>
      </c>
      <c r="G107" s="1">
        <v>300</v>
      </c>
      <c r="H107" s="1">
        <v>96600</v>
      </c>
      <c r="I107" s="1">
        <v>8694</v>
      </c>
      <c r="J107" s="1">
        <v>87906</v>
      </c>
      <c r="K107" s="1">
        <v>87.91</v>
      </c>
      <c r="L107" s="1">
        <v>80500</v>
      </c>
      <c r="M107" s="1">
        <v>7406</v>
      </c>
      <c r="N107" s="1">
        <v>7.41</v>
      </c>
      <c r="O107" s="2">
        <v>44361</v>
      </c>
      <c r="P107" s="1" t="s">
        <v>152</v>
      </c>
      <c r="Q107" s="1">
        <v>6</v>
      </c>
      <c r="R107" s="1" t="s">
        <v>74</v>
      </c>
      <c r="S107" s="1">
        <v>2021</v>
      </c>
      <c r="T107" s="1" t="s">
        <v>219</v>
      </c>
      <c r="U107" s="1" t="s">
        <v>29</v>
      </c>
      <c r="V107" s="1" t="s">
        <v>55</v>
      </c>
    </row>
    <row r="108" spans="1:22" x14ac:dyDescent="0.35">
      <c r="A108" s="1" t="s">
        <v>22</v>
      </c>
      <c r="B108" s="1" t="s">
        <v>220</v>
      </c>
      <c r="C108" s="1" t="s">
        <v>24</v>
      </c>
      <c r="D108" s="1" t="s">
        <v>159</v>
      </c>
      <c r="E108" s="1">
        <v>1857</v>
      </c>
      <c r="F108" s="1">
        <v>5</v>
      </c>
      <c r="G108" s="1">
        <v>125</v>
      </c>
      <c r="H108" s="1">
        <v>232125</v>
      </c>
      <c r="I108" s="1">
        <v>20891.25</v>
      </c>
      <c r="J108" s="1">
        <v>211233.75</v>
      </c>
      <c r="K108" s="1">
        <v>211.23</v>
      </c>
      <c r="L108" s="1">
        <v>222840</v>
      </c>
      <c r="M108" s="1">
        <v>-11606.25</v>
      </c>
      <c r="N108" s="1">
        <v>-11.61</v>
      </c>
      <c r="O108" s="2">
        <v>44680</v>
      </c>
      <c r="P108" s="1" t="s">
        <v>73</v>
      </c>
      <c r="Q108" s="1">
        <v>4</v>
      </c>
      <c r="R108" s="1" t="s">
        <v>74</v>
      </c>
      <c r="S108" s="1">
        <v>2021</v>
      </c>
      <c r="T108" s="1" t="s">
        <v>175</v>
      </c>
      <c r="U108" s="1" t="s">
        <v>29</v>
      </c>
      <c r="V108" s="1" t="s">
        <v>60</v>
      </c>
    </row>
    <row r="109" spans="1:22" x14ac:dyDescent="0.35">
      <c r="A109" s="1" t="s">
        <v>43</v>
      </c>
      <c r="B109" s="1" t="s">
        <v>148</v>
      </c>
      <c r="C109" s="1" t="s">
        <v>24</v>
      </c>
      <c r="D109" s="1" t="s">
        <v>159</v>
      </c>
      <c r="E109" s="1">
        <v>1611</v>
      </c>
      <c r="F109" s="1">
        <v>5</v>
      </c>
      <c r="G109" s="1">
        <v>7</v>
      </c>
      <c r="H109" s="1">
        <v>11277</v>
      </c>
      <c r="I109" s="1">
        <v>1014.93</v>
      </c>
      <c r="J109" s="1">
        <v>10262.07</v>
      </c>
      <c r="K109" s="1">
        <v>10.26</v>
      </c>
      <c r="L109" s="1">
        <v>8055</v>
      </c>
      <c r="M109" s="1">
        <v>2207.0700000000002</v>
      </c>
      <c r="N109" s="1">
        <v>2.21</v>
      </c>
      <c r="O109" s="2">
        <v>44895</v>
      </c>
      <c r="P109" s="1" t="s">
        <v>77</v>
      </c>
      <c r="Q109" s="1">
        <v>11</v>
      </c>
      <c r="R109" s="1" t="s">
        <v>78</v>
      </c>
      <c r="S109" s="1">
        <v>2021</v>
      </c>
      <c r="T109" s="1" t="s">
        <v>149</v>
      </c>
      <c r="U109" s="1" t="s">
        <v>29</v>
      </c>
      <c r="V109" s="1" t="s">
        <v>42</v>
      </c>
    </row>
    <row r="110" spans="1:22" x14ac:dyDescent="0.35">
      <c r="A110" s="1" t="s">
        <v>39</v>
      </c>
      <c r="B110" s="1" t="s">
        <v>221</v>
      </c>
      <c r="C110" s="1" t="s">
        <v>24</v>
      </c>
      <c r="D110" s="1" t="s">
        <v>159</v>
      </c>
      <c r="E110" s="1">
        <v>334</v>
      </c>
      <c r="F110" s="1">
        <v>5</v>
      </c>
      <c r="G110" s="1">
        <v>300</v>
      </c>
      <c r="H110" s="1">
        <v>100200</v>
      </c>
      <c r="I110" s="1">
        <v>9018</v>
      </c>
      <c r="J110" s="1">
        <v>91182</v>
      </c>
      <c r="K110" s="1">
        <v>91.18</v>
      </c>
      <c r="L110" s="1">
        <v>83500</v>
      </c>
      <c r="M110" s="1">
        <v>7682</v>
      </c>
      <c r="N110" s="1">
        <v>7.68</v>
      </c>
      <c r="O110" s="2">
        <v>44639</v>
      </c>
      <c r="P110" s="1" t="s">
        <v>88</v>
      </c>
      <c r="Q110" s="1">
        <v>3</v>
      </c>
      <c r="R110" s="1" t="s">
        <v>35</v>
      </c>
      <c r="S110" s="1">
        <v>2021</v>
      </c>
      <c r="T110" s="1" t="s">
        <v>200</v>
      </c>
      <c r="U110" s="1" t="s">
        <v>29</v>
      </c>
      <c r="V110" s="1" t="s">
        <v>66</v>
      </c>
    </row>
    <row r="111" spans="1:22" x14ac:dyDescent="0.35">
      <c r="A111" s="1" t="s">
        <v>48</v>
      </c>
      <c r="B111" s="1" t="s">
        <v>204</v>
      </c>
      <c r="C111" s="1" t="s">
        <v>33</v>
      </c>
      <c r="D111" s="1" t="s">
        <v>159</v>
      </c>
      <c r="E111" s="1">
        <v>367</v>
      </c>
      <c r="F111" s="1">
        <v>10</v>
      </c>
      <c r="G111" s="1">
        <v>12</v>
      </c>
      <c r="H111" s="1">
        <v>4404</v>
      </c>
      <c r="I111" s="1">
        <v>396.36</v>
      </c>
      <c r="J111" s="1">
        <v>4007.64</v>
      </c>
      <c r="K111" s="1">
        <v>4.01</v>
      </c>
      <c r="L111" s="1">
        <v>1101</v>
      </c>
      <c r="M111" s="1">
        <v>2906.64</v>
      </c>
      <c r="N111" s="1">
        <v>2.91</v>
      </c>
      <c r="O111" s="2">
        <v>44737</v>
      </c>
      <c r="P111" s="1" t="s">
        <v>152</v>
      </c>
      <c r="Q111" s="1">
        <v>6</v>
      </c>
      <c r="R111" s="1" t="s">
        <v>74</v>
      </c>
      <c r="S111" s="1">
        <v>2021</v>
      </c>
      <c r="T111" s="1" t="s">
        <v>205</v>
      </c>
      <c r="U111" s="1" t="s">
        <v>37</v>
      </c>
      <c r="V111" s="1" t="s">
        <v>60</v>
      </c>
    </row>
    <row r="112" spans="1:22" x14ac:dyDescent="0.35">
      <c r="A112" s="1" t="s">
        <v>48</v>
      </c>
      <c r="B112" s="1" t="s">
        <v>85</v>
      </c>
      <c r="C112" s="1" t="s">
        <v>33</v>
      </c>
      <c r="D112" s="1" t="s">
        <v>159</v>
      </c>
      <c r="E112" s="1">
        <v>1775</v>
      </c>
      <c r="F112" s="1">
        <v>10</v>
      </c>
      <c r="G112" s="1">
        <v>12</v>
      </c>
      <c r="H112" s="1">
        <v>21300</v>
      </c>
      <c r="I112" s="1">
        <v>1917</v>
      </c>
      <c r="J112" s="1">
        <v>19383</v>
      </c>
      <c r="K112" s="1">
        <v>19.38</v>
      </c>
      <c r="L112" s="1">
        <v>5325</v>
      </c>
      <c r="M112" s="1">
        <v>14058</v>
      </c>
      <c r="N112" s="1">
        <v>14.06</v>
      </c>
      <c r="O112" s="2">
        <v>44629</v>
      </c>
      <c r="P112" s="1" t="s">
        <v>88</v>
      </c>
      <c r="Q112" s="1">
        <v>3</v>
      </c>
      <c r="R112" s="1" t="s">
        <v>35</v>
      </c>
      <c r="S112" s="1">
        <v>2021</v>
      </c>
      <c r="T112" s="1" t="s">
        <v>86</v>
      </c>
      <c r="U112" s="1" t="s">
        <v>37</v>
      </c>
      <c r="V112" s="1" t="s">
        <v>55</v>
      </c>
    </row>
    <row r="113" spans="1:22" x14ac:dyDescent="0.35">
      <c r="A113" s="1" t="s">
        <v>48</v>
      </c>
      <c r="B113" s="1" t="s">
        <v>222</v>
      </c>
      <c r="C113" s="1" t="s">
        <v>62</v>
      </c>
      <c r="D113" s="1" t="s">
        <v>159</v>
      </c>
      <c r="E113" s="1">
        <v>2234</v>
      </c>
      <c r="F113" s="1">
        <v>250</v>
      </c>
      <c r="G113" s="1">
        <v>12</v>
      </c>
      <c r="H113" s="1">
        <v>26808</v>
      </c>
      <c r="I113" s="1">
        <v>2412.7199999999998</v>
      </c>
      <c r="J113" s="1">
        <v>24395.279999999999</v>
      </c>
      <c r="K113" s="1">
        <v>24.4</v>
      </c>
      <c r="L113" s="1">
        <v>6702</v>
      </c>
      <c r="M113" s="1">
        <v>17693.28</v>
      </c>
      <c r="N113" s="1">
        <v>17.690000000000001</v>
      </c>
      <c r="O113" s="2">
        <v>44388</v>
      </c>
      <c r="P113" s="1" t="s">
        <v>50</v>
      </c>
      <c r="Q113" s="1">
        <v>7</v>
      </c>
      <c r="R113" s="1" t="s">
        <v>27</v>
      </c>
      <c r="S113" s="1">
        <v>2021</v>
      </c>
      <c r="T113" s="1" t="s">
        <v>223</v>
      </c>
      <c r="U113" s="1" t="s">
        <v>65</v>
      </c>
      <c r="V113" s="1" t="s">
        <v>30</v>
      </c>
    </row>
    <row r="114" spans="1:22" x14ac:dyDescent="0.35">
      <c r="A114" s="1" t="s">
        <v>31</v>
      </c>
      <c r="B114" s="1" t="s">
        <v>224</v>
      </c>
      <c r="C114" s="1" t="s">
        <v>96</v>
      </c>
      <c r="D114" s="1" t="s">
        <v>159</v>
      </c>
      <c r="E114" s="1">
        <v>970</v>
      </c>
      <c r="F114" s="1">
        <v>260</v>
      </c>
      <c r="G114" s="1">
        <v>15</v>
      </c>
      <c r="H114" s="1">
        <v>14550</v>
      </c>
      <c r="I114" s="1">
        <v>1309.5</v>
      </c>
      <c r="J114" s="1">
        <v>13240.5</v>
      </c>
      <c r="K114" s="1">
        <v>13.24</v>
      </c>
      <c r="L114" s="1">
        <v>9700</v>
      </c>
      <c r="M114" s="1">
        <v>3540.5</v>
      </c>
      <c r="N114" s="1">
        <v>3.54</v>
      </c>
      <c r="O114" s="2">
        <v>44789</v>
      </c>
      <c r="P114" s="1" t="s">
        <v>45</v>
      </c>
      <c r="Q114" s="1">
        <v>8</v>
      </c>
      <c r="R114" s="1" t="s">
        <v>27</v>
      </c>
      <c r="S114" s="1">
        <v>2021</v>
      </c>
      <c r="T114" s="1" t="s">
        <v>225</v>
      </c>
      <c r="U114" s="1" t="s">
        <v>98</v>
      </c>
      <c r="V114" s="1" t="s">
        <v>38</v>
      </c>
    </row>
    <row r="115" spans="1:22" x14ac:dyDescent="0.35">
      <c r="A115" s="1" t="s">
        <v>43</v>
      </c>
      <c r="B115" s="1" t="s">
        <v>61</v>
      </c>
      <c r="C115" s="1" t="s">
        <v>62</v>
      </c>
      <c r="D115" s="1" t="s">
        <v>159</v>
      </c>
      <c r="E115" s="1">
        <v>2682</v>
      </c>
      <c r="F115" s="1">
        <v>250</v>
      </c>
      <c r="G115" s="1">
        <v>20</v>
      </c>
      <c r="H115" s="1">
        <v>53640</v>
      </c>
      <c r="I115" s="1">
        <v>4827.6000000000004</v>
      </c>
      <c r="J115" s="1">
        <v>48812.4</v>
      </c>
      <c r="K115" s="1">
        <v>48.81</v>
      </c>
      <c r="L115" s="1">
        <v>26820</v>
      </c>
      <c r="M115" s="1">
        <v>21992.400000000001</v>
      </c>
      <c r="N115" s="1">
        <v>21.99</v>
      </c>
      <c r="O115" s="2">
        <v>44581</v>
      </c>
      <c r="P115" s="1" t="s">
        <v>34</v>
      </c>
      <c r="Q115" s="1">
        <v>1</v>
      </c>
      <c r="R115" s="1" t="s">
        <v>35</v>
      </c>
      <c r="S115" s="1">
        <v>2021</v>
      </c>
      <c r="T115" s="1" t="s">
        <v>64</v>
      </c>
      <c r="U115" s="1" t="s">
        <v>65</v>
      </c>
      <c r="V115" s="1" t="s">
        <v>66</v>
      </c>
    </row>
    <row r="116" spans="1:22" x14ac:dyDescent="0.35">
      <c r="A116" s="1" t="s">
        <v>48</v>
      </c>
      <c r="B116" s="1" t="s">
        <v>226</v>
      </c>
      <c r="C116" s="1" t="s">
        <v>96</v>
      </c>
      <c r="D116" s="1" t="s">
        <v>159</v>
      </c>
      <c r="E116" s="1">
        <v>306</v>
      </c>
      <c r="F116" s="1">
        <v>260</v>
      </c>
      <c r="G116" s="1">
        <v>12</v>
      </c>
      <c r="H116" s="1">
        <v>3672</v>
      </c>
      <c r="I116" s="1">
        <v>330.48</v>
      </c>
      <c r="J116" s="1">
        <v>3341.52</v>
      </c>
      <c r="K116" s="1">
        <v>3.34</v>
      </c>
      <c r="L116" s="1">
        <v>918</v>
      </c>
      <c r="M116" s="1">
        <v>2423.52</v>
      </c>
      <c r="N116" s="1">
        <v>2.42</v>
      </c>
      <c r="O116" s="2">
        <v>44512</v>
      </c>
      <c r="P116" s="1" t="s">
        <v>77</v>
      </c>
      <c r="Q116" s="1">
        <v>11</v>
      </c>
      <c r="R116" s="1" t="s">
        <v>78</v>
      </c>
      <c r="S116" s="1">
        <v>2021</v>
      </c>
      <c r="T116" s="1" t="s">
        <v>227</v>
      </c>
      <c r="U116" s="1" t="s">
        <v>98</v>
      </c>
      <c r="V116" s="1" t="s">
        <v>42</v>
      </c>
    </row>
    <row r="117" spans="1:22" x14ac:dyDescent="0.35">
      <c r="A117" s="1" t="s">
        <v>48</v>
      </c>
      <c r="B117" s="1" t="s">
        <v>228</v>
      </c>
      <c r="C117" s="1" t="s">
        <v>68</v>
      </c>
      <c r="D117" s="1" t="s">
        <v>229</v>
      </c>
      <c r="E117" s="1">
        <v>386</v>
      </c>
      <c r="F117" s="1">
        <v>3</v>
      </c>
      <c r="G117" s="1">
        <v>12</v>
      </c>
      <c r="H117" s="1">
        <v>4632</v>
      </c>
      <c r="I117" s="1">
        <v>463.2</v>
      </c>
      <c r="J117" s="1">
        <v>4168.8</v>
      </c>
      <c r="K117" s="1">
        <v>4.17</v>
      </c>
      <c r="L117" s="1">
        <v>1158</v>
      </c>
      <c r="M117" s="1">
        <v>3010.8</v>
      </c>
      <c r="N117" s="1">
        <v>3.01</v>
      </c>
      <c r="O117" s="2">
        <v>44794</v>
      </c>
      <c r="P117" s="1" t="s">
        <v>45</v>
      </c>
      <c r="Q117" s="1">
        <v>8</v>
      </c>
      <c r="R117" s="1" t="s">
        <v>27</v>
      </c>
      <c r="S117" s="1">
        <v>2021</v>
      </c>
      <c r="T117" s="1" t="s">
        <v>230</v>
      </c>
      <c r="U117" s="1" t="s">
        <v>71</v>
      </c>
      <c r="V117" s="1" t="s">
        <v>47</v>
      </c>
    </row>
    <row r="118" spans="1:22" x14ac:dyDescent="0.35">
      <c r="A118" s="1" t="s">
        <v>48</v>
      </c>
      <c r="B118" s="1" t="s">
        <v>49</v>
      </c>
      <c r="C118" s="1" t="s">
        <v>33</v>
      </c>
      <c r="D118" s="1" t="s">
        <v>229</v>
      </c>
      <c r="E118" s="1">
        <v>386</v>
      </c>
      <c r="F118" s="1">
        <v>10</v>
      </c>
      <c r="G118" s="1">
        <v>12</v>
      </c>
      <c r="H118" s="1">
        <v>4632</v>
      </c>
      <c r="I118" s="1">
        <v>463.2</v>
      </c>
      <c r="J118" s="1">
        <v>4168.8</v>
      </c>
      <c r="K118" s="1">
        <v>4.17</v>
      </c>
      <c r="L118" s="1">
        <v>1158</v>
      </c>
      <c r="M118" s="1">
        <v>3010.8</v>
      </c>
      <c r="N118" s="1">
        <v>3.01</v>
      </c>
      <c r="O118" s="2">
        <v>44574</v>
      </c>
      <c r="P118" s="1" t="s">
        <v>34</v>
      </c>
      <c r="Q118" s="1">
        <v>1</v>
      </c>
      <c r="R118" s="1" t="s">
        <v>35</v>
      </c>
      <c r="S118" s="1">
        <v>2021</v>
      </c>
      <c r="T118" s="1" t="s">
        <v>51</v>
      </c>
      <c r="U118" s="1" t="s">
        <v>37</v>
      </c>
      <c r="V118" s="1" t="s">
        <v>52</v>
      </c>
    </row>
    <row r="119" spans="1:22" x14ac:dyDescent="0.35">
      <c r="A119" s="1" t="s">
        <v>22</v>
      </c>
      <c r="B119" s="1" t="s">
        <v>231</v>
      </c>
      <c r="C119" s="1" t="s">
        <v>68</v>
      </c>
      <c r="D119" s="1" t="s">
        <v>229</v>
      </c>
      <c r="E119" s="1">
        <v>1482</v>
      </c>
      <c r="F119" s="1">
        <v>3</v>
      </c>
      <c r="G119" s="1">
        <v>125</v>
      </c>
      <c r="H119" s="1">
        <v>185250</v>
      </c>
      <c r="I119" s="1">
        <v>18525</v>
      </c>
      <c r="J119" s="1">
        <v>166725</v>
      </c>
      <c r="K119" s="1">
        <v>166.73</v>
      </c>
      <c r="L119" s="1">
        <v>177840</v>
      </c>
      <c r="M119" s="1">
        <v>-11115</v>
      </c>
      <c r="N119" s="1">
        <v>-11.12</v>
      </c>
      <c r="O119" s="2">
        <v>44679</v>
      </c>
      <c r="P119" s="1" t="s">
        <v>73</v>
      </c>
      <c r="Q119" s="1">
        <v>4</v>
      </c>
      <c r="R119" s="1" t="s">
        <v>74</v>
      </c>
      <c r="S119" s="1">
        <v>2021</v>
      </c>
      <c r="T119" s="1" t="s">
        <v>232</v>
      </c>
      <c r="U119" s="1" t="s">
        <v>71</v>
      </c>
      <c r="V119" s="1" t="s">
        <v>52</v>
      </c>
    </row>
    <row r="120" spans="1:22" x14ac:dyDescent="0.35">
      <c r="A120" s="1" t="s">
        <v>22</v>
      </c>
      <c r="B120" s="1" t="s">
        <v>83</v>
      </c>
      <c r="C120" s="1" t="s">
        <v>24</v>
      </c>
      <c r="D120" s="1" t="s">
        <v>229</v>
      </c>
      <c r="E120" s="1">
        <v>1804</v>
      </c>
      <c r="F120" s="1">
        <v>5</v>
      </c>
      <c r="G120" s="1">
        <v>125</v>
      </c>
      <c r="H120" s="1">
        <v>225500</v>
      </c>
      <c r="I120" s="1">
        <v>22550</v>
      </c>
      <c r="J120" s="1">
        <v>202950</v>
      </c>
      <c r="K120" s="1">
        <v>202.95</v>
      </c>
      <c r="L120" s="1">
        <v>216480</v>
      </c>
      <c r="M120" s="1">
        <v>-13530</v>
      </c>
      <c r="N120" s="1">
        <v>-13.53</v>
      </c>
      <c r="O120" s="2">
        <v>44672</v>
      </c>
      <c r="P120" s="1" t="s">
        <v>73</v>
      </c>
      <c r="Q120" s="1">
        <v>4</v>
      </c>
      <c r="R120" s="1" t="s">
        <v>74</v>
      </c>
      <c r="S120" s="1">
        <v>2021</v>
      </c>
      <c r="T120" s="1" t="s">
        <v>84</v>
      </c>
      <c r="U120" s="1" t="s">
        <v>29</v>
      </c>
      <c r="V120" s="1" t="s">
        <v>52</v>
      </c>
    </row>
    <row r="121" spans="1:22" x14ac:dyDescent="0.35">
      <c r="A121" s="1" t="s">
        <v>31</v>
      </c>
      <c r="B121" s="1" t="s">
        <v>32</v>
      </c>
      <c r="C121" s="1" t="s">
        <v>33</v>
      </c>
      <c r="D121" s="1" t="s">
        <v>229</v>
      </c>
      <c r="E121" s="1">
        <v>2167</v>
      </c>
      <c r="F121" s="1">
        <v>10</v>
      </c>
      <c r="G121" s="1">
        <v>15</v>
      </c>
      <c r="H121" s="1">
        <v>32505</v>
      </c>
      <c r="I121" s="1">
        <v>3250.5</v>
      </c>
      <c r="J121" s="1">
        <v>29254.5</v>
      </c>
      <c r="K121" s="1">
        <v>29.25</v>
      </c>
      <c r="L121" s="1">
        <v>21670</v>
      </c>
      <c r="M121" s="1">
        <v>7584.5</v>
      </c>
      <c r="N121" s="1">
        <v>7.58</v>
      </c>
      <c r="O121" s="2">
        <v>44464</v>
      </c>
      <c r="P121" s="1" t="s">
        <v>26</v>
      </c>
      <c r="Q121" s="1">
        <v>9</v>
      </c>
      <c r="R121" s="1" t="s">
        <v>27</v>
      </c>
      <c r="S121" s="1">
        <v>2021</v>
      </c>
      <c r="T121" s="1" t="s">
        <v>36</v>
      </c>
      <c r="U121" s="1" t="s">
        <v>37</v>
      </c>
      <c r="V121" s="1" t="s">
        <v>38</v>
      </c>
    </row>
    <row r="122" spans="1:22" x14ac:dyDescent="0.35">
      <c r="A122" s="1" t="s">
        <v>39</v>
      </c>
      <c r="B122" s="1" t="s">
        <v>233</v>
      </c>
      <c r="C122" s="1" t="s">
        <v>57</v>
      </c>
      <c r="D122" s="1" t="s">
        <v>229</v>
      </c>
      <c r="E122" s="1">
        <v>2294</v>
      </c>
      <c r="F122" s="1">
        <v>120</v>
      </c>
      <c r="G122" s="1">
        <v>300</v>
      </c>
      <c r="H122" s="1">
        <v>688200</v>
      </c>
      <c r="I122" s="1">
        <v>68820</v>
      </c>
      <c r="J122" s="1">
        <v>619380</v>
      </c>
      <c r="K122" s="1">
        <v>619.38</v>
      </c>
      <c r="L122" s="1">
        <v>573500</v>
      </c>
      <c r="M122" s="1">
        <v>45880</v>
      </c>
      <c r="N122" s="1">
        <v>45.88</v>
      </c>
      <c r="O122" s="2">
        <v>44662</v>
      </c>
      <c r="P122" s="1" t="s">
        <v>73</v>
      </c>
      <c r="Q122" s="1">
        <v>4</v>
      </c>
      <c r="R122" s="1" t="s">
        <v>74</v>
      </c>
      <c r="S122" s="1">
        <v>2021</v>
      </c>
      <c r="T122" s="1" t="s">
        <v>165</v>
      </c>
      <c r="U122" s="1" t="s">
        <v>59</v>
      </c>
      <c r="V122" s="1" t="s">
        <v>55</v>
      </c>
    </row>
    <row r="123" spans="1:22" x14ac:dyDescent="0.35">
      <c r="A123" s="1" t="s">
        <v>22</v>
      </c>
      <c r="B123" s="1" t="s">
        <v>56</v>
      </c>
      <c r="C123" s="1" t="s">
        <v>57</v>
      </c>
      <c r="D123" s="1" t="s">
        <v>229</v>
      </c>
      <c r="E123" s="1">
        <v>1916</v>
      </c>
      <c r="F123" s="1">
        <v>120</v>
      </c>
      <c r="G123" s="1">
        <v>125</v>
      </c>
      <c r="H123" s="1">
        <v>239500</v>
      </c>
      <c r="I123" s="1">
        <v>23950</v>
      </c>
      <c r="J123" s="1">
        <v>215550</v>
      </c>
      <c r="K123" s="1">
        <v>215.55</v>
      </c>
      <c r="L123" s="1">
        <v>229920</v>
      </c>
      <c r="M123" s="1">
        <v>-14370</v>
      </c>
      <c r="N123" s="1">
        <v>-14.37</v>
      </c>
      <c r="O123" s="2">
        <v>44235</v>
      </c>
      <c r="P123" s="1" t="s">
        <v>63</v>
      </c>
      <c r="Q123" s="1">
        <v>2</v>
      </c>
      <c r="R123" s="1" t="s">
        <v>35</v>
      </c>
      <c r="S123" s="1">
        <v>2021</v>
      </c>
      <c r="T123" s="1" t="s">
        <v>58</v>
      </c>
      <c r="U123" s="1" t="s">
        <v>59</v>
      </c>
      <c r="V123" s="1" t="s">
        <v>60</v>
      </c>
    </row>
    <row r="124" spans="1:22" x14ac:dyDescent="0.35">
      <c r="A124" s="1" t="s">
        <v>39</v>
      </c>
      <c r="B124" s="1" t="s">
        <v>212</v>
      </c>
      <c r="C124" s="1" t="s">
        <v>62</v>
      </c>
      <c r="D124" s="1" t="s">
        <v>229</v>
      </c>
      <c r="E124" s="1">
        <v>2294</v>
      </c>
      <c r="F124" s="1">
        <v>250</v>
      </c>
      <c r="G124" s="1">
        <v>300</v>
      </c>
      <c r="H124" s="1">
        <v>688200</v>
      </c>
      <c r="I124" s="1">
        <v>68820</v>
      </c>
      <c r="J124" s="1">
        <v>619380</v>
      </c>
      <c r="K124" s="1">
        <v>619.38</v>
      </c>
      <c r="L124" s="1">
        <v>573500</v>
      </c>
      <c r="M124" s="1">
        <v>45880</v>
      </c>
      <c r="N124" s="1">
        <v>45.88</v>
      </c>
      <c r="O124" s="2">
        <v>44730</v>
      </c>
      <c r="P124" s="1" t="s">
        <v>152</v>
      </c>
      <c r="Q124" s="1">
        <v>6</v>
      </c>
      <c r="R124" s="1" t="s">
        <v>74</v>
      </c>
      <c r="S124" s="1">
        <v>2021</v>
      </c>
      <c r="T124" s="1" t="s">
        <v>213</v>
      </c>
      <c r="U124" s="1" t="s">
        <v>65</v>
      </c>
      <c r="V124" s="1" t="s">
        <v>42</v>
      </c>
    </row>
    <row r="125" spans="1:22" x14ac:dyDescent="0.35">
      <c r="A125" s="1" t="s">
        <v>31</v>
      </c>
      <c r="B125" s="1" t="s">
        <v>234</v>
      </c>
      <c r="C125" s="1" t="s">
        <v>62</v>
      </c>
      <c r="D125" s="1" t="s">
        <v>229</v>
      </c>
      <c r="E125" s="1">
        <v>2167</v>
      </c>
      <c r="F125" s="1">
        <v>250</v>
      </c>
      <c r="G125" s="1">
        <v>15</v>
      </c>
      <c r="H125" s="1">
        <v>32505</v>
      </c>
      <c r="I125" s="1">
        <v>3250.5</v>
      </c>
      <c r="J125" s="1">
        <v>29254.5</v>
      </c>
      <c r="K125" s="1">
        <v>29.25</v>
      </c>
      <c r="L125" s="1">
        <v>21670</v>
      </c>
      <c r="M125" s="1">
        <v>7584.5</v>
      </c>
      <c r="N125" s="1">
        <v>7.58</v>
      </c>
      <c r="O125" s="2">
        <v>44784</v>
      </c>
      <c r="P125" s="1" t="s">
        <v>45</v>
      </c>
      <c r="Q125" s="1">
        <v>8</v>
      </c>
      <c r="R125" s="1" t="s">
        <v>27</v>
      </c>
      <c r="S125" s="1">
        <v>2021</v>
      </c>
      <c r="T125" s="1" t="s">
        <v>167</v>
      </c>
      <c r="U125" s="1" t="s">
        <v>65</v>
      </c>
      <c r="V125" s="1" t="s">
        <v>60</v>
      </c>
    </row>
    <row r="126" spans="1:22" x14ac:dyDescent="0.35">
      <c r="A126" s="1" t="s">
        <v>43</v>
      </c>
      <c r="B126" s="1" t="s">
        <v>176</v>
      </c>
      <c r="C126" s="1" t="s">
        <v>62</v>
      </c>
      <c r="D126" s="1" t="s">
        <v>229</v>
      </c>
      <c r="E126" s="1">
        <v>1870</v>
      </c>
      <c r="F126" s="1">
        <v>250</v>
      </c>
      <c r="G126" s="1">
        <v>350</v>
      </c>
      <c r="H126" s="1">
        <v>654500</v>
      </c>
      <c r="I126" s="1">
        <v>65450</v>
      </c>
      <c r="J126" s="1">
        <v>589050</v>
      </c>
      <c r="K126" s="1">
        <v>589.04999999999995</v>
      </c>
      <c r="L126" s="1">
        <v>486200</v>
      </c>
      <c r="M126" s="1">
        <v>102850</v>
      </c>
      <c r="N126" s="1">
        <v>102.85</v>
      </c>
      <c r="O126" s="2">
        <v>44765</v>
      </c>
      <c r="P126" s="1" t="s">
        <v>50</v>
      </c>
      <c r="Q126" s="1">
        <v>7</v>
      </c>
      <c r="R126" s="1" t="s">
        <v>27</v>
      </c>
      <c r="S126" s="1">
        <v>2021</v>
      </c>
      <c r="T126" s="1" t="s">
        <v>177</v>
      </c>
      <c r="U126" s="1" t="s">
        <v>65</v>
      </c>
      <c r="V126" s="1" t="s">
        <v>66</v>
      </c>
    </row>
    <row r="127" spans="1:22" x14ac:dyDescent="0.35">
      <c r="A127" s="1" t="s">
        <v>48</v>
      </c>
      <c r="B127" s="1" t="s">
        <v>235</v>
      </c>
      <c r="C127" s="1" t="s">
        <v>68</v>
      </c>
      <c r="D127" s="1" t="s">
        <v>229</v>
      </c>
      <c r="E127" s="1">
        <v>1198</v>
      </c>
      <c r="F127" s="1">
        <v>3</v>
      </c>
      <c r="G127" s="1">
        <v>12</v>
      </c>
      <c r="H127" s="1">
        <v>14376</v>
      </c>
      <c r="I127" s="1">
        <v>1581.36</v>
      </c>
      <c r="J127" s="1">
        <v>12794.64</v>
      </c>
      <c r="K127" s="1">
        <v>12.79</v>
      </c>
      <c r="L127" s="1">
        <v>3594</v>
      </c>
      <c r="M127" s="1">
        <v>9200.64</v>
      </c>
      <c r="N127" s="1">
        <v>9.1999999999999993</v>
      </c>
      <c r="O127" s="2">
        <v>44672</v>
      </c>
      <c r="P127" s="1" t="s">
        <v>73</v>
      </c>
      <c r="Q127" s="1">
        <v>4</v>
      </c>
      <c r="R127" s="1" t="s">
        <v>74</v>
      </c>
      <c r="S127" s="1">
        <v>2021</v>
      </c>
      <c r="T127" s="1" t="s">
        <v>236</v>
      </c>
      <c r="U127" s="1" t="s">
        <v>71</v>
      </c>
      <c r="V127" s="1" t="s">
        <v>66</v>
      </c>
    </row>
    <row r="128" spans="1:22" x14ac:dyDescent="0.35">
      <c r="A128" s="1" t="s">
        <v>48</v>
      </c>
      <c r="B128" s="1" t="s">
        <v>112</v>
      </c>
      <c r="C128" s="1" t="s">
        <v>33</v>
      </c>
      <c r="D128" s="1" t="s">
        <v>229</v>
      </c>
      <c r="E128" s="1">
        <v>1198</v>
      </c>
      <c r="F128" s="1">
        <v>10</v>
      </c>
      <c r="G128" s="1">
        <v>12</v>
      </c>
      <c r="H128" s="1">
        <v>14376</v>
      </c>
      <c r="I128" s="1">
        <v>1581.36</v>
      </c>
      <c r="J128" s="1">
        <v>12794.64</v>
      </c>
      <c r="K128" s="1">
        <v>12.79</v>
      </c>
      <c r="L128" s="1">
        <v>3594</v>
      </c>
      <c r="M128" s="1">
        <v>9200.64</v>
      </c>
      <c r="N128" s="1">
        <v>9.1999999999999993</v>
      </c>
      <c r="O128" s="2">
        <v>44677</v>
      </c>
      <c r="P128" s="1" t="s">
        <v>73</v>
      </c>
      <c r="Q128" s="1">
        <v>4</v>
      </c>
      <c r="R128" s="1" t="s">
        <v>74</v>
      </c>
      <c r="S128" s="1">
        <v>2021</v>
      </c>
      <c r="T128" s="1" t="s">
        <v>113</v>
      </c>
      <c r="U128" s="1" t="s">
        <v>37</v>
      </c>
      <c r="V128" s="1" t="s">
        <v>30</v>
      </c>
    </row>
    <row r="129" spans="1:22" x14ac:dyDescent="0.35">
      <c r="A129" s="1" t="s">
        <v>48</v>
      </c>
      <c r="B129" s="1" t="s">
        <v>237</v>
      </c>
      <c r="C129" s="1" t="s">
        <v>62</v>
      </c>
      <c r="D129" s="1" t="s">
        <v>229</v>
      </c>
      <c r="E129" s="1">
        <v>1005</v>
      </c>
      <c r="F129" s="1">
        <v>250</v>
      </c>
      <c r="G129" s="1">
        <v>12</v>
      </c>
      <c r="H129" s="1">
        <v>12060</v>
      </c>
      <c r="I129" s="1">
        <v>1326.6</v>
      </c>
      <c r="J129" s="1">
        <v>10733.4</v>
      </c>
      <c r="K129" s="1">
        <v>10.73</v>
      </c>
      <c r="L129" s="1">
        <v>3015</v>
      </c>
      <c r="M129" s="1">
        <v>7718.4</v>
      </c>
      <c r="N129" s="1">
        <v>7.72</v>
      </c>
      <c r="O129" s="2">
        <v>44369</v>
      </c>
      <c r="P129" s="1" t="s">
        <v>152</v>
      </c>
      <c r="Q129" s="1">
        <v>6</v>
      </c>
      <c r="R129" s="1" t="s">
        <v>74</v>
      </c>
      <c r="S129" s="1">
        <v>2021</v>
      </c>
      <c r="T129" s="1" t="s">
        <v>238</v>
      </c>
      <c r="U129" s="1" t="s">
        <v>65</v>
      </c>
      <c r="V129" s="1" t="s">
        <v>30</v>
      </c>
    </row>
    <row r="130" spans="1:22" x14ac:dyDescent="0.35">
      <c r="A130" s="1" t="s">
        <v>31</v>
      </c>
      <c r="B130" s="1" t="s">
        <v>239</v>
      </c>
      <c r="C130" s="1" t="s">
        <v>68</v>
      </c>
      <c r="D130" s="1" t="s">
        <v>229</v>
      </c>
      <c r="E130" s="1">
        <v>1560</v>
      </c>
      <c r="F130" s="1">
        <v>3</v>
      </c>
      <c r="G130" s="1">
        <v>15</v>
      </c>
      <c r="H130" s="1">
        <v>23400</v>
      </c>
      <c r="I130" s="1">
        <v>2574</v>
      </c>
      <c r="J130" s="1">
        <v>20826</v>
      </c>
      <c r="K130" s="1">
        <v>20.83</v>
      </c>
      <c r="L130" s="1">
        <v>15600</v>
      </c>
      <c r="M130" s="1">
        <v>5226</v>
      </c>
      <c r="N130" s="1">
        <v>5.23</v>
      </c>
      <c r="O130" s="2">
        <v>44219</v>
      </c>
      <c r="P130" s="1" t="s">
        <v>34</v>
      </c>
      <c r="Q130" s="1">
        <v>1</v>
      </c>
      <c r="R130" s="1" t="s">
        <v>35</v>
      </c>
      <c r="S130" s="1">
        <v>2021</v>
      </c>
      <c r="T130" s="1" t="s">
        <v>240</v>
      </c>
      <c r="U130" s="1" t="s">
        <v>71</v>
      </c>
      <c r="V130" s="1" t="s">
        <v>38</v>
      </c>
    </row>
    <row r="131" spans="1:22" x14ac:dyDescent="0.35">
      <c r="A131" s="1" t="s">
        <v>43</v>
      </c>
      <c r="B131" s="1" t="s">
        <v>195</v>
      </c>
      <c r="C131" s="1" t="s">
        <v>68</v>
      </c>
      <c r="D131" s="1" t="s">
        <v>229</v>
      </c>
      <c r="E131" s="1">
        <v>2706</v>
      </c>
      <c r="F131" s="1">
        <v>3</v>
      </c>
      <c r="G131" s="1">
        <v>7</v>
      </c>
      <c r="H131" s="1">
        <v>18942</v>
      </c>
      <c r="I131" s="1">
        <v>2083.62</v>
      </c>
      <c r="J131" s="1">
        <v>16858.38</v>
      </c>
      <c r="K131" s="1">
        <v>16.86</v>
      </c>
      <c r="L131" s="1">
        <v>13530</v>
      </c>
      <c r="M131" s="1">
        <v>3328.38</v>
      </c>
      <c r="N131" s="1">
        <v>3.33</v>
      </c>
      <c r="O131" s="2">
        <v>44645</v>
      </c>
      <c r="P131" s="1" t="s">
        <v>88</v>
      </c>
      <c r="Q131" s="1">
        <v>3</v>
      </c>
      <c r="R131" s="1" t="s">
        <v>35</v>
      </c>
      <c r="S131" s="1">
        <v>2021</v>
      </c>
      <c r="T131" s="1" t="s">
        <v>196</v>
      </c>
      <c r="U131" s="1" t="s">
        <v>71</v>
      </c>
      <c r="V131" s="1" t="s">
        <v>38</v>
      </c>
    </row>
    <row r="132" spans="1:22" x14ac:dyDescent="0.35">
      <c r="A132" s="1" t="s">
        <v>43</v>
      </c>
      <c r="B132" s="1" t="s">
        <v>136</v>
      </c>
      <c r="C132" s="1" t="s">
        <v>24</v>
      </c>
      <c r="D132" s="1" t="s">
        <v>229</v>
      </c>
      <c r="E132" s="1">
        <v>2992</v>
      </c>
      <c r="F132" s="1">
        <v>5</v>
      </c>
      <c r="G132" s="1">
        <v>20</v>
      </c>
      <c r="H132" s="1">
        <v>59840</v>
      </c>
      <c r="I132" s="1">
        <v>6582.4</v>
      </c>
      <c r="J132" s="1">
        <v>53257.599999999999</v>
      </c>
      <c r="K132" s="1">
        <v>53.26</v>
      </c>
      <c r="L132" s="1">
        <v>29920</v>
      </c>
      <c r="M132" s="1">
        <v>23337.599999999999</v>
      </c>
      <c r="N132" s="1">
        <v>23.34</v>
      </c>
      <c r="O132" s="2">
        <v>44925</v>
      </c>
      <c r="P132" s="1" t="s">
        <v>81</v>
      </c>
      <c r="Q132" s="1">
        <v>12</v>
      </c>
      <c r="R132" s="1" t="s">
        <v>78</v>
      </c>
      <c r="S132" s="1">
        <v>2021</v>
      </c>
      <c r="T132" s="1" t="s">
        <v>137</v>
      </c>
      <c r="U132" s="1" t="s">
        <v>29</v>
      </c>
      <c r="V132" s="1" t="s">
        <v>52</v>
      </c>
    </row>
    <row r="133" spans="1:22" x14ac:dyDescent="0.35">
      <c r="A133" s="1" t="s">
        <v>43</v>
      </c>
      <c r="B133" s="1" t="s">
        <v>206</v>
      </c>
      <c r="C133" s="1" t="s">
        <v>33</v>
      </c>
      <c r="D133" s="1" t="s">
        <v>229</v>
      </c>
      <c r="E133" s="1">
        <v>2992</v>
      </c>
      <c r="F133" s="1">
        <v>10</v>
      </c>
      <c r="G133" s="1">
        <v>20</v>
      </c>
      <c r="H133" s="1">
        <v>59840</v>
      </c>
      <c r="I133" s="1">
        <v>6582.4</v>
      </c>
      <c r="J133" s="1">
        <v>53257.599999999999</v>
      </c>
      <c r="K133" s="1">
        <v>53.26</v>
      </c>
      <c r="L133" s="1">
        <v>29920</v>
      </c>
      <c r="M133" s="1">
        <v>23337.599999999999</v>
      </c>
      <c r="N133" s="1">
        <v>23.34</v>
      </c>
      <c r="O133" s="2">
        <v>44666</v>
      </c>
      <c r="P133" s="1" t="s">
        <v>73</v>
      </c>
      <c r="Q133" s="1">
        <v>4</v>
      </c>
      <c r="R133" s="1" t="s">
        <v>74</v>
      </c>
      <c r="S133" s="1">
        <v>2021</v>
      </c>
      <c r="T133" s="1" t="s">
        <v>207</v>
      </c>
      <c r="U133" s="1" t="s">
        <v>37</v>
      </c>
      <c r="V133" s="1" t="s">
        <v>66</v>
      </c>
    </row>
    <row r="134" spans="1:22" x14ac:dyDescent="0.35">
      <c r="A134" s="1" t="s">
        <v>43</v>
      </c>
      <c r="B134" s="1" t="s">
        <v>172</v>
      </c>
      <c r="C134" s="1" t="s">
        <v>57</v>
      </c>
      <c r="D134" s="1" t="s">
        <v>229</v>
      </c>
      <c r="E134" s="1">
        <v>2805</v>
      </c>
      <c r="F134" s="1">
        <v>120</v>
      </c>
      <c r="G134" s="1">
        <v>20</v>
      </c>
      <c r="H134" s="1">
        <v>56100</v>
      </c>
      <c r="I134" s="1">
        <v>6171</v>
      </c>
      <c r="J134" s="1">
        <v>49929</v>
      </c>
      <c r="K134" s="1">
        <v>49.93</v>
      </c>
      <c r="L134" s="1">
        <v>28050</v>
      </c>
      <c r="M134" s="1">
        <v>21879</v>
      </c>
      <c r="N134" s="1">
        <v>21.88</v>
      </c>
      <c r="O134" s="2">
        <v>44478</v>
      </c>
      <c r="P134" s="1" t="s">
        <v>91</v>
      </c>
      <c r="Q134" s="1">
        <v>10</v>
      </c>
      <c r="R134" s="1" t="s">
        <v>78</v>
      </c>
      <c r="S134" s="1">
        <v>2021</v>
      </c>
      <c r="T134" s="1" t="s">
        <v>173</v>
      </c>
      <c r="U134" s="1" t="s">
        <v>59</v>
      </c>
      <c r="V134" s="1" t="s">
        <v>55</v>
      </c>
    </row>
    <row r="135" spans="1:22" x14ac:dyDescent="0.35">
      <c r="A135" s="1" t="s">
        <v>31</v>
      </c>
      <c r="B135" s="1" t="s">
        <v>241</v>
      </c>
      <c r="C135" s="1" t="s">
        <v>57</v>
      </c>
      <c r="D135" s="1" t="s">
        <v>229</v>
      </c>
      <c r="E135" s="1">
        <v>655</v>
      </c>
      <c r="F135" s="1">
        <v>120</v>
      </c>
      <c r="G135" s="1">
        <v>15</v>
      </c>
      <c r="H135" s="1">
        <v>9825</v>
      </c>
      <c r="I135" s="1">
        <v>1080.75</v>
      </c>
      <c r="J135" s="1">
        <v>8744.25</v>
      </c>
      <c r="K135" s="1">
        <v>8.74</v>
      </c>
      <c r="L135" s="1">
        <v>6550</v>
      </c>
      <c r="M135" s="1">
        <v>2194.25</v>
      </c>
      <c r="N135" s="1">
        <v>2.19</v>
      </c>
      <c r="O135" s="2">
        <v>44500</v>
      </c>
      <c r="P135" s="1" t="s">
        <v>91</v>
      </c>
      <c r="Q135" s="1">
        <v>10</v>
      </c>
      <c r="R135" s="1" t="s">
        <v>78</v>
      </c>
      <c r="S135" s="1">
        <v>2021</v>
      </c>
      <c r="T135" s="1" t="s">
        <v>242</v>
      </c>
      <c r="U135" s="1" t="s">
        <v>59</v>
      </c>
      <c r="V135" s="1" t="s">
        <v>42</v>
      </c>
    </row>
    <row r="136" spans="1:22" x14ac:dyDescent="0.35">
      <c r="A136" s="1" t="s">
        <v>43</v>
      </c>
      <c r="B136" s="1" t="s">
        <v>124</v>
      </c>
      <c r="C136" s="1" t="s">
        <v>57</v>
      </c>
      <c r="D136" s="1" t="s">
        <v>229</v>
      </c>
      <c r="E136" s="1">
        <v>344</v>
      </c>
      <c r="F136" s="1">
        <v>120</v>
      </c>
      <c r="G136" s="1">
        <v>350</v>
      </c>
      <c r="H136" s="1">
        <v>120400</v>
      </c>
      <c r="I136" s="1">
        <v>13244</v>
      </c>
      <c r="J136" s="1">
        <v>107156</v>
      </c>
      <c r="K136" s="1">
        <v>107.16</v>
      </c>
      <c r="L136" s="1">
        <v>89440</v>
      </c>
      <c r="M136" s="1">
        <v>17716</v>
      </c>
      <c r="N136" s="1">
        <v>17.72</v>
      </c>
      <c r="O136" s="2">
        <v>44654</v>
      </c>
      <c r="P136" s="1" t="s">
        <v>73</v>
      </c>
      <c r="Q136" s="1">
        <v>4</v>
      </c>
      <c r="R136" s="1" t="s">
        <v>74</v>
      </c>
      <c r="S136" s="1">
        <v>2021</v>
      </c>
      <c r="T136" s="1" t="s">
        <v>125</v>
      </c>
      <c r="U136" s="1" t="s">
        <v>59</v>
      </c>
      <c r="V136" s="1" t="s">
        <v>60</v>
      </c>
    </row>
    <row r="137" spans="1:22" x14ac:dyDescent="0.35">
      <c r="A137" s="1" t="s">
        <v>43</v>
      </c>
      <c r="B137" s="1" t="s">
        <v>174</v>
      </c>
      <c r="C137" s="1" t="s">
        <v>62</v>
      </c>
      <c r="D137" s="1" t="s">
        <v>229</v>
      </c>
      <c r="E137" s="1">
        <v>2935</v>
      </c>
      <c r="F137" s="1">
        <v>250</v>
      </c>
      <c r="G137" s="1">
        <v>20</v>
      </c>
      <c r="H137" s="1">
        <v>58700</v>
      </c>
      <c r="I137" s="1">
        <v>6457</v>
      </c>
      <c r="J137" s="1">
        <v>52243</v>
      </c>
      <c r="K137" s="1">
        <v>52.24</v>
      </c>
      <c r="L137" s="1">
        <v>29350</v>
      </c>
      <c r="M137" s="1">
        <v>22893</v>
      </c>
      <c r="N137" s="1">
        <v>22.89</v>
      </c>
      <c r="O137" s="2">
        <v>44629</v>
      </c>
      <c r="P137" s="1" t="s">
        <v>88</v>
      </c>
      <c r="Q137" s="1">
        <v>3</v>
      </c>
      <c r="R137" s="1" t="s">
        <v>35</v>
      </c>
      <c r="S137" s="1">
        <v>2021</v>
      </c>
      <c r="T137" s="1" t="s">
        <v>175</v>
      </c>
      <c r="U137" s="1" t="s">
        <v>65</v>
      </c>
      <c r="V137" s="1" t="s">
        <v>60</v>
      </c>
    </row>
    <row r="138" spans="1:22" x14ac:dyDescent="0.35">
      <c r="A138" s="1" t="s">
        <v>22</v>
      </c>
      <c r="B138" s="1" t="s">
        <v>243</v>
      </c>
      <c r="C138" s="1" t="s">
        <v>96</v>
      </c>
      <c r="D138" s="1" t="s">
        <v>229</v>
      </c>
      <c r="E138" s="1">
        <v>947</v>
      </c>
      <c r="F138" s="1">
        <v>260</v>
      </c>
      <c r="G138" s="1">
        <v>125</v>
      </c>
      <c r="H138" s="1">
        <v>118375</v>
      </c>
      <c r="I138" s="1">
        <v>13021.25</v>
      </c>
      <c r="J138" s="1">
        <v>105353.75</v>
      </c>
      <c r="K138" s="1">
        <v>105.35</v>
      </c>
      <c r="L138" s="1">
        <v>113640</v>
      </c>
      <c r="M138" s="1">
        <v>-8286.25</v>
      </c>
      <c r="N138" s="1">
        <v>-8.2899999999999991</v>
      </c>
      <c r="O138" s="2">
        <v>44493</v>
      </c>
      <c r="P138" s="1" t="s">
        <v>91</v>
      </c>
      <c r="Q138" s="1">
        <v>10</v>
      </c>
      <c r="R138" s="1" t="s">
        <v>78</v>
      </c>
      <c r="S138" s="1">
        <v>2021</v>
      </c>
      <c r="T138" s="1" t="s">
        <v>244</v>
      </c>
      <c r="U138" s="1" t="s">
        <v>98</v>
      </c>
      <c r="V138" s="1" t="s">
        <v>47</v>
      </c>
    </row>
    <row r="139" spans="1:22" x14ac:dyDescent="0.35">
      <c r="A139" s="1" t="s">
        <v>43</v>
      </c>
      <c r="B139" s="1" t="s">
        <v>245</v>
      </c>
      <c r="C139" s="1" t="s">
        <v>96</v>
      </c>
      <c r="D139" s="1" t="s">
        <v>229</v>
      </c>
      <c r="E139" s="1">
        <v>344</v>
      </c>
      <c r="F139" s="1">
        <v>260</v>
      </c>
      <c r="G139" s="1">
        <v>350</v>
      </c>
      <c r="H139" s="1">
        <v>120400</v>
      </c>
      <c r="I139" s="1">
        <v>13244</v>
      </c>
      <c r="J139" s="1">
        <v>107156</v>
      </c>
      <c r="K139" s="1">
        <v>107.16</v>
      </c>
      <c r="L139" s="1">
        <v>89440</v>
      </c>
      <c r="M139" s="1">
        <v>17716</v>
      </c>
      <c r="N139" s="1">
        <v>17.72</v>
      </c>
      <c r="O139" s="2">
        <v>44837</v>
      </c>
      <c r="P139" s="1" t="s">
        <v>91</v>
      </c>
      <c r="Q139" s="1">
        <v>10</v>
      </c>
      <c r="R139" s="1" t="s">
        <v>78</v>
      </c>
      <c r="S139" s="1">
        <v>2021</v>
      </c>
      <c r="T139" s="1" t="s">
        <v>179</v>
      </c>
      <c r="U139" s="1" t="s">
        <v>98</v>
      </c>
      <c r="V139" s="1" t="s">
        <v>52</v>
      </c>
    </row>
    <row r="140" spans="1:22" x14ac:dyDescent="0.35">
      <c r="A140" s="1" t="s">
        <v>43</v>
      </c>
      <c r="B140" s="1" t="s">
        <v>116</v>
      </c>
      <c r="C140" s="1" t="s">
        <v>33</v>
      </c>
      <c r="D140" s="1" t="s">
        <v>229</v>
      </c>
      <c r="E140" s="1">
        <v>380</v>
      </c>
      <c r="F140" s="1">
        <v>10</v>
      </c>
      <c r="G140" s="1">
        <v>7</v>
      </c>
      <c r="H140" s="1">
        <v>2660</v>
      </c>
      <c r="I140" s="1">
        <v>292.60000000000002</v>
      </c>
      <c r="J140" s="1">
        <v>2367.4</v>
      </c>
      <c r="K140" s="1">
        <v>2.37</v>
      </c>
      <c r="L140" s="1">
        <v>1900</v>
      </c>
      <c r="M140" s="1">
        <v>467.4</v>
      </c>
      <c r="N140" s="1">
        <v>0.47</v>
      </c>
      <c r="O140" s="2">
        <v>44681</v>
      </c>
      <c r="P140" s="1" t="s">
        <v>73</v>
      </c>
      <c r="Q140" s="1">
        <v>4</v>
      </c>
      <c r="R140" s="1" t="s">
        <v>74</v>
      </c>
      <c r="S140" s="1">
        <v>2021</v>
      </c>
      <c r="T140" s="1" t="s">
        <v>117</v>
      </c>
      <c r="U140" s="1" t="s">
        <v>37</v>
      </c>
      <c r="V140" s="1" t="s">
        <v>42</v>
      </c>
    </row>
    <row r="141" spans="1:22" x14ac:dyDescent="0.35">
      <c r="A141" s="1" t="s">
        <v>22</v>
      </c>
      <c r="B141" s="1" t="s">
        <v>246</v>
      </c>
      <c r="C141" s="1" t="s">
        <v>68</v>
      </c>
      <c r="D141" s="1" t="s">
        <v>229</v>
      </c>
      <c r="E141" s="1">
        <v>2416</v>
      </c>
      <c r="F141" s="1">
        <v>3</v>
      </c>
      <c r="G141" s="1">
        <v>125</v>
      </c>
      <c r="H141" s="1">
        <v>302000</v>
      </c>
      <c r="I141" s="1">
        <v>36240</v>
      </c>
      <c r="J141" s="1">
        <v>265760</v>
      </c>
      <c r="K141" s="1">
        <v>265.76</v>
      </c>
      <c r="L141" s="1">
        <v>289920</v>
      </c>
      <c r="M141" s="1">
        <v>-24160</v>
      </c>
      <c r="N141" s="1">
        <v>-24.16</v>
      </c>
      <c r="O141" s="2">
        <v>44511</v>
      </c>
      <c r="P141" s="1" t="s">
        <v>77</v>
      </c>
      <c r="Q141" s="1">
        <v>11</v>
      </c>
      <c r="R141" s="1" t="s">
        <v>78</v>
      </c>
      <c r="S141" s="1">
        <v>2021</v>
      </c>
      <c r="T141" s="1" t="s">
        <v>247</v>
      </c>
      <c r="U141" s="1" t="s">
        <v>71</v>
      </c>
      <c r="V141" s="1" t="s">
        <v>55</v>
      </c>
    </row>
    <row r="142" spans="1:22" x14ac:dyDescent="0.35">
      <c r="A142" s="1" t="s">
        <v>43</v>
      </c>
      <c r="B142" s="1" t="s">
        <v>162</v>
      </c>
      <c r="C142" s="1" t="s">
        <v>24</v>
      </c>
      <c r="D142" s="1" t="s">
        <v>229</v>
      </c>
      <c r="E142" s="1">
        <v>1715</v>
      </c>
      <c r="F142" s="1">
        <v>5</v>
      </c>
      <c r="G142" s="1">
        <v>20</v>
      </c>
      <c r="H142" s="1">
        <v>34300</v>
      </c>
      <c r="I142" s="1">
        <v>4116</v>
      </c>
      <c r="J142" s="1">
        <v>30184</v>
      </c>
      <c r="K142" s="1">
        <v>30.18</v>
      </c>
      <c r="L142" s="1">
        <v>17150</v>
      </c>
      <c r="M142" s="1">
        <v>13034</v>
      </c>
      <c r="N142" s="1">
        <v>13.03</v>
      </c>
      <c r="O142" s="2">
        <v>44907</v>
      </c>
      <c r="P142" s="1" t="s">
        <v>81</v>
      </c>
      <c r="Q142" s="1">
        <v>12</v>
      </c>
      <c r="R142" s="1" t="s">
        <v>78</v>
      </c>
      <c r="S142" s="1">
        <v>2021</v>
      </c>
      <c r="T142" s="1" t="s">
        <v>163</v>
      </c>
      <c r="U142" s="1" t="s">
        <v>29</v>
      </c>
      <c r="V142" s="1" t="s">
        <v>30</v>
      </c>
    </row>
    <row r="143" spans="1:22" x14ac:dyDescent="0.35">
      <c r="A143" s="1" t="s">
        <v>39</v>
      </c>
      <c r="B143" s="1" t="s">
        <v>218</v>
      </c>
      <c r="C143" s="1" t="s">
        <v>24</v>
      </c>
      <c r="D143" s="1" t="s">
        <v>229</v>
      </c>
      <c r="E143" s="1">
        <v>1186</v>
      </c>
      <c r="F143" s="1">
        <v>5</v>
      </c>
      <c r="G143" s="1">
        <v>300</v>
      </c>
      <c r="H143" s="1">
        <v>355800</v>
      </c>
      <c r="I143" s="1">
        <v>42696</v>
      </c>
      <c r="J143" s="1">
        <v>313104</v>
      </c>
      <c r="K143" s="1">
        <v>313.10000000000002</v>
      </c>
      <c r="L143" s="1">
        <v>296500</v>
      </c>
      <c r="M143" s="1">
        <v>16604</v>
      </c>
      <c r="N143" s="1">
        <v>16.600000000000001</v>
      </c>
      <c r="O143" s="2">
        <v>44759</v>
      </c>
      <c r="P143" s="1" t="s">
        <v>50</v>
      </c>
      <c r="Q143" s="1">
        <v>7</v>
      </c>
      <c r="R143" s="1" t="s">
        <v>27</v>
      </c>
      <c r="S143" s="1">
        <v>2021</v>
      </c>
      <c r="T143" s="1" t="s">
        <v>219</v>
      </c>
      <c r="U143" s="1" t="s">
        <v>29</v>
      </c>
      <c r="V143" s="1" t="s">
        <v>55</v>
      </c>
    </row>
    <row r="144" spans="1:22" x14ac:dyDescent="0.35">
      <c r="A144" s="1" t="s">
        <v>43</v>
      </c>
      <c r="B144" s="1" t="s">
        <v>142</v>
      </c>
      <c r="C144" s="1" t="s">
        <v>33</v>
      </c>
      <c r="D144" s="1" t="s">
        <v>229</v>
      </c>
      <c r="E144" s="1">
        <v>1715</v>
      </c>
      <c r="F144" s="1">
        <v>10</v>
      </c>
      <c r="G144" s="1">
        <v>20</v>
      </c>
      <c r="H144" s="1">
        <v>34300</v>
      </c>
      <c r="I144" s="1">
        <v>4116</v>
      </c>
      <c r="J144" s="1">
        <v>30184</v>
      </c>
      <c r="K144" s="1">
        <v>30.18</v>
      </c>
      <c r="L144" s="1">
        <v>17150</v>
      </c>
      <c r="M144" s="1">
        <v>13034</v>
      </c>
      <c r="N144" s="1">
        <v>13.03</v>
      </c>
      <c r="O144" s="2">
        <v>44853</v>
      </c>
      <c r="P144" s="1" t="s">
        <v>91</v>
      </c>
      <c r="Q144" s="1">
        <v>10</v>
      </c>
      <c r="R144" s="1" t="s">
        <v>78</v>
      </c>
      <c r="S144" s="1">
        <v>2021</v>
      </c>
      <c r="T144" s="1" t="s">
        <v>143</v>
      </c>
      <c r="U144" s="1" t="s">
        <v>37</v>
      </c>
      <c r="V144" s="1" t="s">
        <v>66</v>
      </c>
    </row>
    <row r="145" spans="1:22" x14ac:dyDescent="0.35">
      <c r="A145" s="1" t="s">
        <v>31</v>
      </c>
      <c r="B145" s="1" t="s">
        <v>150</v>
      </c>
      <c r="C145" s="1" t="s">
        <v>33</v>
      </c>
      <c r="D145" s="1" t="s">
        <v>229</v>
      </c>
      <c r="E145" s="1">
        <v>380</v>
      </c>
      <c r="F145" s="1">
        <v>10</v>
      </c>
      <c r="G145" s="1">
        <v>15</v>
      </c>
      <c r="H145" s="1">
        <v>5700</v>
      </c>
      <c r="I145" s="1">
        <v>684</v>
      </c>
      <c r="J145" s="1">
        <v>5016</v>
      </c>
      <c r="K145" s="1">
        <v>5.0199999999999996</v>
      </c>
      <c r="L145" s="1">
        <v>3800</v>
      </c>
      <c r="M145" s="1">
        <v>1216</v>
      </c>
      <c r="N145" s="1">
        <v>1.22</v>
      </c>
      <c r="O145" s="2">
        <v>44698</v>
      </c>
      <c r="P145" s="1" t="s">
        <v>110</v>
      </c>
      <c r="Q145" s="1">
        <v>5</v>
      </c>
      <c r="R145" s="1" t="s">
        <v>74</v>
      </c>
      <c r="S145" s="1">
        <v>2021</v>
      </c>
      <c r="T145" s="1" t="s">
        <v>151</v>
      </c>
      <c r="U145" s="1" t="s">
        <v>37</v>
      </c>
      <c r="V145" s="1" t="s">
        <v>47</v>
      </c>
    </row>
    <row r="146" spans="1:22" x14ac:dyDescent="0.35">
      <c r="A146" s="1" t="s">
        <v>43</v>
      </c>
      <c r="B146" s="1" t="s">
        <v>174</v>
      </c>
      <c r="C146" s="1" t="s">
        <v>62</v>
      </c>
      <c r="D146" s="1" t="s">
        <v>229</v>
      </c>
      <c r="E146" s="1">
        <v>623</v>
      </c>
      <c r="F146" s="1">
        <v>250</v>
      </c>
      <c r="G146" s="1">
        <v>350</v>
      </c>
      <c r="H146" s="1">
        <v>218050</v>
      </c>
      <c r="I146" s="1">
        <v>26166</v>
      </c>
      <c r="J146" s="1">
        <v>191884</v>
      </c>
      <c r="K146" s="1">
        <v>191.88</v>
      </c>
      <c r="L146" s="1">
        <v>161980</v>
      </c>
      <c r="M146" s="1">
        <v>29904</v>
      </c>
      <c r="N146" s="1">
        <v>29.9</v>
      </c>
      <c r="O146" s="2">
        <v>44255</v>
      </c>
      <c r="P146" s="1" t="s">
        <v>63</v>
      </c>
      <c r="Q146" s="1">
        <v>2</v>
      </c>
      <c r="R146" s="1" t="s">
        <v>35</v>
      </c>
      <c r="S146" s="1">
        <v>2021</v>
      </c>
      <c r="T146" s="1" t="s">
        <v>175</v>
      </c>
      <c r="U146" s="1" t="s">
        <v>65</v>
      </c>
      <c r="V146" s="1" t="s">
        <v>60</v>
      </c>
    </row>
    <row r="147" spans="1:22" x14ac:dyDescent="0.35">
      <c r="A147" s="1" t="s">
        <v>31</v>
      </c>
      <c r="B147" s="1" t="s">
        <v>155</v>
      </c>
      <c r="C147" s="1" t="s">
        <v>96</v>
      </c>
      <c r="D147" s="1" t="s">
        <v>229</v>
      </c>
      <c r="E147" s="1">
        <v>2548</v>
      </c>
      <c r="F147" s="1">
        <v>260</v>
      </c>
      <c r="G147" s="1">
        <v>15</v>
      </c>
      <c r="H147" s="1">
        <v>38220</v>
      </c>
      <c r="I147" s="1">
        <v>4586.3999999999996</v>
      </c>
      <c r="J147" s="1">
        <v>33633.599999999999</v>
      </c>
      <c r="K147" s="1">
        <v>33.630000000000003</v>
      </c>
      <c r="L147" s="1">
        <v>25480</v>
      </c>
      <c r="M147" s="1">
        <v>8153.6</v>
      </c>
      <c r="N147" s="1">
        <v>8.15</v>
      </c>
      <c r="O147" s="2">
        <v>44546</v>
      </c>
      <c r="P147" s="1" t="s">
        <v>81</v>
      </c>
      <c r="Q147" s="1">
        <v>12</v>
      </c>
      <c r="R147" s="1" t="s">
        <v>78</v>
      </c>
      <c r="S147" s="1">
        <v>2021</v>
      </c>
      <c r="T147" s="1" t="s">
        <v>156</v>
      </c>
      <c r="U147" s="1" t="s">
        <v>98</v>
      </c>
      <c r="V147" s="1" t="s">
        <v>55</v>
      </c>
    </row>
    <row r="148" spans="1:22" x14ac:dyDescent="0.35">
      <c r="A148" s="1" t="s">
        <v>48</v>
      </c>
      <c r="B148" s="1" t="s">
        <v>248</v>
      </c>
      <c r="C148" s="1" t="s">
        <v>96</v>
      </c>
      <c r="D148" s="1" t="s">
        <v>229</v>
      </c>
      <c r="E148" s="1">
        <v>2761</v>
      </c>
      <c r="F148" s="1">
        <v>260</v>
      </c>
      <c r="G148" s="1">
        <v>12</v>
      </c>
      <c r="H148" s="1">
        <v>33132</v>
      </c>
      <c r="I148" s="1">
        <v>3975.84</v>
      </c>
      <c r="J148" s="1">
        <v>29156.16</v>
      </c>
      <c r="K148" s="1">
        <v>29.16</v>
      </c>
      <c r="L148" s="1">
        <v>8283</v>
      </c>
      <c r="M148" s="1">
        <v>20873.16</v>
      </c>
      <c r="N148" s="1">
        <v>20.87</v>
      </c>
      <c r="O148" s="2">
        <v>44203</v>
      </c>
      <c r="P148" s="1" t="s">
        <v>34</v>
      </c>
      <c r="Q148" s="1">
        <v>1</v>
      </c>
      <c r="R148" s="1" t="s">
        <v>35</v>
      </c>
      <c r="S148" s="1">
        <v>2021</v>
      </c>
      <c r="T148" s="1" t="s">
        <v>249</v>
      </c>
      <c r="U148" s="1" t="s">
        <v>98</v>
      </c>
      <c r="V148" s="1" t="s">
        <v>60</v>
      </c>
    </row>
    <row r="149" spans="1:22" x14ac:dyDescent="0.35">
      <c r="A149" s="1" t="s">
        <v>43</v>
      </c>
      <c r="B149" s="1" t="s">
        <v>160</v>
      </c>
      <c r="C149" s="1" t="s">
        <v>68</v>
      </c>
      <c r="D149" s="1" t="s">
        <v>229</v>
      </c>
      <c r="E149" s="1">
        <v>442</v>
      </c>
      <c r="F149" s="1">
        <v>3</v>
      </c>
      <c r="G149" s="1">
        <v>20</v>
      </c>
      <c r="H149" s="1">
        <v>8840</v>
      </c>
      <c r="I149" s="1">
        <v>1149.2</v>
      </c>
      <c r="J149" s="1">
        <v>7690.8</v>
      </c>
      <c r="K149" s="1">
        <v>7.69</v>
      </c>
      <c r="L149" s="1">
        <v>4420</v>
      </c>
      <c r="M149" s="1">
        <v>3270.8</v>
      </c>
      <c r="N149" s="1">
        <v>3.27</v>
      </c>
      <c r="O149" s="2">
        <v>44277</v>
      </c>
      <c r="P149" s="1" t="s">
        <v>88</v>
      </c>
      <c r="Q149" s="1">
        <v>3</v>
      </c>
      <c r="R149" s="1" t="s">
        <v>35</v>
      </c>
      <c r="S149" s="1">
        <v>2021</v>
      </c>
      <c r="T149" s="1" t="s">
        <v>161</v>
      </c>
      <c r="U149" s="1" t="s">
        <v>71</v>
      </c>
      <c r="V149" s="1" t="s">
        <v>66</v>
      </c>
    </row>
    <row r="150" spans="1:22" x14ac:dyDescent="0.35">
      <c r="A150" s="1" t="s">
        <v>31</v>
      </c>
      <c r="B150" s="1" t="s">
        <v>250</v>
      </c>
      <c r="C150" s="1" t="s">
        <v>57</v>
      </c>
      <c r="D150" s="1" t="s">
        <v>229</v>
      </c>
      <c r="E150" s="1">
        <v>660</v>
      </c>
      <c r="F150" s="1">
        <v>120</v>
      </c>
      <c r="G150" s="1">
        <v>15</v>
      </c>
      <c r="H150" s="1">
        <v>9900</v>
      </c>
      <c r="I150" s="1">
        <v>1287</v>
      </c>
      <c r="J150" s="1">
        <v>8613</v>
      </c>
      <c r="K150" s="1">
        <v>8.61</v>
      </c>
      <c r="L150" s="1">
        <v>6600</v>
      </c>
      <c r="M150" s="1">
        <v>2013</v>
      </c>
      <c r="N150" s="1">
        <v>2.0099999999999998</v>
      </c>
      <c r="O150" s="2">
        <v>44746</v>
      </c>
      <c r="P150" s="1" t="s">
        <v>50</v>
      </c>
      <c r="Q150" s="1">
        <v>7</v>
      </c>
      <c r="R150" s="1" t="s">
        <v>27</v>
      </c>
      <c r="S150" s="1">
        <v>2021</v>
      </c>
      <c r="T150" s="1" t="s">
        <v>251</v>
      </c>
      <c r="U150" s="1" t="s">
        <v>59</v>
      </c>
      <c r="V150" s="1" t="s">
        <v>66</v>
      </c>
    </row>
    <row r="151" spans="1:22" x14ac:dyDescent="0.35">
      <c r="A151" s="1" t="s">
        <v>39</v>
      </c>
      <c r="B151" s="1" t="s">
        <v>252</v>
      </c>
      <c r="C151" s="1" t="s">
        <v>57</v>
      </c>
      <c r="D151" s="1" t="s">
        <v>229</v>
      </c>
      <c r="E151" s="1">
        <v>2605</v>
      </c>
      <c r="F151" s="1">
        <v>120</v>
      </c>
      <c r="G151" s="1">
        <v>300</v>
      </c>
      <c r="H151" s="1">
        <v>781500</v>
      </c>
      <c r="I151" s="1">
        <v>101595</v>
      </c>
      <c r="J151" s="1">
        <v>679905</v>
      </c>
      <c r="K151" s="1">
        <v>679.91</v>
      </c>
      <c r="L151" s="1">
        <v>651250</v>
      </c>
      <c r="M151" s="1">
        <v>28655</v>
      </c>
      <c r="N151" s="1">
        <v>28.66</v>
      </c>
      <c r="O151" s="2">
        <v>44794</v>
      </c>
      <c r="P151" s="1" t="s">
        <v>45</v>
      </c>
      <c r="Q151" s="1">
        <v>8</v>
      </c>
      <c r="R151" s="1" t="s">
        <v>27</v>
      </c>
      <c r="S151" s="1">
        <v>2021</v>
      </c>
      <c r="T151" s="1" t="s">
        <v>253</v>
      </c>
      <c r="U151" s="1" t="s">
        <v>59</v>
      </c>
      <c r="V151" s="1" t="s">
        <v>30</v>
      </c>
    </row>
    <row r="152" spans="1:22" x14ac:dyDescent="0.35">
      <c r="A152" s="1" t="s">
        <v>48</v>
      </c>
      <c r="B152" s="1" t="s">
        <v>254</v>
      </c>
      <c r="C152" s="1" t="s">
        <v>96</v>
      </c>
      <c r="D152" s="1" t="s">
        <v>229</v>
      </c>
      <c r="E152" s="1">
        <v>1770</v>
      </c>
      <c r="F152" s="1">
        <v>260</v>
      </c>
      <c r="G152" s="1">
        <v>12</v>
      </c>
      <c r="H152" s="1">
        <v>21240</v>
      </c>
      <c r="I152" s="1">
        <v>2761.2</v>
      </c>
      <c r="J152" s="1">
        <v>18478.8</v>
      </c>
      <c r="K152" s="1">
        <v>18.48</v>
      </c>
      <c r="L152" s="1">
        <v>5310</v>
      </c>
      <c r="M152" s="1">
        <v>13168.8</v>
      </c>
      <c r="N152" s="1">
        <v>13.17</v>
      </c>
      <c r="O152" s="2">
        <v>44217</v>
      </c>
      <c r="P152" s="1" t="s">
        <v>34</v>
      </c>
      <c r="Q152" s="1">
        <v>1</v>
      </c>
      <c r="R152" s="1" t="s">
        <v>35</v>
      </c>
      <c r="S152" s="1">
        <v>2021</v>
      </c>
      <c r="T152" s="1" t="s">
        <v>211</v>
      </c>
      <c r="U152" s="1" t="s">
        <v>98</v>
      </c>
      <c r="V152" s="1" t="s">
        <v>38</v>
      </c>
    </row>
    <row r="153" spans="1:22" x14ac:dyDescent="0.35">
      <c r="A153" s="1" t="s">
        <v>43</v>
      </c>
      <c r="B153" s="1" t="s">
        <v>178</v>
      </c>
      <c r="C153" s="1" t="s">
        <v>68</v>
      </c>
      <c r="D153" s="1" t="s">
        <v>229</v>
      </c>
      <c r="E153" s="1">
        <v>2996</v>
      </c>
      <c r="F153" s="1">
        <v>3</v>
      </c>
      <c r="G153" s="1">
        <v>7</v>
      </c>
      <c r="H153" s="1">
        <v>20972</v>
      </c>
      <c r="I153" s="1">
        <v>2936.08</v>
      </c>
      <c r="J153" s="1">
        <v>18035.919999999998</v>
      </c>
      <c r="K153" s="1">
        <v>18.04</v>
      </c>
      <c r="L153" s="1">
        <v>14980</v>
      </c>
      <c r="M153" s="1">
        <v>3055.92</v>
      </c>
      <c r="N153" s="1">
        <v>3.06</v>
      </c>
      <c r="O153" s="2">
        <v>44351</v>
      </c>
      <c r="P153" s="1" t="s">
        <v>152</v>
      </c>
      <c r="Q153" s="1">
        <v>6</v>
      </c>
      <c r="R153" s="1" t="s">
        <v>74</v>
      </c>
      <c r="S153" s="1">
        <v>2021</v>
      </c>
      <c r="T153" s="1" t="s">
        <v>179</v>
      </c>
      <c r="U153" s="1" t="s">
        <v>71</v>
      </c>
      <c r="V153" s="1" t="s">
        <v>30</v>
      </c>
    </row>
    <row r="154" spans="1:22" x14ac:dyDescent="0.35">
      <c r="A154" s="1" t="s">
        <v>43</v>
      </c>
      <c r="B154" s="1" t="s">
        <v>255</v>
      </c>
      <c r="C154" s="1" t="s">
        <v>24</v>
      </c>
      <c r="D154" s="1" t="s">
        <v>229</v>
      </c>
      <c r="E154" s="1">
        <v>2996</v>
      </c>
      <c r="F154" s="1">
        <v>5</v>
      </c>
      <c r="G154" s="1">
        <v>7</v>
      </c>
      <c r="H154" s="1">
        <v>20972</v>
      </c>
      <c r="I154" s="1">
        <v>2936.08</v>
      </c>
      <c r="J154" s="1">
        <v>18035.919999999998</v>
      </c>
      <c r="K154" s="1">
        <v>18.04</v>
      </c>
      <c r="L154" s="1">
        <v>14980</v>
      </c>
      <c r="M154" s="1">
        <v>3055.92</v>
      </c>
      <c r="N154" s="1">
        <v>3.06</v>
      </c>
      <c r="O154" s="2">
        <v>44626</v>
      </c>
      <c r="P154" s="1" t="s">
        <v>88</v>
      </c>
      <c r="Q154" s="1">
        <v>3</v>
      </c>
      <c r="R154" s="1" t="s">
        <v>35</v>
      </c>
      <c r="S154" s="1">
        <v>2021</v>
      </c>
      <c r="T154" s="1" t="s">
        <v>213</v>
      </c>
      <c r="U154" s="1" t="s">
        <v>29</v>
      </c>
      <c r="V154" s="1" t="s">
        <v>42</v>
      </c>
    </row>
    <row r="155" spans="1:22" x14ac:dyDescent="0.35">
      <c r="A155" s="1" t="s">
        <v>48</v>
      </c>
      <c r="B155" s="1" t="s">
        <v>95</v>
      </c>
      <c r="C155" s="1" t="s">
        <v>96</v>
      </c>
      <c r="D155" s="1" t="s">
        <v>229</v>
      </c>
      <c r="E155" s="1">
        <v>2015</v>
      </c>
      <c r="F155" s="1">
        <v>260</v>
      </c>
      <c r="G155" s="1">
        <v>12</v>
      </c>
      <c r="H155" s="1">
        <v>24180</v>
      </c>
      <c r="I155" s="1">
        <v>3385.2</v>
      </c>
      <c r="J155" s="1">
        <v>20794.8</v>
      </c>
      <c r="K155" s="1">
        <v>20.79</v>
      </c>
      <c r="L155" s="1">
        <v>6045</v>
      </c>
      <c r="M155" s="1">
        <v>14749.8</v>
      </c>
      <c r="N155" s="1">
        <v>14.75</v>
      </c>
      <c r="O155" s="2">
        <v>44780</v>
      </c>
      <c r="P155" s="1" t="s">
        <v>45</v>
      </c>
      <c r="Q155" s="1">
        <v>8</v>
      </c>
      <c r="R155" s="1" t="s">
        <v>27</v>
      </c>
      <c r="S155" s="1">
        <v>2021</v>
      </c>
      <c r="T155" s="1" t="s">
        <v>97</v>
      </c>
      <c r="U155" s="1" t="s">
        <v>98</v>
      </c>
      <c r="V155" s="1" t="s">
        <v>38</v>
      </c>
    </row>
    <row r="156" spans="1:22" x14ac:dyDescent="0.35">
      <c r="A156" s="1" t="s">
        <v>22</v>
      </c>
      <c r="B156" s="1" t="s">
        <v>231</v>
      </c>
      <c r="C156" s="1" t="s">
        <v>68</v>
      </c>
      <c r="D156" s="1" t="s">
        <v>229</v>
      </c>
      <c r="E156" s="1">
        <v>1023</v>
      </c>
      <c r="F156" s="1">
        <v>3</v>
      </c>
      <c r="G156" s="1">
        <v>125</v>
      </c>
      <c r="H156" s="1">
        <v>127875</v>
      </c>
      <c r="I156" s="1">
        <v>17902.5</v>
      </c>
      <c r="J156" s="1">
        <v>109972.5</v>
      </c>
      <c r="K156" s="1">
        <v>109.97</v>
      </c>
      <c r="L156" s="1">
        <v>122760</v>
      </c>
      <c r="M156" s="1">
        <v>-12787.5</v>
      </c>
      <c r="N156" s="1">
        <v>-12.79</v>
      </c>
      <c r="O156" s="2">
        <v>44283</v>
      </c>
      <c r="P156" s="1" t="s">
        <v>88</v>
      </c>
      <c r="Q156" s="1">
        <v>3</v>
      </c>
      <c r="R156" s="1" t="s">
        <v>35</v>
      </c>
      <c r="S156" s="1">
        <v>2021</v>
      </c>
      <c r="T156" s="1" t="s">
        <v>232</v>
      </c>
      <c r="U156" s="1" t="s">
        <v>71</v>
      </c>
      <c r="V156" s="1" t="s">
        <v>52</v>
      </c>
    </row>
    <row r="157" spans="1:22" x14ac:dyDescent="0.35">
      <c r="A157" s="1" t="s">
        <v>22</v>
      </c>
      <c r="B157" s="1" t="s">
        <v>256</v>
      </c>
      <c r="C157" s="1" t="s">
        <v>68</v>
      </c>
      <c r="D157" s="1" t="s">
        <v>229</v>
      </c>
      <c r="E157" s="1">
        <v>2821</v>
      </c>
      <c r="F157" s="1">
        <v>3</v>
      </c>
      <c r="G157" s="1">
        <v>125</v>
      </c>
      <c r="H157" s="1">
        <v>352625</v>
      </c>
      <c r="I157" s="1">
        <v>49367.5</v>
      </c>
      <c r="J157" s="1">
        <v>303257.5</v>
      </c>
      <c r="K157" s="1">
        <v>303.26</v>
      </c>
      <c r="L157" s="1">
        <v>338520</v>
      </c>
      <c r="M157" s="1">
        <v>-35262.5</v>
      </c>
      <c r="N157" s="1">
        <v>-35.26</v>
      </c>
      <c r="O157" s="2">
        <v>44750</v>
      </c>
      <c r="P157" s="1" t="s">
        <v>50</v>
      </c>
      <c r="Q157" s="1">
        <v>7</v>
      </c>
      <c r="R157" s="1" t="s">
        <v>27</v>
      </c>
      <c r="S157" s="1">
        <v>2021</v>
      </c>
      <c r="T157" s="1" t="s">
        <v>215</v>
      </c>
      <c r="U157" s="1" t="s">
        <v>71</v>
      </c>
      <c r="V157" s="1" t="s">
        <v>47</v>
      </c>
    </row>
    <row r="158" spans="1:22" x14ac:dyDescent="0.35">
      <c r="A158" s="1" t="s">
        <v>43</v>
      </c>
      <c r="B158" s="1" t="s">
        <v>162</v>
      </c>
      <c r="C158" s="1" t="s">
        <v>24</v>
      </c>
      <c r="D158" s="1" t="s">
        <v>229</v>
      </c>
      <c r="E158" s="1">
        <v>1727</v>
      </c>
      <c r="F158" s="1">
        <v>5</v>
      </c>
      <c r="G158" s="1">
        <v>7</v>
      </c>
      <c r="H158" s="1">
        <v>12089</v>
      </c>
      <c r="I158" s="1">
        <v>1692.46</v>
      </c>
      <c r="J158" s="1">
        <v>10396.540000000001</v>
      </c>
      <c r="K158" s="1">
        <v>10.4</v>
      </c>
      <c r="L158" s="1">
        <v>8635</v>
      </c>
      <c r="M158" s="1">
        <v>1761.54</v>
      </c>
      <c r="N158" s="1">
        <v>1.76</v>
      </c>
      <c r="O158" s="2">
        <v>44516</v>
      </c>
      <c r="P158" s="1" t="s">
        <v>77</v>
      </c>
      <c r="Q158" s="1">
        <v>11</v>
      </c>
      <c r="R158" s="1" t="s">
        <v>78</v>
      </c>
      <c r="S158" s="1">
        <v>2021</v>
      </c>
      <c r="T158" s="1" t="s">
        <v>163</v>
      </c>
      <c r="U158" s="1" t="s">
        <v>29</v>
      </c>
      <c r="V158" s="1" t="s">
        <v>30</v>
      </c>
    </row>
    <row r="159" spans="1:22" x14ac:dyDescent="0.35">
      <c r="A159" s="1" t="s">
        <v>31</v>
      </c>
      <c r="B159" s="1" t="s">
        <v>53</v>
      </c>
      <c r="C159" s="1" t="s">
        <v>33</v>
      </c>
      <c r="D159" s="1" t="s">
        <v>229</v>
      </c>
      <c r="E159" s="1">
        <v>2470</v>
      </c>
      <c r="F159" s="1">
        <v>10</v>
      </c>
      <c r="G159" s="1">
        <v>15</v>
      </c>
      <c r="H159" s="1">
        <v>37050</v>
      </c>
      <c r="I159" s="1">
        <v>5187</v>
      </c>
      <c r="J159" s="1">
        <v>31863</v>
      </c>
      <c r="K159" s="1">
        <v>31.86</v>
      </c>
      <c r="L159" s="1">
        <v>24700</v>
      </c>
      <c r="M159" s="1">
        <v>7163</v>
      </c>
      <c r="N159" s="1">
        <v>7.16</v>
      </c>
      <c r="O159" s="2">
        <v>44287</v>
      </c>
      <c r="P159" s="1" t="s">
        <v>73</v>
      </c>
      <c r="Q159" s="1">
        <v>4</v>
      </c>
      <c r="R159" s="1" t="s">
        <v>74</v>
      </c>
      <c r="S159" s="1">
        <v>2021</v>
      </c>
      <c r="T159" s="1" t="s">
        <v>54</v>
      </c>
      <c r="U159" s="1" t="s">
        <v>37</v>
      </c>
      <c r="V159" s="1" t="s">
        <v>55</v>
      </c>
    </row>
    <row r="160" spans="1:22" x14ac:dyDescent="0.35">
      <c r="A160" s="1" t="s">
        <v>31</v>
      </c>
      <c r="B160" s="1" t="s">
        <v>53</v>
      </c>
      <c r="C160" s="1" t="s">
        <v>33</v>
      </c>
      <c r="D160" s="1" t="s">
        <v>229</v>
      </c>
      <c r="E160" s="1">
        <v>1743</v>
      </c>
      <c r="F160" s="1">
        <v>10</v>
      </c>
      <c r="G160" s="1">
        <v>15</v>
      </c>
      <c r="H160" s="1">
        <v>26145</v>
      </c>
      <c r="I160" s="1">
        <v>3660.3</v>
      </c>
      <c r="J160" s="1">
        <v>22484.7</v>
      </c>
      <c r="K160" s="1">
        <v>22.48</v>
      </c>
      <c r="L160" s="1">
        <v>17430</v>
      </c>
      <c r="M160" s="1">
        <v>5054.7</v>
      </c>
      <c r="N160" s="1">
        <v>5.05</v>
      </c>
      <c r="O160" s="2">
        <v>44673</v>
      </c>
      <c r="P160" s="1" t="s">
        <v>73</v>
      </c>
      <c r="Q160" s="1">
        <v>4</v>
      </c>
      <c r="R160" s="1" t="s">
        <v>74</v>
      </c>
      <c r="S160" s="1">
        <v>2021</v>
      </c>
      <c r="T160" s="1" t="s">
        <v>54</v>
      </c>
      <c r="U160" s="1" t="s">
        <v>37</v>
      </c>
      <c r="V160" s="1" t="s">
        <v>55</v>
      </c>
    </row>
    <row r="161" spans="1:22" x14ac:dyDescent="0.35">
      <c r="A161" s="1" t="s">
        <v>48</v>
      </c>
      <c r="B161" s="1" t="s">
        <v>184</v>
      </c>
      <c r="C161" s="1" t="s">
        <v>33</v>
      </c>
      <c r="D161" s="1" t="s">
        <v>229</v>
      </c>
      <c r="E161" s="1">
        <v>2222</v>
      </c>
      <c r="F161" s="1">
        <v>10</v>
      </c>
      <c r="G161" s="1">
        <v>12</v>
      </c>
      <c r="H161" s="1">
        <v>26664</v>
      </c>
      <c r="I161" s="1">
        <v>3732.96</v>
      </c>
      <c r="J161" s="1">
        <v>22931.040000000001</v>
      </c>
      <c r="K161" s="1">
        <v>22.93</v>
      </c>
      <c r="L161" s="1">
        <v>6666</v>
      </c>
      <c r="M161" s="1">
        <v>16265.04</v>
      </c>
      <c r="N161" s="1">
        <v>16.27</v>
      </c>
      <c r="O161" s="2">
        <v>44317</v>
      </c>
      <c r="P161" s="1" t="s">
        <v>110</v>
      </c>
      <c r="Q161" s="1">
        <v>5</v>
      </c>
      <c r="R161" s="1" t="s">
        <v>74</v>
      </c>
      <c r="S161" s="1">
        <v>2021</v>
      </c>
      <c r="T161" s="1" t="s">
        <v>147</v>
      </c>
      <c r="U161" s="1" t="s">
        <v>37</v>
      </c>
      <c r="V161" s="1" t="s">
        <v>47</v>
      </c>
    </row>
    <row r="162" spans="1:22" x14ac:dyDescent="0.35">
      <c r="A162" s="1" t="s">
        <v>43</v>
      </c>
      <c r="B162" s="1" t="s">
        <v>168</v>
      </c>
      <c r="C162" s="1" t="s">
        <v>33</v>
      </c>
      <c r="D162" s="1" t="s">
        <v>229</v>
      </c>
      <c r="E162" s="1">
        <v>1922</v>
      </c>
      <c r="F162" s="1">
        <v>10</v>
      </c>
      <c r="G162" s="1">
        <v>350</v>
      </c>
      <c r="H162" s="1">
        <v>672700</v>
      </c>
      <c r="I162" s="1">
        <v>94178</v>
      </c>
      <c r="J162" s="1">
        <v>578522</v>
      </c>
      <c r="K162" s="1">
        <v>578.52</v>
      </c>
      <c r="L162" s="1">
        <v>499720</v>
      </c>
      <c r="M162" s="1">
        <v>78802</v>
      </c>
      <c r="N162" s="1">
        <v>78.8</v>
      </c>
      <c r="O162" s="2">
        <v>44731</v>
      </c>
      <c r="P162" s="1" t="s">
        <v>152</v>
      </c>
      <c r="Q162" s="1">
        <v>6</v>
      </c>
      <c r="R162" s="1" t="s">
        <v>74</v>
      </c>
      <c r="S162" s="1">
        <v>2021</v>
      </c>
      <c r="T162" s="1" t="s">
        <v>169</v>
      </c>
      <c r="U162" s="1" t="s">
        <v>37</v>
      </c>
      <c r="V162" s="1" t="s">
        <v>47</v>
      </c>
    </row>
    <row r="163" spans="1:22" x14ac:dyDescent="0.35">
      <c r="A163" s="1" t="s">
        <v>39</v>
      </c>
      <c r="B163" s="1" t="s">
        <v>257</v>
      </c>
      <c r="C163" s="1" t="s">
        <v>57</v>
      </c>
      <c r="D163" s="1" t="s">
        <v>229</v>
      </c>
      <c r="E163" s="1">
        <v>269</v>
      </c>
      <c r="F163" s="1">
        <v>120</v>
      </c>
      <c r="G163" s="1">
        <v>300</v>
      </c>
      <c r="H163" s="1">
        <v>80700</v>
      </c>
      <c r="I163" s="1">
        <v>11298</v>
      </c>
      <c r="J163" s="1">
        <v>69402</v>
      </c>
      <c r="K163" s="1">
        <v>69.400000000000006</v>
      </c>
      <c r="L163" s="1">
        <v>67250</v>
      </c>
      <c r="M163" s="1">
        <v>2152</v>
      </c>
      <c r="N163" s="1">
        <v>2.15</v>
      </c>
      <c r="O163" s="2">
        <v>44569</v>
      </c>
      <c r="P163" s="1" t="s">
        <v>34</v>
      </c>
      <c r="Q163" s="1">
        <v>1</v>
      </c>
      <c r="R163" s="1" t="s">
        <v>35</v>
      </c>
      <c r="S163" s="1">
        <v>2021</v>
      </c>
      <c r="T163" s="1" t="s">
        <v>171</v>
      </c>
      <c r="U163" s="1" t="s">
        <v>59</v>
      </c>
      <c r="V163" s="1" t="s">
        <v>52</v>
      </c>
    </row>
    <row r="164" spans="1:22" x14ac:dyDescent="0.35">
      <c r="A164" s="1" t="s">
        <v>39</v>
      </c>
      <c r="B164" s="1" t="s">
        <v>258</v>
      </c>
      <c r="C164" s="1" t="s">
        <v>57</v>
      </c>
      <c r="D164" s="1" t="s">
        <v>229</v>
      </c>
      <c r="E164" s="1">
        <v>2536</v>
      </c>
      <c r="F164" s="1">
        <v>120</v>
      </c>
      <c r="G164" s="1">
        <v>300</v>
      </c>
      <c r="H164" s="1">
        <v>760800</v>
      </c>
      <c r="I164" s="1">
        <v>106512</v>
      </c>
      <c r="J164" s="1">
        <v>654288</v>
      </c>
      <c r="K164" s="1">
        <v>654.29</v>
      </c>
      <c r="L164" s="1">
        <v>634000</v>
      </c>
      <c r="M164" s="1">
        <v>20288</v>
      </c>
      <c r="N164" s="1">
        <v>20.29</v>
      </c>
      <c r="O164" s="2">
        <v>44807</v>
      </c>
      <c r="P164" s="1" t="s">
        <v>26</v>
      </c>
      <c r="Q164" s="1">
        <v>9</v>
      </c>
      <c r="R164" s="1" t="s">
        <v>27</v>
      </c>
      <c r="S164" s="1">
        <v>2021</v>
      </c>
      <c r="T164" s="1" t="s">
        <v>259</v>
      </c>
      <c r="U164" s="1" t="s">
        <v>59</v>
      </c>
      <c r="V164" s="1" t="s">
        <v>55</v>
      </c>
    </row>
    <row r="165" spans="1:22" x14ac:dyDescent="0.35">
      <c r="A165" s="1" t="s">
        <v>39</v>
      </c>
      <c r="B165" s="1" t="s">
        <v>189</v>
      </c>
      <c r="C165" s="1" t="s">
        <v>62</v>
      </c>
      <c r="D165" s="1" t="s">
        <v>229</v>
      </c>
      <c r="E165" s="1">
        <v>269</v>
      </c>
      <c r="F165" s="1">
        <v>250</v>
      </c>
      <c r="G165" s="1">
        <v>300</v>
      </c>
      <c r="H165" s="1">
        <v>80700</v>
      </c>
      <c r="I165" s="1">
        <v>11298</v>
      </c>
      <c r="J165" s="1">
        <v>69402</v>
      </c>
      <c r="K165" s="1">
        <v>69.400000000000006</v>
      </c>
      <c r="L165" s="1">
        <v>67250</v>
      </c>
      <c r="M165" s="1">
        <v>2152</v>
      </c>
      <c r="N165" s="1">
        <v>2.15</v>
      </c>
      <c r="O165" s="2">
        <v>44853</v>
      </c>
      <c r="P165" s="1" t="s">
        <v>91</v>
      </c>
      <c r="Q165" s="1">
        <v>10</v>
      </c>
      <c r="R165" s="1" t="s">
        <v>78</v>
      </c>
      <c r="S165" s="1">
        <v>2021</v>
      </c>
      <c r="T165" s="1" t="s">
        <v>190</v>
      </c>
      <c r="U165" s="1" t="s">
        <v>65</v>
      </c>
      <c r="V165" s="1" t="s">
        <v>60</v>
      </c>
    </row>
    <row r="166" spans="1:22" x14ac:dyDescent="0.35">
      <c r="A166" s="1" t="s">
        <v>43</v>
      </c>
      <c r="B166" s="1" t="s">
        <v>61</v>
      </c>
      <c r="C166" s="1" t="s">
        <v>62</v>
      </c>
      <c r="D166" s="1" t="s">
        <v>229</v>
      </c>
      <c r="E166" s="1">
        <v>1281</v>
      </c>
      <c r="F166" s="1">
        <v>250</v>
      </c>
      <c r="G166" s="1">
        <v>350</v>
      </c>
      <c r="H166" s="1">
        <v>448350</v>
      </c>
      <c r="I166" s="1">
        <v>62769</v>
      </c>
      <c r="J166" s="1">
        <v>385581</v>
      </c>
      <c r="K166" s="1">
        <v>385.58</v>
      </c>
      <c r="L166" s="1">
        <v>333060</v>
      </c>
      <c r="M166" s="1">
        <v>52521</v>
      </c>
      <c r="N166" s="1">
        <v>52.52</v>
      </c>
      <c r="O166" s="2">
        <v>44580</v>
      </c>
      <c r="P166" s="1" t="s">
        <v>34</v>
      </c>
      <c r="Q166" s="1">
        <v>1</v>
      </c>
      <c r="R166" s="1" t="s">
        <v>35</v>
      </c>
      <c r="S166" s="1">
        <v>2021</v>
      </c>
      <c r="T166" s="1" t="s">
        <v>64</v>
      </c>
      <c r="U166" s="1" t="s">
        <v>65</v>
      </c>
      <c r="V166" s="1" t="s">
        <v>66</v>
      </c>
    </row>
    <row r="167" spans="1:22" x14ac:dyDescent="0.35">
      <c r="A167" s="1" t="s">
        <v>31</v>
      </c>
      <c r="B167" s="1" t="s">
        <v>260</v>
      </c>
      <c r="C167" s="1" t="s">
        <v>96</v>
      </c>
      <c r="D167" s="1" t="s">
        <v>229</v>
      </c>
      <c r="E167" s="1">
        <v>1743</v>
      </c>
      <c r="F167" s="1">
        <v>260</v>
      </c>
      <c r="G167" s="1">
        <v>15</v>
      </c>
      <c r="H167" s="1">
        <v>26145</v>
      </c>
      <c r="I167" s="1">
        <v>3660.3</v>
      </c>
      <c r="J167" s="1">
        <v>22484.7</v>
      </c>
      <c r="K167" s="1">
        <v>22.48</v>
      </c>
      <c r="L167" s="1">
        <v>17430</v>
      </c>
      <c r="M167" s="1">
        <v>5054.7</v>
      </c>
      <c r="N167" s="1">
        <v>5.05</v>
      </c>
      <c r="O167" s="2">
        <v>44476</v>
      </c>
      <c r="P167" s="1" t="s">
        <v>91</v>
      </c>
      <c r="Q167" s="1">
        <v>10</v>
      </c>
      <c r="R167" s="1" t="s">
        <v>78</v>
      </c>
      <c r="S167" s="1">
        <v>2021</v>
      </c>
      <c r="T167" s="1" t="s">
        <v>261</v>
      </c>
      <c r="U167" s="1" t="s">
        <v>98</v>
      </c>
      <c r="V167" s="1" t="s">
        <v>60</v>
      </c>
    </row>
    <row r="168" spans="1:22" x14ac:dyDescent="0.35">
      <c r="A168" s="1" t="s">
        <v>43</v>
      </c>
      <c r="B168" s="1" t="s">
        <v>245</v>
      </c>
      <c r="C168" s="1" t="s">
        <v>96</v>
      </c>
      <c r="D168" s="1" t="s">
        <v>229</v>
      </c>
      <c r="E168" s="1">
        <v>1727</v>
      </c>
      <c r="F168" s="1">
        <v>260</v>
      </c>
      <c r="G168" s="1">
        <v>7</v>
      </c>
      <c r="H168" s="1">
        <v>12089</v>
      </c>
      <c r="I168" s="1">
        <v>1692.46</v>
      </c>
      <c r="J168" s="1">
        <v>10396.540000000001</v>
      </c>
      <c r="K168" s="1">
        <v>10.4</v>
      </c>
      <c r="L168" s="1">
        <v>8635</v>
      </c>
      <c r="M168" s="1">
        <v>1761.54</v>
      </c>
      <c r="N168" s="1">
        <v>1.76</v>
      </c>
      <c r="O168" s="2">
        <v>44895</v>
      </c>
      <c r="P168" s="1" t="s">
        <v>77</v>
      </c>
      <c r="Q168" s="1">
        <v>11</v>
      </c>
      <c r="R168" s="1" t="s">
        <v>78</v>
      </c>
      <c r="S168" s="1">
        <v>2021</v>
      </c>
      <c r="T168" s="1" t="s">
        <v>179</v>
      </c>
      <c r="U168" s="1" t="s">
        <v>98</v>
      </c>
      <c r="V168" s="1" t="s">
        <v>52</v>
      </c>
    </row>
    <row r="169" spans="1:22" x14ac:dyDescent="0.35">
      <c r="A169" s="1" t="s">
        <v>31</v>
      </c>
      <c r="B169" s="1" t="s">
        <v>262</v>
      </c>
      <c r="C169" s="1" t="s">
        <v>96</v>
      </c>
      <c r="D169" s="1" t="s">
        <v>229</v>
      </c>
      <c r="E169" s="1">
        <v>1870</v>
      </c>
      <c r="F169" s="1">
        <v>260</v>
      </c>
      <c r="G169" s="1">
        <v>15</v>
      </c>
      <c r="H169" s="1">
        <v>28050</v>
      </c>
      <c r="I169" s="1">
        <v>3927</v>
      </c>
      <c r="J169" s="1">
        <v>24123</v>
      </c>
      <c r="K169" s="1">
        <v>24.12</v>
      </c>
      <c r="L169" s="1">
        <v>18700</v>
      </c>
      <c r="M169" s="1">
        <v>5423</v>
      </c>
      <c r="N169" s="1">
        <v>5.42</v>
      </c>
      <c r="O169" s="2">
        <v>44521</v>
      </c>
      <c r="P169" s="1" t="s">
        <v>77</v>
      </c>
      <c r="Q169" s="1">
        <v>11</v>
      </c>
      <c r="R169" s="1" t="s">
        <v>78</v>
      </c>
      <c r="S169" s="1">
        <v>2021</v>
      </c>
      <c r="T169" s="1" t="s">
        <v>263</v>
      </c>
      <c r="U169" s="1" t="s">
        <v>98</v>
      </c>
      <c r="V169" s="1" t="s">
        <v>66</v>
      </c>
    </row>
    <row r="170" spans="1:22" x14ac:dyDescent="0.35">
      <c r="A170" s="1" t="s">
        <v>43</v>
      </c>
      <c r="B170" s="1" t="s">
        <v>116</v>
      </c>
      <c r="C170" s="1" t="s">
        <v>33</v>
      </c>
      <c r="D170" s="1" t="s">
        <v>229</v>
      </c>
      <c r="E170" s="1">
        <v>267</v>
      </c>
      <c r="F170" s="1">
        <v>10</v>
      </c>
      <c r="G170" s="1">
        <v>20</v>
      </c>
      <c r="H170" s="1">
        <v>5340</v>
      </c>
      <c r="I170" s="1">
        <v>801</v>
      </c>
      <c r="J170" s="1">
        <v>4539</v>
      </c>
      <c r="K170" s="1">
        <v>4.54</v>
      </c>
      <c r="L170" s="1">
        <v>2670</v>
      </c>
      <c r="M170" s="1">
        <v>1869</v>
      </c>
      <c r="N170" s="1">
        <v>1.87</v>
      </c>
      <c r="O170" s="2">
        <v>44276</v>
      </c>
      <c r="P170" s="1" t="s">
        <v>88</v>
      </c>
      <c r="Q170" s="1">
        <v>3</v>
      </c>
      <c r="R170" s="1" t="s">
        <v>35</v>
      </c>
      <c r="S170" s="1">
        <v>2021</v>
      </c>
      <c r="T170" s="1" t="s">
        <v>117</v>
      </c>
      <c r="U170" s="1" t="s">
        <v>37</v>
      </c>
      <c r="V170" s="1" t="s">
        <v>42</v>
      </c>
    </row>
    <row r="171" spans="1:22" x14ac:dyDescent="0.35">
      <c r="A171" s="1" t="s">
        <v>43</v>
      </c>
      <c r="B171" s="1" t="s">
        <v>116</v>
      </c>
      <c r="C171" s="1" t="s">
        <v>33</v>
      </c>
      <c r="D171" s="1" t="s">
        <v>229</v>
      </c>
      <c r="E171" s="1">
        <v>2007</v>
      </c>
      <c r="F171" s="1">
        <v>10</v>
      </c>
      <c r="G171" s="1">
        <v>350</v>
      </c>
      <c r="H171" s="1">
        <v>702450</v>
      </c>
      <c r="I171" s="1">
        <v>105367.5</v>
      </c>
      <c r="J171" s="1">
        <v>597082.5</v>
      </c>
      <c r="K171" s="1">
        <v>597.08000000000004</v>
      </c>
      <c r="L171" s="1">
        <v>521820</v>
      </c>
      <c r="M171" s="1">
        <v>75262.5</v>
      </c>
      <c r="N171" s="1">
        <v>75.260000000000005</v>
      </c>
      <c r="O171" s="2">
        <v>44806</v>
      </c>
      <c r="P171" s="1" t="s">
        <v>26</v>
      </c>
      <c r="Q171" s="1">
        <v>9</v>
      </c>
      <c r="R171" s="1" t="s">
        <v>27</v>
      </c>
      <c r="S171" s="1">
        <v>2021</v>
      </c>
      <c r="T171" s="1" t="s">
        <v>117</v>
      </c>
      <c r="U171" s="1" t="s">
        <v>37</v>
      </c>
      <c r="V171" s="1" t="s">
        <v>42</v>
      </c>
    </row>
    <row r="172" spans="1:22" x14ac:dyDescent="0.35">
      <c r="A172" s="1" t="s">
        <v>43</v>
      </c>
      <c r="B172" s="1" t="s">
        <v>142</v>
      </c>
      <c r="C172" s="1" t="s">
        <v>33</v>
      </c>
      <c r="D172" s="1" t="s">
        <v>229</v>
      </c>
      <c r="E172" s="1">
        <v>2151</v>
      </c>
      <c r="F172" s="1">
        <v>10</v>
      </c>
      <c r="G172" s="1">
        <v>350</v>
      </c>
      <c r="H172" s="1">
        <v>752850</v>
      </c>
      <c r="I172" s="1">
        <v>112927.5</v>
      </c>
      <c r="J172" s="1">
        <v>639922.5</v>
      </c>
      <c r="K172" s="1">
        <v>639.91999999999996</v>
      </c>
      <c r="L172" s="1">
        <v>559260</v>
      </c>
      <c r="M172" s="1">
        <v>80662.5</v>
      </c>
      <c r="N172" s="1">
        <v>80.66</v>
      </c>
      <c r="O172" s="2">
        <v>44228</v>
      </c>
      <c r="P172" s="1" t="s">
        <v>63</v>
      </c>
      <c r="Q172" s="1">
        <v>2</v>
      </c>
      <c r="R172" s="1" t="s">
        <v>35</v>
      </c>
      <c r="S172" s="1">
        <v>2021</v>
      </c>
      <c r="T172" s="1" t="s">
        <v>143</v>
      </c>
      <c r="U172" s="1" t="s">
        <v>37</v>
      </c>
      <c r="V172" s="1" t="s">
        <v>66</v>
      </c>
    </row>
    <row r="173" spans="1:22" x14ac:dyDescent="0.35">
      <c r="A173" s="1" t="s">
        <v>39</v>
      </c>
      <c r="B173" s="1" t="s">
        <v>233</v>
      </c>
      <c r="C173" s="1" t="s">
        <v>57</v>
      </c>
      <c r="D173" s="1" t="s">
        <v>229</v>
      </c>
      <c r="E173" s="1">
        <v>2574</v>
      </c>
      <c r="F173" s="1">
        <v>120</v>
      </c>
      <c r="G173" s="1">
        <v>300</v>
      </c>
      <c r="H173" s="1">
        <v>772200</v>
      </c>
      <c r="I173" s="1">
        <v>115830</v>
      </c>
      <c r="J173" s="1">
        <v>656370</v>
      </c>
      <c r="K173" s="1">
        <v>656.37</v>
      </c>
      <c r="L173" s="1">
        <v>643500</v>
      </c>
      <c r="M173" s="1">
        <v>12870</v>
      </c>
      <c r="N173" s="1">
        <v>12.87</v>
      </c>
      <c r="O173" s="2">
        <v>44725</v>
      </c>
      <c r="P173" s="1" t="s">
        <v>152</v>
      </c>
      <c r="Q173" s="1">
        <v>6</v>
      </c>
      <c r="R173" s="1" t="s">
        <v>74</v>
      </c>
      <c r="S173" s="1">
        <v>2021</v>
      </c>
      <c r="T173" s="1" t="s">
        <v>165</v>
      </c>
      <c r="U173" s="1" t="s">
        <v>59</v>
      </c>
      <c r="V173" s="1" t="s">
        <v>55</v>
      </c>
    </row>
    <row r="174" spans="1:22" x14ac:dyDescent="0.35">
      <c r="A174" s="1" t="s">
        <v>22</v>
      </c>
      <c r="B174" s="1" t="s">
        <v>87</v>
      </c>
      <c r="C174" s="1" t="s">
        <v>57</v>
      </c>
      <c r="D174" s="1" t="s">
        <v>229</v>
      </c>
      <c r="E174" s="1">
        <v>2438</v>
      </c>
      <c r="F174" s="1">
        <v>120</v>
      </c>
      <c r="G174" s="1">
        <v>125</v>
      </c>
      <c r="H174" s="1">
        <v>304750</v>
      </c>
      <c r="I174" s="1">
        <v>45712.5</v>
      </c>
      <c r="J174" s="1">
        <v>259037.5</v>
      </c>
      <c r="K174" s="1">
        <v>259.04000000000002</v>
      </c>
      <c r="L174" s="1">
        <v>292560</v>
      </c>
      <c r="M174" s="1">
        <v>-33522.5</v>
      </c>
      <c r="N174" s="1">
        <v>-33.520000000000003</v>
      </c>
      <c r="O174" s="2">
        <v>44257</v>
      </c>
      <c r="P174" s="1" t="s">
        <v>88</v>
      </c>
      <c r="Q174" s="1">
        <v>3</v>
      </c>
      <c r="R174" s="1" t="s">
        <v>35</v>
      </c>
      <c r="S174" s="1">
        <v>2021</v>
      </c>
      <c r="T174" s="1" t="s">
        <v>89</v>
      </c>
      <c r="U174" s="1" t="s">
        <v>59</v>
      </c>
      <c r="V174" s="1" t="s">
        <v>60</v>
      </c>
    </row>
    <row r="175" spans="1:22" x14ac:dyDescent="0.35">
      <c r="A175" s="1" t="s">
        <v>43</v>
      </c>
      <c r="B175" s="1" t="s">
        <v>128</v>
      </c>
      <c r="C175" s="1" t="s">
        <v>62</v>
      </c>
      <c r="D175" s="1" t="s">
        <v>229</v>
      </c>
      <c r="E175" s="1">
        <v>267</v>
      </c>
      <c r="F175" s="1">
        <v>250</v>
      </c>
      <c r="G175" s="1">
        <v>20</v>
      </c>
      <c r="H175" s="1">
        <v>5340</v>
      </c>
      <c r="I175" s="1">
        <v>801</v>
      </c>
      <c r="J175" s="1">
        <v>4539</v>
      </c>
      <c r="K175" s="1">
        <v>4.54</v>
      </c>
      <c r="L175" s="1">
        <v>2670</v>
      </c>
      <c r="M175" s="1">
        <v>1869</v>
      </c>
      <c r="N175" s="1">
        <v>1.87</v>
      </c>
      <c r="O175" s="2">
        <v>44496</v>
      </c>
      <c r="P175" s="1" t="s">
        <v>91</v>
      </c>
      <c r="Q175" s="1">
        <v>10</v>
      </c>
      <c r="R175" s="1" t="s">
        <v>78</v>
      </c>
      <c r="S175" s="1">
        <v>2021</v>
      </c>
      <c r="T175" s="1" t="s">
        <v>129</v>
      </c>
      <c r="U175" s="1" t="s">
        <v>65</v>
      </c>
      <c r="V175" s="1" t="s">
        <v>30</v>
      </c>
    </row>
    <row r="176" spans="1:22" x14ac:dyDescent="0.35">
      <c r="A176" s="1" t="s">
        <v>22</v>
      </c>
      <c r="B176" s="1" t="s">
        <v>264</v>
      </c>
      <c r="C176" s="1" t="s">
        <v>62</v>
      </c>
      <c r="D176" s="1" t="s">
        <v>229</v>
      </c>
      <c r="E176" s="1">
        <v>2954</v>
      </c>
      <c r="F176" s="1">
        <v>250</v>
      </c>
      <c r="G176" s="1">
        <v>125</v>
      </c>
      <c r="H176" s="1">
        <v>369250</v>
      </c>
      <c r="I176" s="1">
        <v>55387.5</v>
      </c>
      <c r="J176" s="1">
        <v>313862.5</v>
      </c>
      <c r="K176" s="1">
        <v>313.86</v>
      </c>
      <c r="L176" s="1">
        <v>354480</v>
      </c>
      <c r="M176" s="1">
        <v>-40617.5</v>
      </c>
      <c r="N176" s="1">
        <v>-40.619999999999997</v>
      </c>
      <c r="O176" s="2">
        <v>44249</v>
      </c>
      <c r="P176" s="1" t="s">
        <v>63</v>
      </c>
      <c r="Q176" s="1">
        <v>2</v>
      </c>
      <c r="R176" s="1" t="s">
        <v>35</v>
      </c>
      <c r="S176" s="1">
        <v>2021</v>
      </c>
      <c r="T176" s="1" t="s">
        <v>141</v>
      </c>
      <c r="U176" s="1" t="s">
        <v>65</v>
      </c>
      <c r="V176" s="1" t="s">
        <v>30</v>
      </c>
    </row>
    <row r="177" spans="1:22" x14ac:dyDescent="0.35">
      <c r="A177" s="1" t="s">
        <v>43</v>
      </c>
      <c r="B177" s="1" t="s">
        <v>146</v>
      </c>
      <c r="C177" s="1" t="s">
        <v>68</v>
      </c>
      <c r="D177" s="1" t="s">
        <v>25</v>
      </c>
      <c r="E177" s="1">
        <v>1618.5</v>
      </c>
      <c r="F177" s="1">
        <v>3</v>
      </c>
      <c r="G177" s="1">
        <v>20</v>
      </c>
      <c r="H177" s="1">
        <v>32370</v>
      </c>
      <c r="I177" s="1">
        <v>0</v>
      </c>
      <c r="J177" s="1">
        <v>32370</v>
      </c>
      <c r="K177" s="1">
        <v>32.369999999999997</v>
      </c>
      <c r="L177" s="1">
        <v>16185</v>
      </c>
      <c r="M177" s="1">
        <v>16185</v>
      </c>
      <c r="N177" s="1">
        <v>16.190000000000001</v>
      </c>
      <c r="O177" s="2">
        <v>44257</v>
      </c>
      <c r="P177" s="1" t="s">
        <v>88</v>
      </c>
      <c r="Q177" s="1">
        <v>3</v>
      </c>
      <c r="R177" s="1" t="s">
        <v>35</v>
      </c>
      <c r="S177" s="1">
        <v>2022</v>
      </c>
      <c r="T177" s="1" t="s">
        <v>147</v>
      </c>
      <c r="U177" s="1" t="s">
        <v>71</v>
      </c>
      <c r="V177" s="1" t="s">
        <v>38</v>
      </c>
    </row>
    <row r="178" spans="1:22" x14ac:dyDescent="0.35">
      <c r="A178" s="1" t="s">
        <v>43</v>
      </c>
      <c r="B178" s="1" t="s">
        <v>160</v>
      </c>
      <c r="C178" s="1" t="s">
        <v>68</v>
      </c>
      <c r="D178" s="1" t="s">
        <v>25</v>
      </c>
      <c r="E178" s="1">
        <v>1321</v>
      </c>
      <c r="F178" s="1">
        <v>3</v>
      </c>
      <c r="G178" s="1">
        <v>20</v>
      </c>
      <c r="H178" s="1">
        <v>26420</v>
      </c>
      <c r="I178" s="1">
        <v>0</v>
      </c>
      <c r="J178" s="1">
        <v>26420</v>
      </c>
      <c r="K178" s="1">
        <v>26.42</v>
      </c>
      <c r="L178" s="1">
        <v>13210</v>
      </c>
      <c r="M178" s="1">
        <v>13210</v>
      </c>
      <c r="N178" s="1">
        <v>13.21</v>
      </c>
      <c r="O178" s="2">
        <v>44263</v>
      </c>
      <c r="P178" s="1" t="s">
        <v>88</v>
      </c>
      <c r="Q178" s="1">
        <v>3</v>
      </c>
      <c r="R178" s="1" t="s">
        <v>35</v>
      </c>
      <c r="S178" s="1">
        <v>2022</v>
      </c>
      <c r="T178" s="1" t="s">
        <v>161</v>
      </c>
      <c r="U178" s="1" t="s">
        <v>71</v>
      </c>
      <c r="V178" s="1" t="s">
        <v>66</v>
      </c>
    </row>
    <row r="179" spans="1:22" x14ac:dyDescent="0.35">
      <c r="A179" s="1" t="s">
        <v>31</v>
      </c>
      <c r="B179" s="1" t="s">
        <v>265</v>
      </c>
      <c r="C179" s="1" t="s">
        <v>68</v>
      </c>
      <c r="D179" s="1" t="s">
        <v>25</v>
      </c>
      <c r="E179" s="1">
        <v>2178</v>
      </c>
      <c r="F179" s="1">
        <v>3</v>
      </c>
      <c r="G179" s="1">
        <v>15</v>
      </c>
      <c r="H179" s="1">
        <v>32670</v>
      </c>
      <c r="I179" s="1">
        <v>0</v>
      </c>
      <c r="J179" s="1">
        <v>32670</v>
      </c>
      <c r="K179" s="1">
        <v>32.67</v>
      </c>
      <c r="L179" s="1">
        <v>21780</v>
      </c>
      <c r="M179" s="1">
        <v>10890</v>
      </c>
      <c r="N179" s="1">
        <v>10.89</v>
      </c>
      <c r="O179" s="2">
        <v>44873</v>
      </c>
      <c r="P179" s="1" t="s">
        <v>77</v>
      </c>
      <c r="Q179" s="1">
        <v>11</v>
      </c>
      <c r="R179" s="1" t="s">
        <v>78</v>
      </c>
      <c r="S179" s="1">
        <v>2022</v>
      </c>
      <c r="T179" s="1" t="s">
        <v>181</v>
      </c>
      <c r="U179" s="1" t="s">
        <v>71</v>
      </c>
      <c r="V179" s="1" t="s">
        <v>38</v>
      </c>
    </row>
    <row r="180" spans="1:22" x14ac:dyDescent="0.35">
      <c r="A180" s="1" t="s">
        <v>31</v>
      </c>
      <c r="B180" s="1" t="s">
        <v>266</v>
      </c>
      <c r="C180" s="1" t="s">
        <v>68</v>
      </c>
      <c r="D180" s="1" t="s">
        <v>25</v>
      </c>
      <c r="E180" s="1">
        <v>888</v>
      </c>
      <c r="F180" s="1">
        <v>3</v>
      </c>
      <c r="G180" s="1">
        <v>15</v>
      </c>
      <c r="H180" s="1">
        <v>13320</v>
      </c>
      <c r="I180" s="1">
        <v>0</v>
      </c>
      <c r="J180" s="1">
        <v>13320</v>
      </c>
      <c r="K180" s="1">
        <v>13.32</v>
      </c>
      <c r="L180" s="1">
        <v>8880</v>
      </c>
      <c r="M180" s="1">
        <v>4440</v>
      </c>
      <c r="N180" s="1">
        <v>4.4400000000000004</v>
      </c>
      <c r="O180" s="2">
        <v>44334</v>
      </c>
      <c r="P180" s="1" t="s">
        <v>110</v>
      </c>
      <c r="Q180" s="1">
        <v>5</v>
      </c>
      <c r="R180" s="1" t="s">
        <v>74</v>
      </c>
      <c r="S180" s="1">
        <v>2022</v>
      </c>
      <c r="T180" s="1" t="s">
        <v>267</v>
      </c>
      <c r="U180" s="1" t="s">
        <v>71</v>
      </c>
      <c r="V180" s="1" t="s">
        <v>42</v>
      </c>
    </row>
    <row r="181" spans="1:22" x14ac:dyDescent="0.35">
      <c r="A181" s="1" t="s">
        <v>31</v>
      </c>
      <c r="B181" s="1" t="s">
        <v>268</v>
      </c>
      <c r="C181" s="1" t="s">
        <v>68</v>
      </c>
      <c r="D181" s="1" t="s">
        <v>25</v>
      </c>
      <c r="E181" s="1">
        <v>2470</v>
      </c>
      <c r="F181" s="1">
        <v>3</v>
      </c>
      <c r="G181" s="1">
        <v>15</v>
      </c>
      <c r="H181" s="1">
        <v>37050</v>
      </c>
      <c r="I181" s="1">
        <v>0</v>
      </c>
      <c r="J181" s="1">
        <v>37050</v>
      </c>
      <c r="K181" s="1">
        <v>37.049999999999997</v>
      </c>
      <c r="L181" s="1">
        <v>24700</v>
      </c>
      <c r="M181" s="1">
        <v>12350</v>
      </c>
      <c r="N181" s="1">
        <v>12.35</v>
      </c>
      <c r="O181" s="2">
        <v>44820</v>
      </c>
      <c r="P181" s="1" t="s">
        <v>26</v>
      </c>
      <c r="Q181" s="1">
        <v>9</v>
      </c>
      <c r="R181" s="1" t="s">
        <v>27</v>
      </c>
      <c r="S181" s="1">
        <v>2022</v>
      </c>
      <c r="T181" s="1" t="s">
        <v>230</v>
      </c>
      <c r="U181" s="1" t="s">
        <v>71</v>
      </c>
      <c r="V181" s="1" t="s">
        <v>47</v>
      </c>
    </row>
    <row r="182" spans="1:22" x14ac:dyDescent="0.35">
      <c r="A182" s="1" t="s">
        <v>43</v>
      </c>
      <c r="B182" s="1" t="s">
        <v>160</v>
      </c>
      <c r="C182" s="1" t="s">
        <v>68</v>
      </c>
      <c r="D182" s="1" t="s">
        <v>25</v>
      </c>
      <c r="E182" s="1">
        <v>1513</v>
      </c>
      <c r="F182" s="1">
        <v>3</v>
      </c>
      <c r="G182" s="1">
        <v>350</v>
      </c>
      <c r="H182" s="1">
        <v>529550</v>
      </c>
      <c r="I182" s="1">
        <v>0</v>
      </c>
      <c r="J182" s="1">
        <v>529550</v>
      </c>
      <c r="K182" s="1">
        <v>529.54999999999995</v>
      </c>
      <c r="L182" s="1">
        <v>393380</v>
      </c>
      <c r="M182" s="1">
        <v>136170</v>
      </c>
      <c r="N182" s="1">
        <v>136.16999999999999</v>
      </c>
      <c r="O182" s="2">
        <v>44572</v>
      </c>
      <c r="P182" s="1" t="s">
        <v>34</v>
      </c>
      <c r="Q182" s="1">
        <v>1</v>
      </c>
      <c r="R182" s="1" t="s">
        <v>35</v>
      </c>
      <c r="S182" s="1">
        <v>2022</v>
      </c>
      <c r="T182" s="1" t="s">
        <v>161</v>
      </c>
      <c r="U182" s="1" t="s">
        <v>71</v>
      </c>
      <c r="V182" s="1" t="s">
        <v>66</v>
      </c>
    </row>
    <row r="183" spans="1:22" x14ac:dyDescent="0.35">
      <c r="A183" s="1" t="s">
        <v>31</v>
      </c>
      <c r="B183" s="1" t="s">
        <v>269</v>
      </c>
      <c r="C183" s="1" t="s">
        <v>24</v>
      </c>
      <c r="D183" s="1" t="s">
        <v>25</v>
      </c>
      <c r="E183" s="1">
        <v>921</v>
      </c>
      <c r="F183" s="1">
        <v>5</v>
      </c>
      <c r="G183" s="1">
        <v>15</v>
      </c>
      <c r="H183" s="1">
        <v>13815</v>
      </c>
      <c r="I183" s="1">
        <v>0</v>
      </c>
      <c r="J183" s="1">
        <v>13815</v>
      </c>
      <c r="K183" s="1">
        <v>13.82</v>
      </c>
      <c r="L183" s="1">
        <v>9210</v>
      </c>
      <c r="M183" s="1">
        <v>4605</v>
      </c>
      <c r="N183" s="1">
        <v>4.6100000000000003</v>
      </c>
      <c r="O183" s="2">
        <v>44857</v>
      </c>
      <c r="P183" s="1" t="s">
        <v>91</v>
      </c>
      <c r="Q183" s="1">
        <v>10</v>
      </c>
      <c r="R183" s="1" t="s">
        <v>78</v>
      </c>
      <c r="S183" s="1">
        <v>2022</v>
      </c>
      <c r="T183" s="1" t="s">
        <v>232</v>
      </c>
      <c r="U183" s="1" t="s">
        <v>29</v>
      </c>
      <c r="V183" s="1" t="s">
        <v>52</v>
      </c>
    </row>
    <row r="184" spans="1:22" x14ac:dyDescent="0.35">
      <c r="A184" s="1" t="s">
        <v>48</v>
      </c>
      <c r="B184" s="1" t="s">
        <v>270</v>
      </c>
      <c r="C184" s="1" t="s">
        <v>24</v>
      </c>
      <c r="D184" s="1" t="s">
        <v>25</v>
      </c>
      <c r="E184" s="1">
        <v>2518</v>
      </c>
      <c r="F184" s="1">
        <v>5</v>
      </c>
      <c r="G184" s="1">
        <v>12</v>
      </c>
      <c r="H184" s="1">
        <v>30216</v>
      </c>
      <c r="I184" s="1">
        <v>0</v>
      </c>
      <c r="J184" s="1">
        <v>30216</v>
      </c>
      <c r="K184" s="1">
        <v>30.22</v>
      </c>
      <c r="L184" s="1">
        <v>7554</v>
      </c>
      <c r="M184" s="1">
        <v>22662</v>
      </c>
      <c r="N184" s="1">
        <v>22.66</v>
      </c>
      <c r="O184" s="2">
        <v>44493</v>
      </c>
      <c r="P184" s="1" t="s">
        <v>91</v>
      </c>
      <c r="Q184" s="1">
        <v>10</v>
      </c>
      <c r="R184" s="1" t="s">
        <v>78</v>
      </c>
      <c r="S184" s="1">
        <v>2022</v>
      </c>
      <c r="T184" s="1" t="s">
        <v>165</v>
      </c>
      <c r="U184" s="1" t="s">
        <v>29</v>
      </c>
      <c r="V184" s="1" t="s">
        <v>55</v>
      </c>
    </row>
    <row r="185" spans="1:22" x14ac:dyDescent="0.35">
      <c r="A185" s="1" t="s">
        <v>43</v>
      </c>
      <c r="B185" s="1" t="s">
        <v>182</v>
      </c>
      <c r="C185" s="1" t="s">
        <v>24</v>
      </c>
      <c r="D185" s="1" t="s">
        <v>25</v>
      </c>
      <c r="E185" s="1">
        <v>1899</v>
      </c>
      <c r="F185" s="1">
        <v>5</v>
      </c>
      <c r="G185" s="1">
        <v>20</v>
      </c>
      <c r="H185" s="1">
        <v>37980</v>
      </c>
      <c r="I185" s="1">
        <v>0</v>
      </c>
      <c r="J185" s="1">
        <v>37980</v>
      </c>
      <c r="K185" s="1">
        <v>37.979999999999997</v>
      </c>
      <c r="L185" s="1">
        <v>18990</v>
      </c>
      <c r="M185" s="1">
        <v>18990</v>
      </c>
      <c r="N185" s="1">
        <v>18.989999999999998</v>
      </c>
      <c r="O185" s="2">
        <v>44563</v>
      </c>
      <c r="P185" s="1" t="s">
        <v>34</v>
      </c>
      <c r="Q185" s="1">
        <v>1</v>
      </c>
      <c r="R185" s="1" t="s">
        <v>35</v>
      </c>
      <c r="S185" s="1">
        <v>2022</v>
      </c>
      <c r="T185" s="1" t="s">
        <v>183</v>
      </c>
      <c r="U185" s="1" t="s">
        <v>29</v>
      </c>
      <c r="V185" s="1" t="s">
        <v>42</v>
      </c>
    </row>
    <row r="186" spans="1:22" x14ac:dyDescent="0.35">
      <c r="A186" s="1" t="s">
        <v>48</v>
      </c>
      <c r="B186" s="1" t="s">
        <v>271</v>
      </c>
      <c r="C186" s="1" t="s">
        <v>24</v>
      </c>
      <c r="D186" s="1" t="s">
        <v>25</v>
      </c>
      <c r="E186" s="1">
        <v>1545</v>
      </c>
      <c r="F186" s="1">
        <v>5</v>
      </c>
      <c r="G186" s="1">
        <v>12</v>
      </c>
      <c r="H186" s="1">
        <v>18540</v>
      </c>
      <c r="I186" s="1">
        <v>0</v>
      </c>
      <c r="J186" s="1">
        <v>18540</v>
      </c>
      <c r="K186" s="1">
        <v>18.54</v>
      </c>
      <c r="L186" s="1">
        <v>4635</v>
      </c>
      <c r="M186" s="1">
        <v>13905</v>
      </c>
      <c r="N186" s="1">
        <v>13.91</v>
      </c>
      <c r="O186" s="2">
        <v>44269</v>
      </c>
      <c r="P186" s="1" t="s">
        <v>88</v>
      </c>
      <c r="Q186" s="1">
        <v>3</v>
      </c>
      <c r="R186" s="1" t="s">
        <v>35</v>
      </c>
      <c r="S186" s="1">
        <v>2022</v>
      </c>
      <c r="T186" s="1" t="s">
        <v>167</v>
      </c>
      <c r="U186" s="1" t="s">
        <v>29</v>
      </c>
      <c r="V186" s="1" t="s">
        <v>60</v>
      </c>
    </row>
    <row r="187" spans="1:22" x14ac:dyDescent="0.35">
      <c r="A187" s="1" t="s">
        <v>31</v>
      </c>
      <c r="B187" s="1" t="s">
        <v>272</v>
      </c>
      <c r="C187" s="1" t="s">
        <v>24</v>
      </c>
      <c r="D187" s="1" t="s">
        <v>25</v>
      </c>
      <c r="E187" s="1">
        <v>2470</v>
      </c>
      <c r="F187" s="1">
        <v>5</v>
      </c>
      <c r="G187" s="1">
        <v>15</v>
      </c>
      <c r="H187" s="1">
        <v>37050</v>
      </c>
      <c r="I187" s="1">
        <v>0</v>
      </c>
      <c r="J187" s="1">
        <v>37050</v>
      </c>
      <c r="K187" s="1">
        <v>37.049999999999997</v>
      </c>
      <c r="L187" s="1">
        <v>24700</v>
      </c>
      <c r="M187" s="1">
        <v>12350</v>
      </c>
      <c r="N187" s="1">
        <v>12.35</v>
      </c>
      <c r="O187" s="2">
        <v>44406</v>
      </c>
      <c r="P187" s="1" t="s">
        <v>50</v>
      </c>
      <c r="Q187" s="1">
        <v>7</v>
      </c>
      <c r="R187" s="1" t="s">
        <v>27</v>
      </c>
      <c r="S187" s="1">
        <v>2022</v>
      </c>
      <c r="T187" s="1" t="s">
        <v>236</v>
      </c>
      <c r="U187" s="1" t="s">
        <v>29</v>
      </c>
      <c r="V187" s="1" t="s">
        <v>66</v>
      </c>
    </row>
    <row r="188" spans="1:22" x14ac:dyDescent="0.35">
      <c r="A188" s="1" t="s">
        <v>22</v>
      </c>
      <c r="B188" s="1" t="s">
        <v>23</v>
      </c>
      <c r="C188" s="1" t="s">
        <v>24</v>
      </c>
      <c r="D188" s="1" t="s">
        <v>25</v>
      </c>
      <c r="E188" s="1">
        <v>2665.5</v>
      </c>
      <c r="F188" s="1">
        <v>5</v>
      </c>
      <c r="G188" s="1">
        <v>125</v>
      </c>
      <c r="H188" s="1">
        <v>333187.5</v>
      </c>
      <c r="I188" s="1">
        <v>0</v>
      </c>
      <c r="J188" s="1">
        <v>333187.5</v>
      </c>
      <c r="K188" s="1">
        <v>333.19</v>
      </c>
      <c r="L188" s="1">
        <v>319860</v>
      </c>
      <c r="M188" s="1">
        <v>13327.5</v>
      </c>
      <c r="N188" s="1">
        <v>13.33</v>
      </c>
      <c r="O188" s="2">
        <v>44617</v>
      </c>
      <c r="P188" s="1" t="s">
        <v>63</v>
      </c>
      <c r="Q188" s="1">
        <v>2</v>
      </c>
      <c r="R188" s="1" t="s">
        <v>35</v>
      </c>
      <c r="S188" s="1">
        <v>2022</v>
      </c>
      <c r="T188" s="1" t="s">
        <v>28</v>
      </c>
      <c r="U188" s="1" t="s">
        <v>29</v>
      </c>
      <c r="V188" s="1" t="s">
        <v>30</v>
      </c>
    </row>
    <row r="189" spans="1:22" x14ac:dyDescent="0.35">
      <c r="A189" s="1" t="s">
        <v>39</v>
      </c>
      <c r="B189" s="1" t="s">
        <v>164</v>
      </c>
      <c r="C189" s="1" t="s">
        <v>24</v>
      </c>
      <c r="D189" s="1" t="s">
        <v>25</v>
      </c>
      <c r="E189" s="1">
        <v>958</v>
      </c>
      <c r="F189" s="1">
        <v>5</v>
      </c>
      <c r="G189" s="1">
        <v>300</v>
      </c>
      <c r="H189" s="1">
        <v>287400</v>
      </c>
      <c r="I189" s="1">
        <v>0</v>
      </c>
      <c r="J189" s="1">
        <v>287400</v>
      </c>
      <c r="K189" s="1">
        <v>287.39999999999998</v>
      </c>
      <c r="L189" s="1">
        <v>239500</v>
      </c>
      <c r="M189" s="1">
        <v>47900</v>
      </c>
      <c r="N189" s="1">
        <v>47.9</v>
      </c>
      <c r="O189" s="2">
        <v>44605</v>
      </c>
      <c r="P189" s="1" t="s">
        <v>63</v>
      </c>
      <c r="Q189" s="1">
        <v>2</v>
      </c>
      <c r="R189" s="1" t="s">
        <v>35</v>
      </c>
      <c r="S189" s="1">
        <v>2022</v>
      </c>
      <c r="T189" s="1" t="s">
        <v>165</v>
      </c>
      <c r="U189" s="1" t="s">
        <v>29</v>
      </c>
      <c r="V189" s="1" t="s">
        <v>38</v>
      </c>
    </row>
    <row r="190" spans="1:22" x14ac:dyDescent="0.35">
      <c r="A190" s="1" t="s">
        <v>43</v>
      </c>
      <c r="B190" s="1" t="s">
        <v>136</v>
      </c>
      <c r="C190" s="1" t="s">
        <v>24</v>
      </c>
      <c r="D190" s="1" t="s">
        <v>25</v>
      </c>
      <c r="E190" s="1">
        <v>2146</v>
      </c>
      <c r="F190" s="1">
        <v>5</v>
      </c>
      <c r="G190" s="1">
        <v>7</v>
      </c>
      <c r="H190" s="1">
        <v>15022</v>
      </c>
      <c r="I190" s="1">
        <v>0</v>
      </c>
      <c r="J190" s="1">
        <v>15022</v>
      </c>
      <c r="K190" s="1">
        <v>15.02</v>
      </c>
      <c r="L190" s="1">
        <v>10730</v>
      </c>
      <c r="M190" s="1">
        <v>4292</v>
      </c>
      <c r="N190" s="1">
        <v>4.29</v>
      </c>
      <c r="O190" s="2">
        <v>44586</v>
      </c>
      <c r="P190" s="1" t="s">
        <v>34</v>
      </c>
      <c r="Q190" s="1">
        <v>1</v>
      </c>
      <c r="R190" s="1" t="s">
        <v>35</v>
      </c>
      <c r="S190" s="1">
        <v>2022</v>
      </c>
      <c r="T190" s="1" t="s">
        <v>137</v>
      </c>
      <c r="U190" s="1" t="s">
        <v>29</v>
      </c>
      <c r="V190" s="1" t="s">
        <v>52</v>
      </c>
    </row>
    <row r="191" spans="1:22" x14ac:dyDescent="0.35">
      <c r="A191" s="1" t="s">
        <v>31</v>
      </c>
      <c r="B191" s="1" t="s">
        <v>273</v>
      </c>
      <c r="C191" s="1" t="s">
        <v>24</v>
      </c>
      <c r="D191" s="1" t="s">
        <v>25</v>
      </c>
      <c r="E191" s="1">
        <v>615</v>
      </c>
      <c r="F191" s="1">
        <v>5</v>
      </c>
      <c r="G191" s="1">
        <v>15</v>
      </c>
      <c r="H191" s="1">
        <v>9225</v>
      </c>
      <c r="I191" s="1">
        <v>0</v>
      </c>
      <c r="J191" s="1">
        <v>9225</v>
      </c>
      <c r="K191" s="1">
        <v>9.23</v>
      </c>
      <c r="L191" s="1">
        <v>6150</v>
      </c>
      <c r="M191" s="1">
        <v>3075</v>
      </c>
      <c r="N191" s="1">
        <v>3.08</v>
      </c>
      <c r="O191" s="2">
        <v>44264</v>
      </c>
      <c r="P191" s="1" t="s">
        <v>88</v>
      </c>
      <c r="Q191" s="1">
        <v>3</v>
      </c>
      <c r="R191" s="1" t="s">
        <v>35</v>
      </c>
      <c r="S191" s="1">
        <v>2022</v>
      </c>
      <c r="T191" s="1" t="s">
        <v>238</v>
      </c>
      <c r="U191" s="1" t="s">
        <v>29</v>
      </c>
      <c r="V191" s="1" t="s">
        <v>30</v>
      </c>
    </row>
    <row r="192" spans="1:22" x14ac:dyDescent="0.35">
      <c r="A192" s="1" t="s">
        <v>43</v>
      </c>
      <c r="B192" s="1" t="s">
        <v>44</v>
      </c>
      <c r="C192" s="1" t="s">
        <v>33</v>
      </c>
      <c r="D192" s="1" t="s">
        <v>25</v>
      </c>
      <c r="E192" s="1">
        <v>292</v>
      </c>
      <c r="F192" s="1">
        <v>10</v>
      </c>
      <c r="G192" s="1">
        <v>20</v>
      </c>
      <c r="H192" s="1">
        <v>5840</v>
      </c>
      <c r="I192" s="1">
        <v>0</v>
      </c>
      <c r="J192" s="1">
        <v>5840</v>
      </c>
      <c r="K192" s="1">
        <v>5.84</v>
      </c>
      <c r="L192" s="1">
        <v>2920</v>
      </c>
      <c r="M192" s="1">
        <v>2920</v>
      </c>
      <c r="N192" s="1">
        <v>2.92</v>
      </c>
      <c r="O192" s="2">
        <v>44316</v>
      </c>
      <c r="P192" s="1" t="s">
        <v>73</v>
      </c>
      <c r="Q192" s="1">
        <v>4</v>
      </c>
      <c r="R192" s="1" t="s">
        <v>74</v>
      </c>
      <c r="S192" s="1">
        <v>2022</v>
      </c>
      <c r="T192" s="1" t="s">
        <v>46</v>
      </c>
      <c r="U192" s="1" t="s">
        <v>37</v>
      </c>
      <c r="V192" s="1" t="s">
        <v>47</v>
      </c>
    </row>
    <row r="193" spans="1:22" x14ac:dyDescent="0.35">
      <c r="A193" s="1" t="s">
        <v>31</v>
      </c>
      <c r="B193" s="1" t="s">
        <v>150</v>
      </c>
      <c r="C193" s="1" t="s">
        <v>33</v>
      </c>
      <c r="D193" s="1" t="s">
        <v>25</v>
      </c>
      <c r="E193" s="1">
        <v>974</v>
      </c>
      <c r="F193" s="1">
        <v>10</v>
      </c>
      <c r="G193" s="1">
        <v>15</v>
      </c>
      <c r="H193" s="1">
        <v>14610</v>
      </c>
      <c r="I193" s="1">
        <v>0</v>
      </c>
      <c r="J193" s="1">
        <v>14610</v>
      </c>
      <c r="K193" s="1">
        <v>14.61</v>
      </c>
      <c r="L193" s="1">
        <v>9740</v>
      </c>
      <c r="M193" s="1">
        <v>4870</v>
      </c>
      <c r="N193" s="1">
        <v>4.87</v>
      </c>
      <c r="O193" s="2">
        <v>44655</v>
      </c>
      <c r="P193" s="1" t="s">
        <v>73</v>
      </c>
      <c r="Q193" s="1">
        <v>4</v>
      </c>
      <c r="R193" s="1" t="s">
        <v>74</v>
      </c>
      <c r="S193" s="1">
        <v>2022</v>
      </c>
      <c r="T193" s="1" t="s">
        <v>151</v>
      </c>
      <c r="U193" s="1" t="s">
        <v>37</v>
      </c>
      <c r="V193" s="1" t="s">
        <v>47</v>
      </c>
    </row>
    <row r="194" spans="1:22" x14ac:dyDescent="0.35">
      <c r="A194" s="1" t="s">
        <v>48</v>
      </c>
      <c r="B194" s="1" t="s">
        <v>184</v>
      </c>
      <c r="C194" s="1" t="s">
        <v>33</v>
      </c>
      <c r="D194" s="1" t="s">
        <v>25</v>
      </c>
      <c r="E194" s="1">
        <v>2518</v>
      </c>
      <c r="F194" s="1">
        <v>10</v>
      </c>
      <c r="G194" s="1">
        <v>12</v>
      </c>
      <c r="H194" s="1">
        <v>30216</v>
      </c>
      <c r="I194" s="1">
        <v>0</v>
      </c>
      <c r="J194" s="1">
        <v>30216</v>
      </c>
      <c r="K194" s="1">
        <v>30.22</v>
      </c>
      <c r="L194" s="1">
        <v>7554</v>
      </c>
      <c r="M194" s="1">
        <v>22662</v>
      </c>
      <c r="N194" s="1">
        <v>22.66</v>
      </c>
      <c r="O194" s="2">
        <v>44869</v>
      </c>
      <c r="P194" s="1" t="s">
        <v>77</v>
      </c>
      <c r="Q194" s="1">
        <v>11</v>
      </c>
      <c r="R194" s="1" t="s">
        <v>78</v>
      </c>
      <c r="S194" s="1">
        <v>2022</v>
      </c>
      <c r="T194" s="1" t="s">
        <v>147</v>
      </c>
      <c r="U194" s="1" t="s">
        <v>37</v>
      </c>
      <c r="V194" s="1" t="s">
        <v>47</v>
      </c>
    </row>
    <row r="195" spans="1:22" x14ac:dyDescent="0.35">
      <c r="A195" s="1" t="s">
        <v>43</v>
      </c>
      <c r="B195" s="1" t="s">
        <v>206</v>
      </c>
      <c r="C195" s="1" t="s">
        <v>33</v>
      </c>
      <c r="D195" s="1" t="s">
        <v>25</v>
      </c>
      <c r="E195" s="1">
        <v>1006</v>
      </c>
      <c r="F195" s="1">
        <v>10</v>
      </c>
      <c r="G195" s="1">
        <v>350</v>
      </c>
      <c r="H195" s="1">
        <v>352100</v>
      </c>
      <c r="I195" s="1">
        <v>0</v>
      </c>
      <c r="J195" s="1">
        <v>352100</v>
      </c>
      <c r="K195" s="1">
        <v>352.1</v>
      </c>
      <c r="L195" s="1">
        <v>261560</v>
      </c>
      <c r="M195" s="1">
        <v>90540</v>
      </c>
      <c r="N195" s="1">
        <v>90.54</v>
      </c>
      <c r="O195" s="2">
        <v>44762</v>
      </c>
      <c r="P195" s="1" t="s">
        <v>50</v>
      </c>
      <c r="Q195" s="1">
        <v>7</v>
      </c>
      <c r="R195" s="1" t="s">
        <v>27</v>
      </c>
      <c r="S195" s="1">
        <v>2022</v>
      </c>
      <c r="T195" s="1" t="s">
        <v>207</v>
      </c>
      <c r="U195" s="1" t="s">
        <v>37</v>
      </c>
      <c r="V195" s="1" t="s">
        <v>66</v>
      </c>
    </row>
    <row r="196" spans="1:22" x14ac:dyDescent="0.35">
      <c r="A196" s="1" t="s">
        <v>48</v>
      </c>
      <c r="B196" s="1" t="s">
        <v>85</v>
      </c>
      <c r="C196" s="1" t="s">
        <v>33</v>
      </c>
      <c r="D196" s="1" t="s">
        <v>25</v>
      </c>
      <c r="E196" s="1">
        <v>367</v>
      </c>
      <c r="F196" s="1">
        <v>10</v>
      </c>
      <c r="G196" s="1">
        <v>12</v>
      </c>
      <c r="H196" s="1">
        <v>4404</v>
      </c>
      <c r="I196" s="1">
        <v>0</v>
      </c>
      <c r="J196" s="1">
        <v>4404</v>
      </c>
      <c r="K196" s="1">
        <v>4.4000000000000004</v>
      </c>
      <c r="L196" s="1">
        <v>1101</v>
      </c>
      <c r="M196" s="1">
        <v>3303</v>
      </c>
      <c r="N196" s="1">
        <v>3.3</v>
      </c>
      <c r="O196" s="2">
        <v>44340</v>
      </c>
      <c r="P196" s="1" t="s">
        <v>110</v>
      </c>
      <c r="Q196" s="1">
        <v>5</v>
      </c>
      <c r="R196" s="1" t="s">
        <v>74</v>
      </c>
      <c r="S196" s="1">
        <v>2022</v>
      </c>
      <c r="T196" s="1" t="s">
        <v>86</v>
      </c>
      <c r="U196" s="1" t="s">
        <v>37</v>
      </c>
      <c r="V196" s="1" t="s">
        <v>55</v>
      </c>
    </row>
    <row r="197" spans="1:22" x14ac:dyDescent="0.35">
      <c r="A197" s="1" t="s">
        <v>43</v>
      </c>
      <c r="B197" s="1" t="s">
        <v>142</v>
      </c>
      <c r="C197" s="1" t="s">
        <v>33</v>
      </c>
      <c r="D197" s="1" t="s">
        <v>25</v>
      </c>
      <c r="E197" s="1">
        <v>883</v>
      </c>
      <c r="F197" s="1">
        <v>10</v>
      </c>
      <c r="G197" s="1">
        <v>7</v>
      </c>
      <c r="H197" s="1">
        <v>6181</v>
      </c>
      <c r="I197" s="1">
        <v>0</v>
      </c>
      <c r="J197" s="1">
        <v>6181</v>
      </c>
      <c r="K197" s="1">
        <v>6.18</v>
      </c>
      <c r="L197" s="1">
        <v>4415</v>
      </c>
      <c r="M197" s="1">
        <v>1766</v>
      </c>
      <c r="N197" s="1">
        <v>1.77</v>
      </c>
      <c r="O197" s="2">
        <v>44437</v>
      </c>
      <c r="P197" s="1" t="s">
        <v>45</v>
      </c>
      <c r="Q197" s="1">
        <v>8</v>
      </c>
      <c r="R197" s="1" t="s">
        <v>27</v>
      </c>
      <c r="S197" s="1">
        <v>2022</v>
      </c>
      <c r="T197" s="1" t="s">
        <v>143</v>
      </c>
      <c r="U197" s="1" t="s">
        <v>37</v>
      </c>
      <c r="V197" s="1" t="s">
        <v>66</v>
      </c>
    </row>
    <row r="198" spans="1:22" x14ac:dyDescent="0.35">
      <c r="A198" s="1" t="s">
        <v>31</v>
      </c>
      <c r="B198" s="1" t="s">
        <v>150</v>
      </c>
      <c r="C198" s="1" t="s">
        <v>33</v>
      </c>
      <c r="D198" s="1" t="s">
        <v>25</v>
      </c>
      <c r="E198" s="1">
        <v>2472</v>
      </c>
      <c r="F198" s="1">
        <v>10</v>
      </c>
      <c r="G198" s="1">
        <v>15</v>
      </c>
      <c r="H198" s="1">
        <v>37080</v>
      </c>
      <c r="I198" s="1">
        <v>0</v>
      </c>
      <c r="J198" s="1">
        <v>37080</v>
      </c>
      <c r="K198" s="1">
        <v>37.08</v>
      </c>
      <c r="L198" s="1">
        <v>24720</v>
      </c>
      <c r="M198" s="1">
        <v>12360</v>
      </c>
      <c r="N198" s="1">
        <v>12.36</v>
      </c>
      <c r="O198" s="2">
        <v>44254</v>
      </c>
      <c r="P198" s="1" t="s">
        <v>63</v>
      </c>
      <c r="Q198" s="1">
        <v>2</v>
      </c>
      <c r="R198" s="1" t="s">
        <v>35</v>
      </c>
      <c r="S198" s="1">
        <v>2022</v>
      </c>
      <c r="T198" s="1" t="s">
        <v>151</v>
      </c>
      <c r="U198" s="1" t="s">
        <v>37</v>
      </c>
      <c r="V198" s="1" t="s">
        <v>47</v>
      </c>
    </row>
    <row r="199" spans="1:22" x14ac:dyDescent="0.35">
      <c r="A199" s="1" t="s">
        <v>43</v>
      </c>
      <c r="B199" s="1" t="s">
        <v>116</v>
      </c>
      <c r="C199" s="1" t="s">
        <v>33</v>
      </c>
      <c r="D199" s="1" t="s">
        <v>25</v>
      </c>
      <c r="E199" s="1">
        <v>1143</v>
      </c>
      <c r="F199" s="1">
        <v>10</v>
      </c>
      <c r="G199" s="1">
        <v>7</v>
      </c>
      <c r="H199" s="1">
        <v>8001</v>
      </c>
      <c r="I199" s="1">
        <v>0</v>
      </c>
      <c r="J199" s="1">
        <v>8001</v>
      </c>
      <c r="K199" s="1">
        <v>8</v>
      </c>
      <c r="L199" s="1">
        <v>5715</v>
      </c>
      <c r="M199" s="1">
        <v>2286</v>
      </c>
      <c r="N199" s="1">
        <v>2.29</v>
      </c>
      <c r="O199" s="2">
        <v>44875</v>
      </c>
      <c r="P199" s="1" t="s">
        <v>77</v>
      </c>
      <c r="Q199" s="1">
        <v>11</v>
      </c>
      <c r="R199" s="1" t="s">
        <v>78</v>
      </c>
      <c r="S199" s="1">
        <v>2022</v>
      </c>
      <c r="T199" s="1" t="s">
        <v>117</v>
      </c>
      <c r="U199" s="1" t="s">
        <v>37</v>
      </c>
      <c r="V199" s="1" t="s">
        <v>42</v>
      </c>
    </row>
    <row r="200" spans="1:22" x14ac:dyDescent="0.35">
      <c r="A200" s="1" t="s">
        <v>43</v>
      </c>
      <c r="B200" s="1" t="s">
        <v>44</v>
      </c>
      <c r="C200" s="1" t="s">
        <v>33</v>
      </c>
      <c r="D200" s="1" t="s">
        <v>25</v>
      </c>
      <c r="E200" s="1">
        <v>1817</v>
      </c>
      <c r="F200" s="1">
        <v>10</v>
      </c>
      <c r="G200" s="1">
        <v>20</v>
      </c>
      <c r="H200" s="1">
        <v>36340</v>
      </c>
      <c r="I200" s="1">
        <v>0</v>
      </c>
      <c r="J200" s="1">
        <v>36340</v>
      </c>
      <c r="K200" s="1">
        <v>36.340000000000003</v>
      </c>
      <c r="L200" s="1">
        <v>18170</v>
      </c>
      <c r="M200" s="1">
        <v>18170</v>
      </c>
      <c r="N200" s="1">
        <v>18.170000000000002</v>
      </c>
      <c r="O200" s="2">
        <v>44579</v>
      </c>
      <c r="P200" s="1" t="s">
        <v>34</v>
      </c>
      <c r="Q200" s="1">
        <v>1</v>
      </c>
      <c r="R200" s="1" t="s">
        <v>35</v>
      </c>
      <c r="S200" s="1">
        <v>2022</v>
      </c>
      <c r="T200" s="1" t="s">
        <v>46</v>
      </c>
      <c r="U200" s="1" t="s">
        <v>37</v>
      </c>
      <c r="V200" s="1" t="s">
        <v>47</v>
      </c>
    </row>
    <row r="201" spans="1:22" x14ac:dyDescent="0.35">
      <c r="A201" s="1" t="s">
        <v>43</v>
      </c>
      <c r="B201" s="1" t="s">
        <v>206</v>
      </c>
      <c r="C201" s="1" t="s">
        <v>33</v>
      </c>
      <c r="D201" s="1" t="s">
        <v>25</v>
      </c>
      <c r="E201" s="1">
        <v>1513</v>
      </c>
      <c r="F201" s="1">
        <v>10</v>
      </c>
      <c r="G201" s="1">
        <v>350</v>
      </c>
      <c r="H201" s="1">
        <v>529550</v>
      </c>
      <c r="I201" s="1">
        <v>0</v>
      </c>
      <c r="J201" s="1">
        <v>529550</v>
      </c>
      <c r="K201" s="1">
        <v>529.54999999999995</v>
      </c>
      <c r="L201" s="1">
        <v>393380</v>
      </c>
      <c r="M201" s="1">
        <v>136170</v>
      </c>
      <c r="N201" s="1">
        <v>136.16999999999999</v>
      </c>
      <c r="O201" s="2">
        <v>44603</v>
      </c>
      <c r="P201" s="1" t="s">
        <v>63</v>
      </c>
      <c r="Q201" s="1">
        <v>2</v>
      </c>
      <c r="R201" s="1" t="s">
        <v>35</v>
      </c>
      <c r="S201" s="1">
        <v>2022</v>
      </c>
      <c r="T201" s="1" t="s">
        <v>207</v>
      </c>
      <c r="U201" s="1" t="s">
        <v>37</v>
      </c>
      <c r="V201" s="1" t="s">
        <v>66</v>
      </c>
    </row>
    <row r="202" spans="1:22" x14ac:dyDescent="0.35">
      <c r="A202" s="1" t="s">
        <v>43</v>
      </c>
      <c r="B202" s="1" t="s">
        <v>124</v>
      </c>
      <c r="C202" s="1" t="s">
        <v>57</v>
      </c>
      <c r="D202" s="1" t="s">
        <v>25</v>
      </c>
      <c r="E202" s="1">
        <v>1493</v>
      </c>
      <c r="F202" s="1">
        <v>120</v>
      </c>
      <c r="G202" s="1">
        <v>7</v>
      </c>
      <c r="H202" s="1">
        <v>10451</v>
      </c>
      <c r="I202" s="1">
        <v>0</v>
      </c>
      <c r="J202" s="1">
        <v>10451</v>
      </c>
      <c r="K202" s="1">
        <v>10.45</v>
      </c>
      <c r="L202" s="1">
        <v>7465</v>
      </c>
      <c r="M202" s="1">
        <v>2986</v>
      </c>
      <c r="N202" s="1">
        <v>2.99</v>
      </c>
      <c r="O202" s="2">
        <v>44624</v>
      </c>
      <c r="P202" s="1" t="s">
        <v>88</v>
      </c>
      <c r="Q202" s="1">
        <v>3</v>
      </c>
      <c r="R202" s="1" t="s">
        <v>35</v>
      </c>
      <c r="S202" s="1">
        <v>2022</v>
      </c>
      <c r="T202" s="1" t="s">
        <v>125</v>
      </c>
      <c r="U202" s="1" t="s">
        <v>59</v>
      </c>
      <c r="V202" s="1" t="s">
        <v>60</v>
      </c>
    </row>
    <row r="203" spans="1:22" x14ac:dyDescent="0.35">
      <c r="A203" s="1" t="s">
        <v>22</v>
      </c>
      <c r="B203" s="1" t="s">
        <v>170</v>
      </c>
      <c r="C203" s="1" t="s">
        <v>57</v>
      </c>
      <c r="D203" s="1" t="s">
        <v>25</v>
      </c>
      <c r="E203" s="1">
        <v>1804</v>
      </c>
      <c r="F203" s="1">
        <v>120</v>
      </c>
      <c r="G203" s="1">
        <v>125</v>
      </c>
      <c r="H203" s="1">
        <v>225500</v>
      </c>
      <c r="I203" s="1">
        <v>0</v>
      </c>
      <c r="J203" s="1">
        <v>225500</v>
      </c>
      <c r="K203" s="1">
        <v>225.5</v>
      </c>
      <c r="L203" s="1">
        <v>216480</v>
      </c>
      <c r="M203" s="1">
        <v>9020</v>
      </c>
      <c r="N203" s="1">
        <v>9.02</v>
      </c>
      <c r="O203" s="2">
        <v>44740</v>
      </c>
      <c r="P203" s="1" t="s">
        <v>152</v>
      </c>
      <c r="Q203" s="1">
        <v>6</v>
      </c>
      <c r="R203" s="1" t="s">
        <v>74</v>
      </c>
      <c r="S203" s="1">
        <v>2022</v>
      </c>
      <c r="T203" s="1" t="s">
        <v>171</v>
      </c>
      <c r="U203" s="1" t="s">
        <v>59</v>
      </c>
      <c r="V203" s="1" t="s">
        <v>52</v>
      </c>
    </row>
    <row r="204" spans="1:22" x14ac:dyDescent="0.35">
      <c r="A204" s="1" t="s">
        <v>48</v>
      </c>
      <c r="B204" s="1" t="s">
        <v>274</v>
      </c>
      <c r="C204" s="1" t="s">
        <v>57</v>
      </c>
      <c r="D204" s="1" t="s">
        <v>25</v>
      </c>
      <c r="E204" s="1">
        <v>2161</v>
      </c>
      <c r="F204" s="1">
        <v>120</v>
      </c>
      <c r="G204" s="1">
        <v>12</v>
      </c>
      <c r="H204" s="1">
        <v>25932</v>
      </c>
      <c r="I204" s="1">
        <v>0</v>
      </c>
      <c r="J204" s="1">
        <v>25932</v>
      </c>
      <c r="K204" s="1">
        <v>25.93</v>
      </c>
      <c r="L204" s="1">
        <v>6483</v>
      </c>
      <c r="M204" s="1">
        <v>19449</v>
      </c>
      <c r="N204" s="1">
        <v>19.45</v>
      </c>
      <c r="O204" s="2">
        <v>44427</v>
      </c>
      <c r="P204" s="1" t="s">
        <v>45</v>
      </c>
      <c r="Q204" s="1">
        <v>8</v>
      </c>
      <c r="R204" s="1" t="s">
        <v>27</v>
      </c>
      <c r="S204" s="1">
        <v>2022</v>
      </c>
      <c r="T204" s="1" t="s">
        <v>240</v>
      </c>
      <c r="U204" s="1" t="s">
        <v>59</v>
      </c>
      <c r="V204" s="1" t="s">
        <v>38</v>
      </c>
    </row>
    <row r="205" spans="1:22" x14ac:dyDescent="0.35">
      <c r="A205" s="1" t="s">
        <v>43</v>
      </c>
      <c r="B205" s="1" t="s">
        <v>118</v>
      </c>
      <c r="C205" s="1" t="s">
        <v>57</v>
      </c>
      <c r="D205" s="1" t="s">
        <v>25</v>
      </c>
      <c r="E205" s="1">
        <v>1006</v>
      </c>
      <c r="F205" s="1">
        <v>120</v>
      </c>
      <c r="G205" s="1">
        <v>350</v>
      </c>
      <c r="H205" s="1">
        <v>352100</v>
      </c>
      <c r="I205" s="1">
        <v>0</v>
      </c>
      <c r="J205" s="1">
        <v>352100</v>
      </c>
      <c r="K205" s="1">
        <v>352.1</v>
      </c>
      <c r="L205" s="1">
        <v>261560</v>
      </c>
      <c r="M205" s="1">
        <v>90540</v>
      </c>
      <c r="N205" s="1">
        <v>90.54</v>
      </c>
      <c r="O205" s="2">
        <v>44838</v>
      </c>
      <c r="P205" s="1" t="s">
        <v>91</v>
      </c>
      <c r="Q205" s="1">
        <v>10</v>
      </c>
      <c r="R205" s="1" t="s">
        <v>78</v>
      </c>
      <c r="S205" s="1">
        <v>2022</v>
      </c>
      <c r="T205" s="1" t="s">
        <v>119</v>
      </c>
      <c r="U205" s="1" t="s">
        <v>59</v>
      </c>
      <c r="V205" s="1" t="s">
        <v>47</v>
      </c>
    </row>
    <row r="206" spans="1:22" x14ac:dyDescent="0.35">
      <c r="A206" s="1" t="s">
        <v>48</v>
      </c>
      <c r="B206" s="1" t="s">
        <v>274</v>
      </c>
      <c r="C206" s="1" t="s">
        <v>57</v>
      </c>
      <c r="D206" s="1" t="s">
        <v>25</v>
      </c>
      <c r="E206" s="1">
        <v>1545</v>
      </c>
      <c r="F206" s="1">
        <v>120</v>
      </c>
      <c r="G206" s="1">
        <v>12</v>
      </c>
      <c r="H206" s="1">
        <v>18540</v>
      </c>
      <c r="I206" s="1">
        <v>0</v>
      </c>
      <c r="J206" s="1">
        <v>18540</v>
      </c>
      <c r="K206" s="1">
        <v>18.54</v>
      </c>
      <c r="L206" s="1">
        <v>4635</v>
      </c>
      <c r="M206" s="1">
        <v>13905</v>
      </c>
      <c r="N206" s="1">
        <v>13.91</v>
      </c>
      <c r="O206" s="2">
        <v>44777</v>
      </c>
      <c r="P206" s="1" t="s">
        <v>45</v>
      </c>
      <c r="Q206" s="1">
        <v>8</v>
      </c>
      <c r="R206" s="1" t="s">
        <v>27</v>
      </c>
      <c r="S206" s="1">
        <v>2022</v>
      </c>
      <c r="T206" s="1" t="s">
        <v>240</v>
      </c>
      <c r="U206" s="1" t="s">
        <v>59</v>
      </c>
      <c r="V206" s="1" t="s">
        <v>38</v>
      </c>
    </row>
    <row r="207" spans="1:22" x14ac:dyDescent="0.35">
      <c r="A207" s="1" t="s">
        <v>22</v>
      </c>
      <c r="B207" s="1" t="s">
        <v>87</v>
      </c>
      <c r="C207" s="1" t="s">
        <v>57</v>
      </c>
      <c r="D207" s="1" t="s">
        <v>25</v>
      </c>
      <c r="E207" s="1">
        <v>2821</v>
      </c>
      <c r="F207" s="1">
        <v>120</v>
      </c>
      <c r="G207" s="1">
        <v>125</v>
      </c>
      <c r="H207" s="1">
        <v>352625</v>
      </c>
      <c r="I207" s="1">
        <v>0</v>
      </c>
      <c r="J207" s="1">
        <v>352625</v>
      </c>
      <c r="K207" s="1">
        <v>352.63</v>
      </c>
      <c r="L207" s="1">
        <v>338520</v>
      </c>
      <c r="M207" s="1">
        <v>14105</v>
      </c>
      <c r="N207" s="1">
        <v>14.11</v>
      </c>
      <c r="O207" s="2">
        <v>44792</v>
      </c>
      <c r="P207" s="1" t="s">
        <v>45</v>
      </c>
      <c r="Q207" s="1">
        <v>8</v>
      </c>
      <c r="R207" s="1" t="s">
        <v>27</v>
      </c>
      <c r="S207" s="1">
        <v>2022</v>
      </c>
      <c r="T207" s="1" t="s">
        <v>89</v>
      </c>
      <c r="U207" s="1" t="s">
        <v>59</v>
      </c>
      <c r="V207" s="1" t="s">
        <v>60</v>
      </c>
    </row>
    <row r="208" spans="1:22" x14ac:dyDescent="0.35">
      <c r="A208" s="1" t="s">
        <v>39</v>
      </c>
      <c r="B208" s="1" t="s">
        <v>189</v>
      </c>
      <c r="C208" s="1" t="s">
        <v>62</v>
      </c>
      <c r="D208" s="1" t="s">
        <v>25</v>
      </c>
      <c r="E208" s="1">
        <v>2001</v>
      </c>
      <c r="F208" s="1">
        <v>250</v>
      </c>
      <c r="G208" s="1">
        <v>300</v>
      </c>
      <c r="H208" s="1">
        <v>600300</v>
      </c>
      <c r="I208" s="1">
        <v>0</v>
      </c>
      <c r="J208" s="1">
        <v>600300</v>
      </c>
      <c r="K208" s="1">
        <v>600.29999999999995</v>
      </c>
      <c r="L208" s="1">
        <v>500250</v>
      </c>
      <c r="M208" s="1">
        <v>100050</v>
      </c>
      <c r="N208" s="1">
        <v>100.05</v>
      </c>
      <c r="O208" s="2">
        <v>44646</v>
      </c>
      <c r="P208" s="1" t="s">
        <v>88</v>
      </c>
      <c r="Q208" s="1">
        <v>3</v>
      </c>
      <c r="R208" s="1" t="s">
        <v>35</v>
      </c>
      <c r="S208" s="1">
        <v>2022</v>
      </c>
      <c r="T208" s="1" t="s">
        <v>190</v>
      </c>
      <c r="U208" s="1" t="s">
        <v>65</v>
      </c>
      <c r="V208" s="1" t="s">
        <v>60</v>
      </c>
    </row>
    <row r="209" spans="1:22" x14ac:dyDescent="0.35">
      <c r="A209" s="1" t="s">
        <v>48</v>
      </c>
      <c r="B209" s="1" t="s">
        <v>197</v>
      </c>
      <c r="C209" s="1" t="s">
        <v>62</v>
      </c>
      <c r="D209" s="1" t="s">
        <v>25</v>
      </c>
      <c r="E209" s="1">
        <v>2838</v>
      </c>
      <c r="F209" s="1">
        <v>250</v>
      </c>
      <c r="G209" s="1">
        <v>12</v>
      </c>
      <c r="H209" s="1">
        <v>34056</v>
      </c>
      <c r="I209" s="1">
        <v>0</v>
      </c>
      <c r="J209" s="1">
        <v>34056</v>
      </c>
      <c r="K209" s="1">
        <v>34.06</v>
      </c>
      <c r="L209" s="1">
        <v>8514</v>
      </c>
      <c r="M209" s="1">
        <v>25542</v>
      </c>
      <c r="N209" s="1">
        <v>25.54</v>
      </c>
      <c r="O209" s="2">
        <v>44745</v>
      </c>
      <c r="P209" s="1" t="s">
        <v>50</v>
      </c>
      <c r="Q209" s="1">
        <v>7</v>
      </c>
      <c r="R209" s="1" t="s">
        <v>27</v>
      </c>
      <c r="S209" s="1">
        <v>2022</v>
      </c>
      <c r="T209" s="1" t="s">
        <v>198</v>
      </c>
      <c r="U209" s="1" t="s">
        <v>65</v>
      </c>
      <c r="V209" s="1" t="s">
        <v>42</v>
      </c>
    </row>
    <row r="210" spans="1:22" x14ac:dyDescent="0.35">
      <c r="A210" s="1" t="s">
        <v>31</v>
      </c>
      <c r="B210" s="1" t="s">
        <v>234</v>
      </c>
      <c r="C210" s="1" t="s">
        <v>62</v>
      </c>
      <c r="D210" s="1" t="s">
        <v>25</v>
      </c>
      <c r="E210" s="1">
        <v>2178</v>
      </c>
      <c r="F210" s="1">
        <v>250</v>
      </c>
      <c r="G210" s="1">
        <v>15</v>
      </c>
      <c r="H210" s="1">
        <v>32670</v>
      </c>
      <c r="I210" s="1">
        <v>0</v>
      </c>
      <c r="J210" s="1">
        <v>32670</v>
      </c>
      <c r="K210" s="1">
        <v>32.67</v>
      </c>
      <c r="L210" s="1">
        <v>21780</v>
      </c>
      <c r="M210" s="1">
        <v>10890</v>
      </c>
      <c r="N210" s="1">
        <v>10.89</v>
      </c>
      <c r="O210" s="2">
        <v>44401</v>
      </c>
      <c r="P210" s="1" t="s">
        <v>50</v>
      </c>
      <c r="Q210" s="1">
        <v>7</v>
      </c>
      <c r="R210" s="1" t="s">
        <v>27</v>
      </c>
      <c r="S210" s="1">
        <v>2022</v>
      </c>
      <c r="T210" s="1" t="s">
        <v>167</v>
      </c>
      <c r="U210" s="1" t="s">
        <v>65</v>
      </c>
      <c r="V210" s="1" t="s">
        <v>60</v>
      </c>
    </row>
    <row r="211" spans="1:22" x14ac:dyDescent="0.35">
      <c r="A211" s="1" t="s">
        <v>31</v>
      </c>
      <c r="B211" s="1" t="s">
        <v>140</v>
      </c>
      <c r="C211" s="1" t="s">
        <v>62</v>
      </c>
      <c r="D211" s="1" t="s">
        <v>25</v>
      </c>
      <c r="E211" s="1">
        <v>888</v>
      </c>
      <c r="F211" s="1">
        <v>250</v>
      </c>
      <c r="G211" s="1">
        <v>15</v>
      </c>
      <c r="H211" s="1">
        <v>13320</v>
      </c>
      <c r="I211" s="1">
        <v>0</v>
      </c>
      <c r="J211" s="1">
        <v>13320</v>
      </c>
      <c r="K211" s="1">
        <v>13.32</v>
      </c>
      <c r="L211" s="1">
        <v>8880</v>
      </c>
      <c r="M211" s="1">
        <v>4440</v>
      </c>
      <c r="N211" s="1">
        <v>4.4400000000000004</v>
      </c>
      <c r="O211" s="2">
        <v>44230</v>
      </c>
      <c r="P211" s="1" t="s">
        <v>63</v>
      </c>
      <c r="Q211" s="1">
        <v>2</v>
      </c>
      <c r="R211" s="1" t="s">
        <v>35</v>
      </c>
      <c r="S211" s="1">
        <v>2022</v>
      </c>
      <c r="T211" s="1" t="s">
        <v>141</v>
      </c>
      <c r="U211" s="1" t="s">
        <v>65</v>
      </c>
      <c r="V211" s="1" t="s">
        <v>60</v>
      </c>
    </row>
    <row r="212" spans="1:22" x14ac:dyDescent="0.35">
      <c r="A212" s="1" t="s">
        <v>39</v>
      </c>
      <c r="B212" s="1" t="s">
        <v>187</v>
      </c>
      <c r="C212" s="1" t="s">
        <v>62</v>
      </c>
      <c r="D212" s="1" t="s">
        <v>25</v>
      </c>
      <c r="E212" s="1">
        <v>2151</v>
      </c>
      <c r="F212" s="1">
        <v>250</v>
      </c>
      <c r="G212" s="1">
        <v>300</v>
      </c>
      <c r="H212" s="1">
        <v>645300</v>
      </c>
      <c r="I212" s="1">
        <v>0</v>
      </c>
      <c r="J212" s="1">
        <v>645300</v>
      </c>
      <c r="K212" s="1">
        <v>645.29999999999995</v>
      </c>
      <c r="L212" s="1">
        <v>537750</v>
      </c>
      <c r="M212" s="1">
        <v>107550</v>
      </c>
      <c r="N212" s="1">
        <v>107.55</v>
      </c>
      <c r="O212" s="2">
        <v>44339</v>
      </c>
      <c r="P212" s="1" t="s">
        <v>110</v>
      </c>
      <c r="Q212" s="1">
        <v>5</v>
      </c>
      <c r="R212" s="1" t="s">
        <v>74</v>
      </c>
      <c r="S212" s="1">
        <v>2022</v>
      </c>
      <c r="T212" s="1" t="s">
        <v>188</v>
      </c>
      <c r="U212" s="1" t="s">
        <v>65</v>
      </c>
      <c r="V212" s="1" t="s">
        <v>55</v>
      </c>
    </row>
    <row r="213" spans="1:22" x14ac:dyDescent="0.35">
      <c r="A213" s="1" t="s">
        <v>43</v>
      </c>
      <c r="B213" s="1" t="s">
        <v>174</v>
      </c>
      <c r="C213" s="1" t="s">
        <v>62</v>
      </c>
      <c r="D213" s="1" t="s">
        <v>25</v>
      </c>
      <c r="E213" s="1">
        <v>1817</v>
      </c>
      <c r="F213" s="1">
        <v>250</v>
      </c>
      <c r="G213" s="1">
        <v>20</v>
      </c>
      <c r="H213" s="1">
        <v>36340</v>
      </c>
      <c r="I213" s="1">
        <v>0</v>
      </c>
      <c r="J213" s="1">
        <v>36340</v>
      </c>
      <c r="K213" s="1">
        <v>36.340000000000003</v>
      </c>
      <c r="L213" s="1">
        <v>18170</v>
      </c>
      <c r="M213" s="1">
        <v>18170</v>
      </c>
      <c r="N213" s="1">
        <v>18.170000000000002</v>
      </c>
      <c r="O213" s="2">
        <v>44910</v>
      </c>
      <c r="P213" s="1" t="s">
        <v>81</v>
      </c>
      <c r="Q213" s="1">
        <v>12</v>
      </c>
      <c r="R213" s="1" t="s">
        <v>78</v>
      </c>
      <c r="S213" s="1">
        <v>2022</v>
      </c>
      <c r="T213" s="1" t="s">
        <v>175</v>
      </c>
      <c r="U213" s="1" t="s">
        <v>65</v>
      </c>
      <c r="V213" s="1" t="s">
        <v>60</v>
      </c>
    </row>
    <row r="214" spans="1:22" x14ac:dyDescent="0.35">
      <c r="A214" s="1" t="s">
        <v>43</v>
      </c>
      <c r="B214" s="1" t="s">
        <v>193</v>
      </c>
      <c r="C214" s="1" t="s">
        <v>96</v>
      </c>
      <c r="D214" s="1" t="s">
        <v>25</v>
      </c>
      <c r="E214" s="1">
        <v>2750</v>
      </c>
      <c r="F214" s="1">
        <v>260</v>
      </c>
      <c r="G214" s="1">
        <v>350</v>
      </c>
      <c r="H214" s="1">
        <v>962500</v>
      </c>
      <c r="I214" s="1">
        <v>0</v>
      </c>
      <c r="J214" s="1">
        <v>962500</v>
      </c>
      <c r="K214" s="1">
        <v>962.5</v>
      </c>
      <c r="L214" s="1">
        <v>715000</v>
      </c>
      <c r="M214" s="1">
        <v>247500</v>
      </c>
      <c r="N214" s="1">
        <v>247.5</v>
      </c>
      <c r="O214" s="2">
        <v>44431</v>
      </c>
      <c r="P214" s="1" t="s">
        <v>45</v>
      </c>
      <c r="Q214" s="1">
        <v>8</v>
      </c>
      <c r="R214" s="1" t="s">
        <v>27</v>
      </c>
      <c r="S214" s="1">
        <v>2022</v>
      </c>
      <c r="T214" s="1" t="s">
        <v>194</v>
      </c>
      <c r="U214" s="1" t="s">
        <v>98</v>
      </c>
      <c r="V214" s="1" t="s">
        <v>30</v>
      </c>
    </row>
    <row r="215" spans="1:22" x14ac:dyDescent="0.35">
      <c r="A215" s="1" t="s">
        <v>48</v>
      </c>
      <c r="B215" s="1" t="s">
        <v>95</v>
      </c>
      <c r="C215" s="1" t="s">
        <v>96</v>
      </c>
      <c r="D215" s="1" t="s">
        <v>25</v>
      </c>
      <c r="E215" s="1">
        <v>1953</v>
      </c>
      <c r="F215" s="1">
        <v>260</v>
      </c>
      <c r="G215" s="1">
        <v>12</v>
      </c>
      <c r="H215" s="1">
        <v>23436</v>
      </c>
      <c r="I215" s="1">
        <v>0</v>
      </c>
      <c r="J215" s="1">
        <v>23436</v>
      </c>
      <c r="K215" s="1">
        <v>23.44</v>
      </c>
      <c r="L215" s="1">
        <v>5859</v>
      </c>
      <c r="M215" s="1">
        <v>17577</v>
      </c>
      <c r="N215" s="1">
        <v>17.579999999999998</v>
      </c>
      <c r="O215" s="2">
        <v>44482</v>
      </c>
      <c r="P215" s="1" t="s">
        <v>91</v>
      </c>
      <c r="Q215" s="1">
        <v>10</v>
      </c>
      <c r="R215" s="1" t="s">
        <v>78</v>
      </c>
      <c r="S215" s="1">
        <v>2022</v>
      </c>
      <c r="T215" s="1" t="s">
        <v>97</v>
      </c>
      <c r="U215" s="1" t="s">
        <v>98</v>
      </c>
      <c r="V215" s="1" t="s">
        <v>38</v>
      </c>
    </row>
    <row r="216" spans="1:22" x14ac:dyDescent="0.35">
      <c r="A216" s="1" t="s">
        <v>22</v>
      </c>
      <c r="B216" s="1" t="s">
        <v>208</v>
      </c>
      <c r="C216" s="1" t="s">
        <v>96</v>
      </c>
      <c r="D216" s="1" t="s">
        <v>25</v>
      </c>
      <c r="E216" s="1">
        <v>4219.5</v>
      </c>
      <c r="F216" s="1">
        <v>260</v>
      </c>
      <c r="G216" s="1">
        <v>125</v>
      </c>
      <c r="H216" s="1">
        <v>527437.5</v>
      </c>
      <c r="I216" s="1">
        <v>0</v>
      </c>
      <c r="J216" s="1">
        <v>527437.5</v>
      </c>
      <c r="K216" s="1">
        <v>527.44000000000005</v>
      </c>
      <c r="L216" s="1">
        <v>506340</v>
      </c>
      <c r="M216" s="1">
        <v>21097.5</v>
      </c>
      <c r="N216" s="1">
        <v>21.1</v>
      </c>
      <c r="O216" s="2">
        <v>44612</v>
      </c>
      <c r="P216" s="1" t="s">
        <v>63</v>
      </c>
      <c r="Q216" s="1">
        <v>2</v>
      </c>
      <c r="R216" s="1" t="s">
        <v>35</v>
      </c>
      <c r="S216" s="1">
        <v>2022</v>
      </c>
      <c r="T216" s="1" t="s">
        <v>209</v>
      </c>
      <c r="U216" s="1" t="s">
        <v>98</v>
      </c>
      <c r="V216" s="1" t="s">
        <v>30</v>
      </c>
    </row>
    <row r="217" spans="1:22" x14ac:dyDescent="0.35">
      <c r="A217" s="1" t="s">
        <v>43</v>
      </c>
      <c r="B217" s="1" t="s">
        <v>193</v>
      </c>
      <c r="C217" s="1" t="s">
        <v>96</v>
      </c>
      <c r="D217" s="1" t="s">
        <v>25</v>
      </c>
      <c r="E217" s="1">
        <v>1899</v>
      </c>
      <c r="F217" s="1">
        <v>260</v>
      </c>
      <c r="G217" s="1">
        <v>20</v>
      </c>
      <c r="H217" s="1">
        <v>37980</v>
      </c>
      <c r="I217" s="1">
        <v>0</v>
      </c>
      <c r="J217" s="1">
        <v>37980</v>
      </c>
      <c r="K217" s="1">
        <v>37.979999999999997</v>
      </c>
      <c r="L217" s="1">
        <v>18990</v>
      </c>
      <c r="M217" s="1">
        <v>18990</v>
      </c>
      <c r="N217" s="1">
        <v>18.989999999999998</v>
      </c>
      <c r="O217" s="2">
        <v>44745</v>
      </c>
      <c r="P217" s="1" t="s">
        <v>50</v>
      </c>
      <c r="Q217" s="1">
        <v>7</v>
      </c>
      <c r="R217" s="1" t="s">
        <v>27</v>
      </c>
      <c r="S217" s="1">
        <v>2022</v>
      </c>
      <c r="T217" s="1" t="s">
        <v>194</v>
      </c>
      <c r="U217" s="1" t="s">
        <v>98</v>
      </c>
      <c r="V217" s="1" t="s">
        <v>30</v>
      </c>
    </row>
    <row r="218" spans="1:22" x14ac:dyDescent="0.35">
      <c r="A218" s="1" t="s">
        <v>43</v>
      </c>
      <c r="B218" s="1" t="s">
        <v>132</v>
      </c>
      <c r="C218" s="1" t="s">
        <v>96</v>
      </c>
      <c r="D218" s="1" t="s">
        <v>25</v>
      </c>
      <c r="E218" s="1">
        <v>1686</v>
      </c>
      <c r="F218" s="1">
        <v>260</v>
      </c>
      <c r="G218" s="1">
        <v>7</v>
      </c>
      <c r="H218" s="1">
        <v>11802</v>
      </c>
      <c r="I218" s="1">
        <v>0</v>
      </c>
      <c r="J218" s="1">
        <v>11802</v>
      </c>
      <c r="K218" s="1">
        <v>11.8</v>
      </c>
      <c r="L218" s="1">
        <v>8430</v>
      </c>
      <c r="M218" s="1">
        <v>3372</v>
      </c>
      <c r="N218" s="1">
        <v>3.37</v>
      </c>
      <c r="O218" s="2">
        <v>44818</v>
      </c>
      <c r="P218" s="1" t="s">
        <v>26</v>
      </c>
      <c r="Q218" s="1">
        <v>9</v>
      </c>
      <c r="R218" s="1" t="s">
        <v>27</v>
      </c>
      <c r="S218" s="1">
        <v>2022</v>
      </c>
      <c r="T218" s="1" t="s">
        <v>133</v>
      </c>
      <c r="U218" s="1" t="s">
        <v>98</v>
      </c>
      <c r="V218" s="1" t="s">
        <v>42</v>
      </c>
    </row>
    <row r="219" spans="1:22" x14ac:dyDescent="0.35">
      <c r="A219" s="1" t="s">
        <v>48</v>
      </c>
      <c r="B219" s="1" t="s">
        <v>95</v>
      </c>
      <c r="C219" s="1" t="s">
        <v>96</v>
      </c>
      <c r="D219" s="1" t="s">
        <v>25</v>
      </c>
      <c r="E219" s="1">
        <v>2141</v>
      </c>
      <c r="F219" s="1">
        <v>260</v>
      </c>
      <c r="G219" s="1">
        <v>12</v>
      </c>
      <c r="H219" s="1">
        <v>25692</v>
      </c>
      <c r="I219" s="1">
        <v>0</v>
      </c>
      <c r="J219" s="1">
        <v>25692</v>
      </c>
      <c r="K219" s="1">
        <v>25.69</v>
      </c>
      <c r="L219" s="1">
        <v>6423</v>
      </c>
      <c r="M219" s="1">
        <v>19269</v>
      </c>
      <c r="N219" s="1">
        <v>19.27</v>
      </c>
      <c r="O219" s="2">
        <v>44515</v>
      </c>
      <c r="P219" s="1" t="s">
        <v>77</v>
      </c>
      <c r="Q219" s="1">
        <v>11</v>
      </c>
      <c r="R219" s="1" t="s">
        <v>78</v>
      </c>
      <c r="S219" s="1">
        <v>2022</v>
      </c>
      <c r="T219" s="1" t="s">
        <v>97</v>
      </c>
      <c r="U219" s="1" t="s">
        <v>98</v>
      </c>
      <c r="V219" s="1" t="s">
        <v>38</v>
      </c>
    </row>
    <row r="220" spans="1:22" x14ac:dyDescent="0.35">
      <c r="A220" s="1" t="s">
        <v>43</v>
      </c>
      <c r="B220" s="1" t="s">
        <v>191</v>
      </c>
      <c r="C220" s="1" t="s">
        <v>96</v>
      </c>
      <c r="D220" s="1" t="s">
        <v>25</v>
      </c>
      <c r="E220" s="1">
        <v>1143</v>
      </c>
      <c r="F220" s="1">
        <v>260</v>
      </c>
      <c r="G220" s="1">
        <v>7</v>
      </c>
      <c r="H220" s="1">
        <v>8001</v>
      </c>
      <c r="I220" s="1">
        <v>0</v>
      </c>
      <c r="J220" s="1">
        <v>8001</v>
      </c>
      <c r="K220" s="1">
        <v>8</v>
      </c>
      <c r="L220" s="1">
        <v>5715</v>
      </c>
      <c r="M220" s="1">
        <v>2286</v>
      </c>
      <c r="N220" s="1">
        <v>2.29</v>
      </c>
      <c r="O220" s="2">
        <v>44674</v>
      </c>
      <c r="P220" s="1" t="s">
        <v>73</v>
      </c>
      <c r="Q220" s="1">
        <v>4</v>
      </c>
      <c r="R220" s="1" t="s">
        <v>74</v>
      </c>
      <c r="S220" s="1">
        <v>2022</v>
      </c>
      <c r="T220" s="1" t="s">
        <v>192</v>
      </c>
      <c r="U220" s="1" t="s">
        <v>98</v>
      </c>
      <c r="V220" s="1" t="s">
        <v>66</v>
      </c>
    </row>
    <row r="221" spans="1:22" x14ac:dyDescent="0.35">
      <c r="A221" s="1" t="s">
        <v>31</v>
      </c>
      <c r="B221" s="1" t="s">
        <v>155</v>
      </c>
      <c r="C221" s="1" t="s">
        <v>96</v>
      </c>
      <c r="D221" s="1" t="s">
        <v>25</v>
      </c>
      <c r="E221" s="1">
        <v>615</v>
      </c>
      <c r="F221" s="1">
        <v>260</v>
      </c>
      <c r="G221" s="1">
        <v>15</v>
      </c>
      <c r="H221" s="1">
        <v>9225</v>
      </c>
      <c r="I221" s="1">
        <v>0</v>
      </c>
      <c r="J221" s="1">
        <v>9225</v>
      </c>
      <c r="K221" s="1">
        <v>9.23</v>
      </c>
      <c r="L221" s="1">
        <v>6150</v>
      </c>
      <c r="M221" s="1">
        <v>3075</v>
      </c>
      <c r="N221" s="1">
        <v>3.08</v>
      </c>
      <c r="O221" s="2">
        <v>44556</v>
      </c>
      <c r="P221" s="1" t="s">
        <v>81</v>
      </c>
      <c r="Q221" s="1">
        <v>12</v>
      </c>
      <c r="R221" s="1" t="s">
        <v>78</v>
      </c>
      <c r="S221" s="1">
        <v>2022</v>
      </c>
      <c r="T221" s="1" t="s">
        <v>156</v>
      </c>
      <c r="U221" s="1" t="s">
        <v>98</v>
      </c>
      <c r="V221" s="1" t="s">
        <v>55</v>
      </c>
    </row>
    <row r="222" spans="1:22" x14ac:dyDescent="0.35">
      <c r="A222" s="1" t="s">
        <v>43</v>
      </c>
      <c r="B222" s="1" t="s">
        <v>168</v>
      </c>
      <c r="C222" s="1" t="s">
        <v>33</v>
      </c>
      <c r="D222" s="1" t="s">
        <v>69</v>
      </c>
      <c r="E222" s="1">
        <v>3945</v>
      </c>
      <c r="F222" s="1">
        <v>10</v>
      </c>
      <c r="G222" s="1">
        <v>7</v>
      </c>
      <c r="H222" s="1">
        <v>27615</v>
      </c>
      <c r="I222" s="1">
        <v>276.14999999999998</v>
      </c>
      <c r="J222" s="1">
        <v>27338.85</v>
      </c>
      <c r="K222" s="1">
        <v>27.34</v>
      </c>
      <c r="L222" s="1">
        <v>19725</v>
      </c>
      <c r="M222" s="1">
        <v>7613.85</v>
      </c>
      <c r="N222" s="1">
        <v>7.61</v>
      </c>
      <c r="O222" s="2">
        <v>44462</v>
      </c>
      <c r="P222" s="1" t="s">
        <v>26</v>
      </c>
      <c r="Q222" s="1">
        <v>9</v>
      </c>
      <c r="R222" s="1" t="s">
        <v>27</v>
      </c>
      <c r="S222" s="1">
        <v>2022</v>
      </c>
      <c r="T222" s="1" t="s">
        <v>169</v>
      </c>
      <c r="U222" s="1" t="s">
        <v>37</v>
      </c>
      <c r="V222" s="1" t="s">
        <v>47</v>
      </c>
    </row>
    <row r="223" spans="1:22" x14ac:dyDescent="0.35">
      <c r="A223" s="1" t="s">
        <v>31</v>
      </c>
      <c r="B223" s="1" t="s">
        <v>32</v>
      </c>
      <c r="C223" s="1" t="s">
        <v>33</v>
      </c>
      <c r="D223" s="1" t="s">
        <v>69</v>
      </c>
      <c r="E223" s="1">
        <v>2296</v>
      </c>
      <c r="F223" s="1">
        <v>10</v>
      </c>
      <c r="G223" s="1">
        <v>15</v>
      </c>
      <c r="H223" s="1">
        <v>34440</v>
      </c>
      <c r="I223" s="1">
        <v>344.4</v>
      </c>
      <c r="J223" s="1">
        <v>34095.599999999999</v>
      </c>
      <c r="K223" s="1">
        <v>34.1</v>
      </c>
      <c r="L223" s="1">
        <v>22960</v>
      </c>
      <c r="M223" s="1">
        <v>11135.6</v>
      </c>
      <c r="N223" s="1">
        <v>11.14</v>
      </c>
      <c r="O223" s="2">
        <v>44546</v>
      </c>
      <c r="P223" s="1" t="s">
        <v>81</v>
      </c>
      <c r="Q223" s="1">
        <v>12</v>
      </c>
      <c r="R223" s="1" t="s">
        <v>78</v>
      </c>
      <c r="S223" s="1">
        <v>2022</v>
      </c>
      <c r="T223" s="1" t="s">
        <v>36</v>
      </c>
      <c r="U223" s="1" t="s">
        <v>37</v>
      </c>
      <c r="V223" s="1" t="s">
        <v>38</v>
      </c>
    </row>
    <row r="224" spans="1:22" x14ac:dyDescent="0.35">
      <c r="A224" s="1" t="s">
        <v>43</v>
      </c>
      <c r="B224" s="1" t="s">
        <v>168</v>
      </c>
      <c r="C224" s="1" t="s">
        <v>33</v>
      </c>
      <c r="D224" s="1" t="s">
        <v>69</v>
      </c>
      <c r="E224" s="1">
        <v>1030</v>
      </c>
      <c r="F224" s="1">
        <v>10</v>
      </c>
      <c r="G224" s="1">
        <v>7</v>
      </c>
      <c r="H224" s="1">
        <v>7210</v>
      </c>
      <c r="I224" s="1">
        <v>72.099999999999994</v>
      </c>
      <c r="J224" s="1">
        <v>7137.9</v>
      </c>
      <c r="K224" s="1">
        <v>7.14</v>
      </c>
      <c r="L224" s="1">
        <v>5150</v>
      </c>
      <c r="M224" s="1">
        <v>1987.9</v>
      </c>
      <c r="N224" s="1">
        <v>1.99</v>
      </c>
      <c r="O224" s="2">
        <v>44785</v>
      </c>
      <c r="P224" s="1" t="s">
        <v>45</v>
      </c>
      <c r="Q224" s="1">
        <v>8</v>
      </c>
      <c r="R224" s="1" t="s">
        <v>27</v>
      </c>
      <c r="S224" s="1">
        <v>2022</v>
      </c>
      <c r="T224" s="1" t="s">
        <v>169</v>
      </c>
      <c r="U224" s="1" t="s">
        <v>37</v>
      </c>
      <c r="V224" s="1" t="s">
        <v>47</v>
      </c>
    </row>
    <row r="225" spans="1:22" x14ac:dyDescent="0.35">
      <c r="A225" s="1" t="s">
        <v>43</v>
      </c>
      <c r="B225" s="1" t="s">
        <v>172</v>
      </c>
      <c r="C225" s="1" t="s">
        <v>57</v>
      </c>
      <c r="D225" s="1" t="s">
        <v>69</v>
      </c>
      <c r="E225" s="1">
        <v>639</v>
      </c>
      <c r="F225" s="1">
        <v>120</v>
      </c>
      <c r="G225" s="1">
        <v>7</v>
      </c>
      <c r="H225" s="1">
        <v>4473</v>
      </c>
      <c r="I225" s="1">
        <v>44.73</v>
      </c>
      <c r="J225" s="1">
        <v>4428.2700000000004</v>
      </c>
      <c r="K225" s="1">
        <v>4.43</v>
      </c>
      <c r="L225" s="1">
        <v>3195</v>
      </c>
      <c r="M225" s="1">
        <v>1233.27</v>
      </c>
      <c r="N225" s="1">
        <v>1.23</v>
      </c>
      <c r="O225" s="2">
        <v>44500</v>
      </c>
      <c r="P225" s="1" t="s">
        <v>91</v>
      </c>
      <c r="Q225" s="1">
        <v>10</v>
      </c>
      <c r="R225" s="1" t="s">
        <v>78</v>
      </c>
      <c r="S225" s="1">
        <v>2022</v>
      </c>
      <c r="T225" s="1" t="s">
        <v>173</v>
      </c>
      <c r="U225" s="1" t="s">
        <v>59</v>
      </c>
      <c r="V225" s="1" t="s">
        <v>55</v>
      </c>
    </row>
    <row r="226" spans="1:22" x14ac:dyDescent="0.35">
      <c r="A226" s="1" t="s">
        <v>43</v>
      </c>
      <c r="B226" s="1" t="s">
        <v>174</v>
      </c>
      <c r="C226" s="1" t="s">
        <v>62</v>
      </c>
      <c r="D226" s="1" t="s">
        <v>69</v>
      </c>
      <c r="E226" s="1">
        <v>1326</v>
      </c>
      <c r="F226" s="1">
        <v>250</v>
      </c>
      <c r="G226" s="1">
        <v>7</v>
      </c>
      <c r="H226" s="1">
        <v>9282</v>
      </c>
      <c r="I226" s="1">
        <v>92.82</v>
      </c>
      <c r="J226" s="1">
        <v>9189.18</v>
      </c>
      <c r="K226" s="1">
        <v>9.19</v>
      </c>
      <c r="L226" s="1">
        <v>6630</v>
      </c>
      <c r="M226" s="1">
        <v>2559.1799999999998</v>
      </c>
      <c r="N226" s="1">
        <v>2.56</v>
      </c>
      <c r="O226" s="2">
        <v>44639</v>
      </c>
      <c r="P226" s="1" t="s">
        <v>88</v>
      </c>
      <c r="Q226" s="1">
        <v>3</v>
      </c>
      <c r="R226" s="1" t="s">
        <v>35</v>
      </c>
      <c r="S226" s="1">
        <v>2022</v>
      </c>
      <c r="T226" s="1" t="s">
        <v>175</v>
      </c>
      <c r="U226" s="1" t="s">
        <v>65</v>
      </c>
      <c r="V226" s="1" t="s">
        <v>60</v>
      </c>
    </row>
    <row r="227" spans="1:22" x14ac:dyDescent="0.35">
      <c r="A227" s="1" t="s">
        <v>48</v>
      </c>
      <c r="B227" s="1" t="s">
        <v>228</v>
      </c>
      <c r="C227" s="1" t="s">
        <v>68</v>
      </c>
      <c r="D227" s="1" t="s">
        <v>69</v>
      </c>
      <c r="E227" s="1">
        <v>1858</v>
      </c>
      <c r="F227" s="1">
        <v>3</v>
      </c>
      <c r="G227" s="1">
        <v>12</v>
      </c>
      <c r="H227" s="1">
        <v>22296</v>
      </c>
      <c r="I227" s="1">
        <v>222.96</v>
      </c>
      <c r="J227" s="1">
        <v>22073.040000000001</v>
      </c>
      <c r="K227" s="1">
        <v>22.07</v>
      </c>
      <c r="L227" s="1">
        <v>5574</v>
      </c>
      <c r="M227" s="1">
        <v>16499.04</v>
      </c>
      <c r="N227" s="1">
        <v>16.5</v>
      </c>
      <c r="O227" s="2">
        <v>44811</v>
      </c>
      <c r="P227" s="1" t="s">
        <v>26</v>
      </c>
      <c r="Q227" s="1">
        <v>9</v>
      </c>
      <c r="R227" s="1" t="s">
        <v>27</v>
      </c>
      <c r="S227" s="1">
        <v>2022</v>
      </c>
      <c r="T227" s="1" t="s">
        <v>230</v>
      </c>
      <c r="U227" s="1" t="s">
        <v>71</v>
      </c>
      <c r="V227" s="1" t="s">
        <v>47</v>
      </c>
    </row>
    <row r="228" spans="1:22" x14ac:dyDescent="0.35">
      <c r="A228" s="1" t="s">
        <v>43</v>
      </c>
      <c r="B228" s="1" t="s">
        <v>195</v>
      </c>
      <c r="C228" s="1" t="s">
        <v>68</v>
      </c>
      <c r="D228" s="1" t="s">
        <v>69</v>
      </c>
      <c r="E228" s="1">
        <v>1210</v>
      </c>
      <c r="F228" s="1">
        <v>3</v>
      </c>
      <c r="G228" s="1">
        <v>350</v>
      </c>
      <c r="H228" s="1">
        <v>423500</v>
      </c>
      <c r="I228" s="1">
        <v>4235</v>
      </c>
      <c r="J228" s="1">
        <v>419265</v>
      </c>
      <c r="K228" s="1">
        <v>419.27</v>
      </c>
      <c r="L228" s="1">
        <v>314600</v>
      </c>
      <c r="M228" s="1">
        <v>104665</v>
      </c>
      <c r="N228" s="1">
        <v>104.67</v>
      </c>
      <c r="O228" s="2">
        <v>44374</v>
      </c>
      <c r="P228" s="1" t="s">
        <v>152</v>
      </c>
      <c r="Q228" s="1">
        <v>6</v>
      </c>
      <c r="R228" s="1" t="s">
        <v>74</v>
      </c>
      <c r="S228" s="1">
        <v>2022</v>
      </c>
      <c r="T228" s="1" t="s">
        <v>196</v>
      </c>
      <c r="U228" s="1" t="s">
        <v>71</v>
      </c>
      <c r="V228" s="1" t="s">
        <v>38</v>
      </c>
    </row>
    <row r="229" spans="1:22" x14ac:dyDescent="0.35">
      <c r="A229" s="1" t="s">
        <v>43</v>
      </c>
      <c r="B229" s="1" t="s">
        <v>178</v>
      </c>
      <c r="C229" s="1" t="s">
        <v>68</v>
      </c>
      <c r="D229" s="1" t="s">
        <v>69</v>
      </c>
      <c r="E229" s="1">
        <v>2529</v>
      </c>
      <c r="F229" s="1">
        <v>3</v>
      </c>
      <c r="G229" s="1">
        <v>7</v>
      </c>
      <c r="H229" s="1">
        <v>17703</v>
      </c>
      <c r="I229" s="1">
        <v>177.03</v>
      </c>
      <c r="J229" s="1">
        <v>17525.97</v>
      </c>
      <c r="K229" s="1">
        <v>17.53</v>
      </c>
      <c r="L229" s="1">
        <v>12645</v>
      </c>
      <c r="M229" s="1">
        <v>4880.97</v>
      </c>
      <c r="N229" s="1">
        <v>4.88</v>
      </c>
      <c r="O229" s="2">
        <v>44428</v>
      </c>
      <c r="P229" s="1" t="s">
        <v>45</v>
      </c>
      <c r="Q229" s="1">
        <v>8</v>
      </c>
      <c r="R229" s="1" t="s">
        <v>27</v>
      </c>
      <c r="S229" s="1">
        <v>2022</v>
      </c>
      <c r="T229" s="1" t="s">
        <v>179</v>
      </c>
      <c r="U229" s="1" t="s">
        <v>71</v>
      </c>
      <c r="V229" s="1" t="s">
        <v>30</v>
      </c>
    </row>
    <row r="230" spans="1:22" x14ac:dyDescent="0.35">
      <c r="A230" s="1" t="s">
        <v>48</v>
      </c>
      <c r="B230" s="1" t="s">
        <v>134</v>
      </c>
      <c r="C230" s="1" t="s">
        <v>68</v>
      </c>
      <c r="D230" s="1" t="s">
        <v>69</v>
      </c>
      <c r="E230" s="1">
        <v>1445</v>
      </c>
      <c r="F230" s="1">
        <v>3</v>
      </c>
      <c r="G230" s="1">
        <v>12</v>
      </c>
      <c r="H230" s="1">
        <v>17340</v>
      </c>
      <c r="I230" s="1">
        <v>173.4</v>
      </c>
      <c r="J230" s="1">
        <v>17166.599999999999</v>
      </c>
      <c r="K230" s="1">
        <v>17.170000000000002</v>
      </c>
      <c r="L230" s="1">
        <v>4335</v>
      </c>
      <c r="M230" s="1">
        <v>12831.6</v>
      </c>
      <c r="N230" s="1">
        <v>12.83</v>
      </c>
      <c r="O230" s="2">
        <v>44418</v>
      </c>
      <c r="P230" s="1" t="s">
        <v>45</v>
      </c>
      <c r="Q230" s="1">
        <v>8</v>
      </c>
      <c r="R230" s="1" t="s">
        <v>27</v>
      </c>
      <c r="S230" s="1">
        <v>2022</v>
      </c>
      <c r="T230" s="1" t="s">
        <v>135</v>
      </c>
      <c r="U230" s="1" t="s">
        <v>71</v>
      </c>
      <c r="V230" s="1" t="s">
        <v>47</v>
      </c>
    </row>
    <row r="231" spans="1:22" x14ac:dyDescent="0.35">
      <c r="A231" s="1" t="s">
        <v>48</v>
      </c>
      <c r="B231" s="1" t="s">
        <v>235</v>
      </c>
      <c r="C231" s="1" t="s">
        <v>68</v>
      </c>
      <c r="D231" s="1" t="s">
        <v>69</v>
      </c>
      <c r="E231" s="1">
        <v>2671</v>
      </c>
      <c r="F231" s="1">
        <v>3</v>
      </c>
      <c r="G231" s="1">
        <v>12</v>
      </c>
      <c r="H231" s="1">
        <v>32052</v>
      </c>
      <c r="I231" s="1">
        <v>320.52</v>
      </c>
      <c r="J231" s="1">
        <v>31731.48</v>
      </c>
      <c r="K231" s="1">
        <v>31.73</v>
      </c>
      <c r="L231" s="1">
        <v>8013</v>
      </c>
      <c r="M231" s="1">
        <v>23718.48</v>
      </c>
      <c r="N231" s="1">
        <v>23.72</v>
      </c>
      <c r="O231" s="2">
        <v>44905</v>
      </c>
      <c r="P231" s="1" t="s">
        <v>81</v>
      </c>
      <c r="Q231" s="1">
        <v>12</v>
      </c>
      <c r="R231" s="1" t="s">
        <v>78</v>
      </c>
      <c r="S231" s="1">
        <v>2022</v>
      </c>
      <c r="T231" s="1" t="s">
        <v>236</v>
      </c>
      <c r="U231" s="1" t="s">
        <v>71</v>
      </c>
      <c r="V231" s="1" t="s">
        <v>66</v>
      </c>
    </row>
    <row r="232" spans="1:22" x14ac:dyDescent="0.35">
      <c r="A232" s="1" t="s">
        <v>43</v>
      </c>
      <c r="B232" s="1" t="s">
        <v>195</v>
      </c>
      <c r="C232" s="1" t="s">
        <v>68</v>
      </c>
      <c r="D232" s="1" t="s">
        <v>69</v>
      </c>
      <c r="E232" s="1">
        <v>1397</v>
      </c>
      <c r="F232" s="1">
        <v>3</v>
      </c>
      <c r="G232" s="1">
        <v>350</v>
      </c>
      <c r="H232" s="1">
        <v>488950</v>
      </c>
      <c r="I232" s="1">
        <v>4889.5</v>
      </c>
      <c r="J232" s="1">
        <v>484060.5</v>
      </c>
      <c r="K232" s="1">
        <v>484.06</v>
      </c>
      <c r="L232" s="1">
        <v>363220</v>
      </c>
      <c r="M232" s="1">
        <v>120840.5</v>
      </c>
      <c r="N232" s="1">
        <v>120.84</v>
      </c>
      <c r="O232" s="2">
        <v>44411</v>
      </c>
      <c r="P232" s="1" t="s">
        <v>45</v>
      </c>
      <c r="Q232" s="1">
        <v>8</v>
      </c>
      <c r="R232" s="1" t="s">
        <v>27</v>
      </c>
      <c r="S232" s="1">
        <v>2022</v>
      </c>
      <c r="T232" s="1" t="s">
        <v>196</v>
      </c>
      <c r="U232" s="1" t="s">
        <v>71</v>
      </c>
      <c r="V232" s="1" t="s">
        <v>38</v>
      </c>
    </row>
    <row r="233" spans="1:22" x14ac:dyDescent="0.35">
      <c r="A233" s="1" t="s">
        <v>43</v>
      </c>
      <c r="B233" s="1" t="s">
        <v>103</v>
      </c>
      <c r="C233" s="1" t="s">
        <v>68</v>
      </c>
      <c r="D233" s="1" t="s">
        <v>69</v>
      </c>
      <c r="E233" s="1">
        <v>2155</v>
      </c>
      <c r="F233" s="1">
        <v>3</v>
      </c>
      <c r="G233" s="1">
        <v>350</v>
      </c>
      <c r="H233" s="1">
        <v>754250</v>
      </c>
      <c r="I233" s="1">
        <v>7542.5</v>
      </c>
      <c r="J233" s="1">
        <v>746707.5</v>
      </c>
      <c r="K233" s="1">
        <v>746.71</v>
      </c>
      <c r="L233" s="1">
        <v>560300</v>
      </c>
      <c r="M233" s="1">
        <v>186407.5</v>
      </c>
      <c r="N233" s="1">
        <v>186.41</v>
      </c>
      <c r="O233" s="2">
        <v>44292</v>
      </c>
      <c r="P233" s="1" t="s">
        <v>73</v>
      </c>
      <c r="Q233" s="1">
        <v>4</v>
      </c>
      <c r="R233" s="1" t="s">
        <v>74</v>
      </c>
      <c r="S233" s="1">
        <v>2022</v>
      </c>
      <c r="T233" s="1" t="s">
        <v>104</v>
      </c>
      <c r="U233" s="1" t="s">
        <v>71</v>
      </c>
      <c r="V233" s="1" t="s">
        <v>52</v>
      </c>
    </row>
    <row r="234" spans="1:22" x14ac:dyDescent="0.35">
      <c r="A234" s="1" t="s">
        <v>31</v>
      </c>
      <c r="B234" s="1" t="s">
        <v>272</v>
      </c>
      <c r="C234" s="1" t="s">
        <v>24</v>
      </c>
      <c r="D234" s="1" t="s">
        <v>69</v>
      </c>
      <c r="E234" s="1">
        <v>2214</v>
      </c>
      <c r="F234" s="1">
        <v>5</v>
      </c>
      <c r="G234" s="1">
        <v>15</v>
      </c>
      <c r="H234" s="1">
        <v>33210</v>
      </c>
      <c r="I234" s="1">
        <v>332.1</v>
      </c>
      <c r="J234" s="1">
        <v>32877.9</v>
      </c>
      <c r="K234" s="1">
        <v>32.880000000000003</v>
      </c>
      <c r="L234" s="1">
        <v>22140</v>
      </c>
      <c r="M234" s="1">
        <v>10737.9</v>
      </c>
      <c r="N234" s="1">
        <v>10.74</v>
      </c>
      <c r="O234" s="2">
        <v>44211</v>
      </c>
      <c r="P234" s="1" t="s">
        <v>34</v>
      </c>
      <c r="Q234" s="1">
        <v>1</v>
      </c>
      <c r="R234" s="1" t="s">
        <v>35</v>
      </c>
      <c r="S234" s="1">
        <v>2022</v>
      </c>
      <c r="T234" s="1" t="s">
        <v>236</v>
      </c>
      <c r="U234" s="1" t="s">
        <v>29</v>
      </c>
      <c r="V234" s="1" t="s">
        <v>66</v>
      </c>
    </row>
    <row r="235" spans="1:22" x14ac:dyDescent="0.35">
      <c r="A235" s="1" t="s">
        <v>39</v>
      </c>
      <c r="B235" s="1" t="s">
        <v>80</v>
      </c>
      <c r="C235" s="1" t="s">
        <v>24</v>
      </c>
      <c r="D235" s="1" t="s">
        <v>69</v>
      </c>
      <c r="E235" s="1">
        <v>2301</v>
      </c>
      <c r="F235" s="1">
        <v>5</v>
      </c>
      <c r="G235" s="1">
        <v>300</v>
      </c>
      <c r="H235" s="1">
        <v>690300</v>
      </c>
      <c r="I235" s="1">
        <v>6903</v>
      </c>
      <c r="J235" s="1">
        <v>683397</v>
      </c>
      <c r="K235" s="1">
        <v>683.4</v>
      </c>
      <c r="L235" s="1">
        <v>575250</v>
      </c>
      <c r="M235" s="1">
        <v>108147</v>
      </c>
      <c r="N235" s="1">
        <v>108.15</v>
      </c>
      <c r="O235" s="2">
        <v>44528</v>
      </c>
      <c r="P235" s="1" t="s">
        <v>77</v>
      </c>
      <c r="Q235" s="1">
        <v>11</v>
      </c>
      <c r="R235" s="1" t="s">
        <v>78</v>
      </c>
      <c r="S235" s="1">
        <v>2022</v>
      </c>
      <c r="T235" s="1" t="s">
        <v>82</v>
      </c>
      <c r="U235" s="1" t="s">
        <v>29</v>
      </c>
      <c r="V235" s="1" t="s">
        <v>47</v>
      </c>
    </row>
    <row r="236" spans="1:22" x14ac:dyDescent="0.35">
      <c r="A236" s="1" t="s">
        <v>43</v>
      </c>
      <c r="B236" s="1" t="s">
        <v>182</v>
      </c>
      <c r="C236" s="1" t="s">
        <v>24</v>
      </c>
      <c r="D236" s="1" t="s">
        <v>69</v>
      </c>
      <c r="E236" s="1">
        <v>1375.5</v>
      </c>
      <c r="F236" s="1">
        <v>5</v>
      </c>
      <c r="G236" s="1">
        <v>20</v>
      </c>
      <c r="H236" s="1">
        <v>27510</v>
      </c>
      <c r="I236" s="1">
        <v>275.10000000000002</v>
      </c>
      <c r="J236" s="1">
        <v>27234.9</v>
      </c>
      <c r="K236" s="1">
        <v>27.23</v>
      </c>
      <c r="L236" s="1">
        <v>13755</v>
      </c>
      <c r="M236" s="1">
        <v>13479.9</v>
      </c>
      <c r="N236" s="1">
        <v>13.48</v>
      </c>
      <c r="O236" s="2">
        <v>44886</v>
      </c>
      <c r="P236" s="1" t="s">
        <v>77</v>
      </c>
      <c r="Q236" s="1">
        <v>11</v>
      </c>
      <c r="R236" s="1" t="s">
        <v>78</v>
      </c>
      <c r="S236" s="1">
        <v>2022</v>
      </c>
      <c r="T236" s="1" t="s">
        <v>183</v>
      </c>
      <c r="U236" s="1" t="s">
        <v>29</v>
      </c>
      <c r="V236" s="1" t="s">
        <v>42</v>
      </c>
    </row>
    <row r="237" spans="1:22" x14ac:dyDescent="0.35">
      <c r="A237" s="1" t="s">
        <v>43</v>
      </c>
      <c r="B237" s="1" t="s">
        <v>148</v>
      </c>
      <c r="C237" s="1" t="s">
        <v>24</v>
      </c>
      <c r="D237" s="1" t="s">
        <v>69</v>
      </c>
      <c r="E237" s="1">
        <v>1830</v>
      </c>
      <c r="F237" s="1">
        <v>5</v>
      </c>
      <c r="G237" s="1">
        <v>7</v>
      </c>
      <c r="H237" s="1">
        <v>12810</v>
      </c>
      <c r="I237" s="1">
        <v>128.1</v>
      </c>
      <c r="J237" s="1">
        <v>12681.9</v>
      </c>
      <c r="K237" s="1">
        <v>12.68</v>
      </c>
      <c r="L237" s="1">
        <v>9150</v>
      </c>
      <c r="M237" s="1">
        <v>3531.9</v>
      </c>
      <c r="N237" s="1">
        <v>3.53</v>
      </c>
      <c r="O237" s="2">
        <v>44415</v>
      </c>
      <c r="P237" s="1" t="s">
        <v>45</v>
      </c>
      <c r="Q237" s="1">
        <v>8</v>
      </c>
      <c r="R237" s="1" t="s">
        <v>27</v>
      </c>
      <c r="S237" s="1">
        <v>2022</v>
      </c>
      <c r="T237" s="1" t="s">
        <v>149</v>
      </c>
      <c r="U237" s="1" t="s">
        <v>29</v>
      </c>
      <c r="V237" s="1" t="s">
        <v>42</v>
      </c>
    </row>
    <row r="238" spans="1:22" x14ac:dyDescent="0.35">
      <c r="A238" s="1" t="s">
        <v>31</v>
      </c>
      <c r="B238" s="1" t="s">
        <v>114</v>
      </c>
      <c r="C238" s="1" t="s">
        <v>33</v>
      </c>
      <c r="D238" s="1" t="s">
        <v>69</v>
      </c>
      <c r="E238" s="1">
        <v>1514</v>
      </c>
      <c r="F238" s="1">
        <v>10</v>
      </c>
      <c r="G238" s="1">
        <v>15</v>
      </c>
      <c r="H238" s="1">
        <v>22710</v>
      </c>
      <c r="I238" s="1">
        <v>227.1</v>
      </c>
      <c r="J238" s="1">
        <v>22482.9</v>
      </c>
      <c r="K238" s="1">
        <v>22.48</v>
      </c>
      <c r="L238" s="1">
        <v>15140</v>
      </c>
      <c r="M238" s="1">
        <v>7342.9</v>
      </c>
      <c r="N238" s="1">
        <v>7.34</v>
      </c>
      <c r="O238" s="2">
        <v>44811</v>
      </c>
      <c r="P238" s="1" t="s">
        <v>26</v>
      </c>
      <c r="Q238" s="1">
        <v>9</v>
      </c>
      <c r="R238" s="1" t="s">
        <v>27</v>
      </c>
      <c r="S238" s="1">
        <v>2022</v>
      </c>
      <c r="T238" s="1" t="s">
        <v>115</v>
      </c>
      <c r="U238" s="1" t="s">
        <v>37</v>
      </c>
      <c r="V238" s="1" t="s">
        <v>38</v>
      </c>
    </row>
    <row r="239" spans="1:22" x14ac:dyDescent="0.35">
      <c r="A239" s="1" t="s">
        <v>43</v>
      </c>
      <c r="B239" s="1" t="s">
        <v>116</v>
      </c>
      <c r="C239" s="1" t="s">
        <v>33</v>
      </c>
      <c r="D239" s="1" t="s">
        <v>69</v>
      </c>
      <c r="E239" s="1">
        <v>4492.5</v>
      </c>
      <c r="F239" s="1">
        <v>10</v>
      </c>
      <c r="G239" s="1">
        <v>7</v>
      </c>
      <c r="H239" s="1">
        <v>31447.5</v>
      </c>
      <c r="I239" s="1">
        <v>314.47500000000002</v>
      </c>
      <c r="J239" s="1">
        <v>31133.03</v>
      </c>
      <c r="K239" s="1">
        <v>31.13</v>
      </c>
      <c r="L239" s="1">
        <v>22462.5</v>
      </c>
      <c r="M239" s="1">
        <v>8670.5300000000007</v>
      </c>
      <c r="N239" s="1">
        <v>8.67</v>
      </c>
      <c r="O239" s="2">
        <v>44244</v>
      </c>
      <c r="P239" s="1" t="s">
        <v>63</v>
      </c>
      <c r="Q239" s="1">
        <v>2</v>
      </c>
      <c r="R239" s="1" t="s">
        <v>35</v>
      </c>
      <c r="S239" s="1">
        <v>2022</v>
      </c>
      <c r="T239" s="1" t="s">
        <v>117</v>
      </c>
      <c r="U239" s="1" t="s">
        <v>37</v>
      </c>
      <c r="V239" s="1" t="s">
        <v>42</v>
      </c>
    </row>
    <row r="240" spans="1:22" x14ac:dyDescent="0.35">
      <c r="A240" s="1" t="s">
        <v>22</v>
      </c>
      <c r="B240" s="1" t="s">
        <v>275</v>
      </c>
      <c r="C240" s="1" t="s">
        <v>33</v>
      </c>
      <c r="D240" s="1" t="s">
        <v>69</v>
      </c>
      <c r="E240" s="1">
        <v>727</v>
      </c>
      <c r="F240" s="1">
        <v>10</v>
      </c>
      <c r="G240" s="1">
        <v>125</v>
      </c>
      <c r="H240" s="1">
        <v>90875</v>
      </c>
      <c r="I240" s="1">
        <v>908.75</v>
      </c>
      <c r="J240" s="1">
        <v>89966.25</v>
      </c>
      <c r="K240" s="1">
        <v>89.97</v>
      </c>
      <c r="L240" s="1">
        <v>87240</v>
      </c>
      <c r="M240" s="1">
        <v>2726.25</v>
      </c>
      <c r="N240" s="1">
        <v>2.73</v>
      </c>
      <c r="O240" s="2">
        <v>44625</v>
      </c>
      <c r="P240" s="1" t="s">
        <v>88</v>
      </c>
      <c r="Q240" s="1">
        <v>3</v>
      </c>
      <c r="R240" s="1" t="s">
        <v>35</v>
      </c>
      <c r="S240" s="1">
        <v>2022</v>
      </c>
      <c r="T240" s="1" t="s">
        <v>242</v>
      </c>
      <c r="U240" s="1" t="s">
        <v>37</v>
      </c>
      <c r="V240" s="1" t="s">
        <v>42</v>
      </c>
    </row>
    <row r="241" spans="1:22" x14ac:dyDescent="0.35">
      <c r="A241" s="1" t="s">
        <v>22</v>
      </c>
      <c r="B241" s="1" t="s">
        <v>166</v>
      </c>
      <c r="C241" s="1" t="s">
        <v>33</v>
      </c>
      <c r="D241" s="1" t="s">
        <v>69</v>
      </c>
      <c r="E241" s="1">
        <v>787</v>
      </c>
      <c r="F241" s="1">
        <v>10</v>
      </c>
      <c r="G241" s="1">
        <v>125</v>
      </c>
      <c r="H241" s="1">
        <v>98375</v>
      </c>
      <c r="I241" s="1">
        <v>983.75</v>
      </c>
      <c r="J241" s="1">
        <v>97391.25</v>
      </c>
      <c r="K241" s="1">
        <v>97.39</v>
      </c>
      <c r="L241" s="1">
        <v>94440</v>
      </c>
      <c r="M241" s="1">
        <v>2951.25</v>
      </c>
      <c r="N241" s="1">
        <v>2.95</v>
      </c>
      <c r="O241" s="2">
        <v>44371</v>
      </c>
      <c r="P241" s="1" t="s">
        <v>152</v>
      </c>
      <c r="Q241" s="1">
        <v>6</v>
      </c>
      <c r="R241" s="1" t="s">
        <v>74</v>
      </c>
      <c r="S241" s="1">
        <v>2022</v>
      </c>
      <c r="T241" s="1" t="s">
        <v>167</v>
      </c>
      <c r="U241" s="1" t="s">
        <v>37</v>
      </c>
      <c r="V241" s="1" t="s">
        <v>42</v>
      </c>
    </row>
    <row r="242" spans="1:22" x14ac:dyDescent="0.35">
      <c r="A242" s="1" t="s">
        <v>22</v>
      </c>
      <c r="B242" s="1" t="s">
        <v>109</v>
      </c>
      <c r="C242" s="1" t="s">
        <v>33</v>
      </c>
      <c r="D242" s="1" t="s">
        <v>69</v>
      </c>
      <c r="E242" s="1">
        <v>1823</v>
      </c>
      <c r="F242" s="1">
        <v>10</v>
      </c>
      <c r="G242" s="1">
        <v>125</v>
      </c>
      <c r="H242" s="1">
        <v>227875</v>
      </c>
      <c r="I242" s="1">
        <v>2278.75</v>
      </c>
      <c r="J242" s="1">
        <v>225596.25</v>
      </c>
      <c r="K242" s="1">
        <v>225.6</v>
      </c>
      <c r="L242" s="1">
        <v>218760</v>
      </c>
      <c r="M242" s="1">
        <v>6836.25</v>
      </c>
      <c r="N242" s="1">
        <v>6.84</v>
      </c>
      <c r="O242" s="2">
        <v>44895</v>
      </c>
      <c r="P242" s="1" t="s">
        <v>77</v>
      </c>
      <c r="Q242" s="1">
        <v>11</v>
      </c>
      <c r="R242" s="1" t="s">
        <v>78</v>
      </c>
      <c r="S242" s="1">
        <v>2022</v>
      </c>
      <c r="T242" s="1" t="s">
        <v>111</v>
      </c>
      <c r="U242" s="1" t="s">
        <v>37</v>
      </c>
      <c r="V242" s="1" t="s">
        <v>66</v>
      </c>
    </row>
    <row r="243" spans="1:22" x14ac:dyDescent="0.35">
      <c r="A243" s="1" t="s">
        <v>31</v>
      </c>
      <c r="B243" s="1" t="s">
        <v>138</v>
      </c>
      <c r="C243" s="1" t="s">
        <v>33</v>
      </c>
      <c r="D243" s="1" t="s">
        <v>69</v>
      </c>
      <c r="E243" s="1">
        <v>747</v>
      </c>
      <c r="F243" s="1">
        <v>10</v>
      </c>
      <c r="G243" s="1">
        <v>15</v>
      </c>
      <c r="H243" s="1">
        <v>11205</v>
      </c>
      <c r="I243" s="1">
        <v>112.05</v>
      </c>
      <c r="J243" s="1">
        <v>11092.95</v>
      </c>
      <c r="K243" s="1">
        <v>11.09</v>
      </c>
      <c r="L243" s="1">
        <v>7470</v>
      </c>
      <c r="M243" s="1">
        <v>3622.95</v>
      </c>
      <c r="N243" s="1">
        <v>3.62</v>
      </c>
      <c r="O243" s="2">
        <v>44355</v>
      </c>
      <c r="P243" s="1" t="s">
        <v>152</v>
      </c>
      <c r="Q243" s="1">
        <v>6</v>
      </c>
      <c r="R243" s="1" t="s">
        <v>74</v>
      </c>
      <c r="S243" s="1">
        <v>2022</v>
      </c>
      <c r="T243" s="1" t="s">
        <v>139</v>
      </c>
      <c r="U243" s="1" t="s">
        <v>37</v>
      </c>
      <c r="V243" s="1" t="s">
        <v>55</v>
      </c>
    </row>
    <row r="244" spans="1:22" x14ac:dyDescent="0.35">
      <c r="A244" s="1" t="s">
        <v>39</v>
      </c>
      <c r="B244" s="1" t="s">
        <v>276</v>
      </c>
      <c r="C244" s="1" t="s">
        <v>33</v>
      </c>
      <c r="D244" s="1" t="s">
        <v>69</v>
      </c>
      <c r="E244" s="1">
        <v>2905</v>
      </c>
      <c r="F244" s="1">
        <v>10</v>
      </c>
      <c r="G244" s="1">
        <v>300</v>
      </c>
      <c r="H244" s="1">
        <v>871500</v>
      </c>
      <c r="I244" s="1">
        <v>8715</v>
      </c>
      <c r="J244" s="1">
        <v>862785</v>
      </c>
      <c r="K244" s="1">
        <v>862.79</v>
      </c>
      <c r="L244" s="1">
        <v>726250</v>
      </c>
      <c r="M244" s="1">
        <v>136535</v>
      </c>
      <c r="N244" s="1">
        <v>136.54</v>
      </c>
      <c r="O244" s="2">
        <v>44578</v>
      </c>
      <c r="P244" s="1" t="s">
        <v>34</v>
      </c>
      <c r="Q244" s="1">
        <v>1</v>
      </c>
      <c r="R244" s="1" t="s">
        <v>35</v>
      </c>
      <c r="S244" s="1">
        <v>2022</v>
      </c>
      <c r="T244" s="1" t="s">
        <v>244</v>
      </c>
      <c r="U244" s="1" t="s">
        <v>37</v>
      </c>
      <c r="V244" s="1" t="s">
        <v>47</v>
      </c>
    </row>
    <row r="245" spans="1:22" x14ac:dyDescent="0.35">
      <c r="A245" s="1" t="s">
        <v>43</v>
      </c>
      <c r="B245" s="1" t="s">
        <v>168</v>
      </c>
      <c r="C245" s="1" t="s">
        <v>33</v>
      </c>
      <c r="D245" s="1" t="s">
        <v>69</v>
      </c>
      <c r="E245" s="1">
        <v>2155</v>
      </c>
      <c r="F245" s="1">
        <v>10</v>
      </c>
      <c r="G245" s="1">
        <v>350</v>
      </c>
      <c r="H245" s="1">
        <v>754250</v>
      </c>
      <c r="I245" s="1">
        <v>7542.5</v>
      </c>
      <c r="J245" s="1">
        <v>746707.5</v>
      </c>
      <c r="K245" s="1">
        <v>746.71</v>
      </c>
      <c r="L245" s="1">
        <v>560300</v>
      </c>
      <c r="M245" s="1">
        <v>186407.5</v>
      </c>
      <c r="N245" s="1">
        <v>186.41</v>
      </c>
      <c r="O245" s="2">
        <v>44777</v>
      </c>
      <c r="P245" s="1" t="s">
        <v>45</v>
      </c>
      <c r="Q245" s="1">
        <v>8</v>
      </c>
      <c r="R245" s="1" t="s">
        <v>27</v>
      </c>
      <c r="S245" s="1">
        <v>2022</v>
      </c>
      <c r="T245" s="1" t="s">
        <v>169</v>
      </c>
      <c r="U245" s="1" t="s">
        <v>37</v>
      </c>
      <c r="V245" s="1" t="s">
        <v>47</v>
      </c>
    </row>
    <row r="246" spans="1:22" x14ac:dyDescent="0.35">
      <c r="A246" s="1" t="s">
        <v>43</v>
      </c>
      <c r="B246" s="1" t="s">
        <v>172</v>
      </c>
      <c r="C246" s="1" t="s">
        <v>57</v>
      </c>
      <c r="D246" s="1" t="s">
        <v>69</v>
      </c>
      <c r="E246" s="1">
        <v>3864</v>
      </c>
      <c r="F246" s="1">
        <v>120</v>
      </c>
      <c r="G246" s="1">
        <v>20</v>
      </c>
      <c r="H246" s="1">
        <v>77280</v>
      </c>
      <c r="I246" s="1">
        <v>772.8</v>
      </c>
      <c r="J246" s="1">
        <v>76507.199999999997</v>
      </c>
      <c r="K246" s="1">
        <v>76.510000000000005</v>
      </c>
      <c r="L246" s="1">
        <v>38640</v>
      </c>
      <c r="M246" s="1">
        <v>37867.199999999997</v>
      </c>
      <c r="N246" s="1">
        <v>37.869999999999997</v>
      </c>
      <c r="O246" s="2">
        <v>44482</v>
      </c>
      <c r="P246" s="1" t="s">
        <v>91</v>
      </c>
      <c r="Q246" s="1">
        <v>10</v>
      </c>
      <c r="R246" s="1" t="s">
        <v>78</v>
      </c>
      <c r="S246" s="1">
        <v>2022</v>
      </c>
      <c r="T246" s="1" t="s">
        <v>173</v>
      </c>
      <c r="U246" s="1" t="s">
        <v>59</v>
      </c>
      <c r="V246" s="1" t="s">
        <v>55</v>
      </c>
    </row>
    <row r="247" spans="1:22" x14ac:dyDescent="0.35">
      <c r="A247" s="1" t="s">
        <v>43</v>
      </c>
      <c r="B247" s="1" t="s">
        <v>124</v>
      </c>
      <c r="C247" s="1" t="s">
        <v>57</v>
      </c>
      <c r="D247" s="1" t="s">
        <v>69</v>
      </c>
      <c r="E247" s="1">
        <v>362</v>
      </c>
      <c r="F247" s="1">
        <v>120</v>
      </c>
      <c r="G247" s="1">
        <v>7</v>
      </c>
      <c r="H247" s="1">
        <v>2534</v>
      </c>
      <c r="I247" s="1">
        <v>25.34</v>
      </c>
      <c r="J247" s="1">
        <v>2508.66</v>
      </c>
      <c r="K247" s="1">
        <v>2.5099999999999998</v>
      </c>
      <c r="L247" s="1">
        <v>1810</v>
      </c>
      <c r="M247" s="1">
        <v>698.66</v>
      </c>
      <c r="N247" s="1">
        <v>0.7</v>
      </c>
      <c r="O247" s="2">
        <v>44866</v>
      </c>
      <c r="P247" s="1" t="s">
        <v>77</v>
      </c>
      <c r="Q247" s="1">
        <v>11</v>
      </c>
      <c r="R247" s="1" t="s">
        <v>78</v>
      </c>
      <c r="S247" s="1">
        <v>2022</v>
      </c>
      <c r="T247" s="1" t="s">
        <v>125</v>
      </c>
      <c r="U247" s="1" t="s">
        <v>59</v>
      </c>
      <c r="V247" s="1" t="s">
        <v>60</v>
      </c>
    </row>
    <row r="248" spans="1:22" x14ac:dyDescent="0.35">
      <c r="A248" s="1" t="s">
        <v>22</v>
      </c>
      <c r="B248" s="1" t="s">
        <v>56</v>
      </c>
      <c r="C248" s="1" t="s">
        <v>57</v>
      </c>
      <c r="D248" s="1" t="s">
        <v>69</v>
      </c>
      <c r="E248" s="1">
        <v>923</v>
      </c>
      <c r="F248" s="1">
        <v>120</v>
      </c>
      <c r="G248" s="1">
        <v>125</v>
      </c>
      <c r="H248" s="1">
        <v>115375</v>
      </c>
      <c r="I248" s="1">
        <v>1153.75</v>
      </c>
      <c r="J248" s="1">
        <v>114221.25</v>
      </c>
      <c r="K248" s="1">
        <v>114.22</v>
      </c>
      <c r="L248" s="1">
        <v>110760</v>
      </c>
      <c r="M248" s="1">
        <v>3461.25</v>
      </c>
      <c r="N248" s="1">
        <v>3.46</v>
      </c>
      <c r="O248" s="2">
        <v>44655</v>
      </c>
      <c r="P248" s="1" t="s">
        <v>73</v>
      </c>
      <c r="Q248" s="1">
        <v>4</v>
      </c>
      <c r="R248" s="1" t="s">
        <v>74</v>
      </c>
      <c r="S248" s="1">
        <v>2022</v>
      </c>
      <c r="T248" s="1" t="s">
        <v>58</v>
      </c>
      <c r="U248" s="1" t="s">
        <v>59</v>
      </c>
      <c r="V248" s="1" t="s">
        <v>60</v>
      </c>
    </row>
    <row r="249" spans="1:22" x14ac:dyDescent="0.35">
      <c r="A249" s="1" t="s">
        <v>43</v>
      </c>
      <c r="B249" s="1" t="s">
        <v>176</v>
      </c>
      <c r="C249" s="1" t="s">
        <v>62</v>
      </c>
      <c r="D249" s="1" t="s">
        <v>69</v>
      </c>
      <c r="E249" s="1">
        <v>263</v>
      </c>
      <c r="F249" s="1">
        <v>250</v>
      </c>
      <c r="G249" s="1">
        <v>7</v>
      </c>
      <c r="H249" s="1">
        <v>1841</v>
      </c>
      <c r="I249" s="1">
        <v>18.41</v>
      </c>
      <c r="J249" s="1">
        <v>1822.59</v>
      </c>
      <c r="K249" s="1">
        <v>1.82</v>
      </c>
      <c r="L249" s="1">
        <v>1315</v>
      </c>
      <c r="M249" s="1">
        <v>507.59</v>
      </c>
      <c r="N249" s="1">
        <v>0.51</v>
      </c>
      <c r="O249" s="2">
        <v>44917</v>
      </c>
      <c r="P249" s="1" t="s">
        <v>81</v>
      </c>
      <c r="Q249" s="1">
        <v>12</v>
      </c>
      <c r="R249" s="1" t="s">
        <v>78</v>
      </c>
      <c r="S249" s="1">
        <v>2022</v>
      </c>
      <c r="T249" s="1" t="s">
        <v>177</v>
      </c>
      <c r="U249" s="1" t="s">
        <v>65</v>
      </c>
      <c r="V249" s="1" t="s">
        <v>66</v>
      </c>
    </row>
    <row r="250" spans="1:22" x14ac:dyDescent="0.35">
      <c r="A250" s="1" t="s">
        <v>43</v>
      </c>
      <c r="B250" s="1" t="s">
        <v>174</v>
      </c>
      <c r="C250" s="1" t="s">
        <v>62</v>
      </c>
      <c r="D250" s="1" t="s">
        <v>69</v>
      </c>
      <c r="E250" s="1">
        <v>943.5</v>
      </c>
      <c r="F250" s="1">
        <v>250</v>
      </c>
      <c r="G250" s="1">
        <v>350</v>
      </c>
      <c r="H250" s="1">
        <v>330225</v>
      </c>
      <c r="I250" s="1">
        <v>3302.25</v>
      </c>
      <c r="J250" s="1">
        <v>326922.75</v>
      </c>
      <c r="K250" s="1">
        <v>326.92</v>
      </c>
      <c r="L250" s="1">
        <v>245310</v>
      </c>
      <c r="M250" s="1">
        <v>81612.75</v>
      </c>
      <c r="N250" s="1">
        <v>81.61</v>
      </c>
      <c r="O250" s="2">
        <v>44460</v>
      </c>
      <c r="P250" s="1" t="s">
        <v>26</v>
      </c>
      <c r="Q250" s="1">
        <v>9</v>
      </c>
      <c r="R250" s="1" t="s">
        <v>27</v>
      </c>
      <c r="S250" s="1">
        <v>2022</v>
      </c>
      <c r="T250" s="1" t="s">
        <v>175</v>
      </c>
      <c r="U250" s="1" t="s">
        <v>65</v>
      </c>
      <c r="V250" s="1" t="s">
        <v>60</v>
      </c>
    </row>
    <row r="251" spans="1:22" x14ac:dyDescent="0.35">
      <c r="A251" s="1" t="s">
        <v>22</v>
      </c>
      <c r="B251" s="1" t="s">
        <v>277</v>
      </c>
      <c r="C251" s="1" t="s">
        <v>62</v>
      </c>
      <c r="D251" s="1" t="s">
        <v>69</v>
      </c>
      <c r="E251" s="1">
        <v>727</v>
      </c>
      <c r="F251" s="1">
        <v>250</v>
      </c>
      <c r="G251" s="1">
        <v>125</v>
      </c>
      <c r="H251" s="1">
        <v>90875</v>
      </c>
      <c r="I251" s="1">
        <v>908.75</v>
      </c>
      <c r="J251" s="1">
        <v>89966.25</v>
      </c>
      <c r="K251" s="1">
        <v>89.97</v>
      </c>
      <c r="L251" s="1">
        <v>87240</v>
      </c>
      <c r="M251" s="1">
        <v>2726.25</v>
      </c>
      <c r="N251" s="1">
        <v>2.73</v>
      </c>
      <c r="O251" s="2">
        <v>44316</v>
      </c>
      <c r="P251" s="1" t="s">
        <v>73</v>
      </c>
      <c r="Q251" s="1">
        <v>4</v>
      </c>
      <c r="R251" s="1" t="s">
        <v>74</v>
      </c>
      <c r="S251" s="1">
        <v>2022</v>
      </c>
      <c r="T251" s="1" t="s">
        <v>179</v>
      </c>
      <c r="U251" s="1" t="s">
        <v>65</v>
      </c>
      <c r="V251" s="1" t="s">
        <v>52</v>
      </c>
    </row>
    <row r="252" spans="1:22" x14ac:dyDescent="0.35">
      <c r="A252" s="1" t="s">
        <v>22</v>
      </c>
      <c r="B252" s="1" t="s">
        <v>278</v>
      </c>
      <c r="C252" s="1" t="s">
        <v>62</v>
      </c>
      <c r="D252" s="1" t="s">
        <v>69</v>
      </c>
      <c r="E252" s="1">
        <v>787</v>
      </c>
      <c r="F252" s="1">
        <v>250</v>
      </c>
      <c r="G252" s="1">
        <v>125</v>
      </c>
      <c r="H252" s="1">
        <v>98375</v>
      </c>
      <c r="I252" s="1">
        <v>983.75</v>
      </c>
      <c r="J252" s="1">
        <v>97391.25</v>
      </c>
      <c r="K252" s="1">
        <v>97.39</v>
      </c>
      <c r="L252" s="1">
        <v>94440</v>
      </c>
      <c r="M252" s="1">
        <v>2951.25</v>
      </c>
      <c r="N252" s="1">
        <v>2.95</v>
      </c>
      <c r="O252" s="2">
        <v>44343</v>
      </c>
      <c r="P252" s="1" t="s">
        <v>110</v>
      </c>
      <c r="Q252" s="1">
        <v>5</v>
      </c>
      <c r="R252" s="1" t="s">
        <v>74</v>
      </c>
      <c r="S252" s="1">
        <v>2022</v>
      </c>
      <c r="T252" s="1" t="s">
        <v>247</v>
      </c>
      <c r="U252" s="1" t="s">
        <v>65</v>
      </c>
      <c r="V252" s="1" t="s">
        <v>55</v>
      </c>
    </row>
    <row r="253" spans="1:22" x14ac:dyDescent="0.35">
      <c r="A253" s="1" t="s">
        <v>39</v>
      </c>
      <c r="B253" s="1" t="s">
        <v>126</v>
      </c>
      <c r="C253" s="1" t="s">
        <v>62</v>
      </c>
      <c r="D253" s="1" t="s">
        <v>69</v>
      </c>
      <c r="E253" s="1">
        <v>986</v>
      </c>
      <c r="F253" s="1">
        <v>250</v>
      </c>
      <c r="G253" s="1">
        <v>300</v>
      </c>
      <c r="H253" s="1">
        <v>295800</v>
      </c>
      <c r="I253" s="1">
        <v>2958</v>
      </c>
      <c r="J253" s="1">
        <v>292842</v>
      </c>
      <c r="K253" s="1">
        <v>292.83999999999997</v>
      </c>
      <c r="L253" s="1">
        <v>246500</v>
      </c>
      <c r="M253" s="1">
        <v>46342</v>
      </c>
      <c r="N253" s="1">
        <v>46.34</v>
      </c>
      <c r="O253" s="2">
        <v>44843</v>
      </c>
      <c r="P253" s="1" t="s">
        <v>91</v>
      </c>
      <c r="Q253" s="1">
        <v>10</v>
      </c>
      <c r="R253" s="1" t="s">
        <v>78</v>
      </c>
      <c r="S253" s="1">
        <v>2022</v>
      </c>
      <c r="T253" s="1" t="s">
        <v>127</v>
      </c>
      <c r="U253" s="1" t="s">
        <v>65</v>
      </c>
      <c r="V253" s="1" t="s">
        <v>66</v>
      </c>
    </row>
    <row r="254" spans="1:22" x14ac:dyDescent="0.35">
      <c r="A254" s="1" t="s">
        <v>43</v>
      </c>
      <c r="B254" s="1" t="s">
        <v>130</v>
      </c>
      <c r="C254" s="1" t="s">
        <v>62</v>
      </c>
      <c r="D254" s="1" t="s">
        <v>69</v>
      </c>
      <c r="E254" s="1">
        <v>1397</v>
      </c>
      <c r="F254" s="1">
        <v>250</v>
      </c>
      <c r="G254" s="1">
        <v>350</v>
      </c>
      <c r="H254" s="1">
        <v>488950</v>
      </c>
      <c r="I254" s="1">
        <v>4889.5</v>
      </c>
      <c r="J254" s="1">
        <v>484060.5</v>
      </c>
      <c r="K254" s="1">
        <v>484.06</v>
      </c>
      <c r="L254" s="1">
        <v>363220</v>
      </c>
      <c r="M254" s="1">
        <v>120840.5</v>
      </c>
      <c r="N254" s="1">
        <v>120.84</v>
      </c>
      <c r="O254" s="2">
        <v>44843</v>
      </c>
      <c r="P254" s="1" t="s">
        <v>91</v>
      </c>
      <c r="Q254" s="1">
        <v>10</v>
      </c>
      <c r="R254" s="1" t="s">
        <v>78</v>
      </c>
      <c r="S254" s="1">
        <v>2022</v>
      </c>
      <c r="T254" s="1" t="s">
        <v>131</v>
      </c>
      <c r="U254" s="1" t="s">
        <v>65</v>
      </c>
      <c r="V254" s="1" t="s">
        <v>38</v>
      </c>
    </row>
    <row r="255" spans="1:22" x14ac:dyDescent="0.35">
      <c r="A255" s="1" t="s">
        <v>22</v>
      </c>
      <c r="B255" s="1" t="s">
        <v>278</v>
      </c>
      <c r="C255" s="1" t="s">
        <v>62</v>
      </c>
      <c r="D255" s="1" t="s">
        <v>69</v>
      </c>
      <c r="E255" s="1">
        <v>1744</v>
      </c>
      <c r="F255" s="1">
        <v>250</v>
      </c>
      <c r="G255" s="1">
        <v>125</v>
      </c>
      <c r="H255" s="1">
        <v>218000</v>
      </c>
      <c r="I255" s="1">
        <v>2180</v>
      </c>
      <c r="J255" s="1">
        <v>215820</v>
      </c>
      <c r="K255" s="1">
        <v>215.82</v>
      </c>
      <c r="L255" s="1">
        <v>209280</v>
      </c>
      <c r="M255" s="1">
        <v>6540</v>
      </c>
      <c r="N255" s="1">
        <v>6.54</v>
      </c>
      <c r="O255" s="2">
        <v>44460</v>
      </c>
      <c r="P255" s="1" t="s">
        <v>26</v>
      </c>
      <c r="Q255" s="1">
        <v>9</v>
      </c>
      <c r="R255" s="1" t="s">
        <v>27</v>
      </c>
      <c r="S255" s="1">
        <v>2022</v>
      </c>
      <c r="T255" s="1" t="s">
        <v>247</v>
      </c>
      <c r="U255" s="1" t="s">
        <v>65</v>
      </c>
      <c r="V255" s="1" t="s">
        <v>55</v>
      </c>
    </row>
    <row r="256" spans="1:22" x14ac:dyDescent="0.35">
      <c r="A256" s="1" t="s">
        <v>22</v>
      </c>
      <c r="B256" s="1" t="s">
        <v>246</v>
      </c>
      <c r="C256" s="1" t="s">
        <v>68</v>
      </c>
      <c r="D256" s="1" t="s">
        <v>69</v>
      </c>
      <c r="E256" s="1">
        <v>742.5</v>
      </c>
      <c r="F256" s="1">
        <v>3</v>
      </c>
      <c r="G256" s="1">
        <v>125</v>
      </c>
      <c r="H256" s="1">
        <v>92812.5</v>
      </c>
      <c r="I256" s="1">
        <v>1856.25</v>
      </c>
      <c r="J256" s="1">
        <v>90956.25</v>
      </c>
      <c r="K256" s="1">
        <v>90.96</v>
      </c>
      <c r="L256" s="1">
        <v>89100</v>
      </c>
      <c r="M256" s="1">
        <v>1856.25</v>
      </c>
      <c r="N256" s="1">
        <v>1.86</v>
      </c>
      <c r="O256" s="2">
        <v>44708</v>
      </c>
      <c r="P256" s="1" t="s">
        <v>110</v>
      </c>
      <c r="Q256" s="1">
        <v>5</v>
      </c>
      <c r="R256" s="1" t="s">
        <v>74</v>
      </c>
      <c r="S256" s="1">
        <v>2022</v>
      </c>
      <c r="T256" s="1" t="s">
        <v>247</v>
      </c>
      <c r="U256" s="1" t="s">
        <v>71</v>
      </c>
      <c r="V256" s="1" t="s">
        <v>55</v>
      </c>
    </row>
    <row r="257" spans="1:22" x14ac:dyDescent="0.35">
      <c r="A257" s="1" t="s">
        <v>48</v>
      </c>
      <c r="B257" s="1" t="s">
        <v>134</v>
      </c>
      <c r="C257" s="1" t="s">
        <v>68</v>
      </c>
      <c r="D257" s="1" t="s">
        <v>69</v>
      </c>
      <c r="E257" s="1">
        <v>1295</v>
      </c>
      <c r="F257" s="1">
        <v>3</v>
      </c>
      <c r="G257" s="1">
        <v>12</v>
      </c>
      <c r="H257" s="1">
        <v>15540</v>
      </c>
      <c r="I257" s="1">
        <v>310.8</v>
      </c>
      <c r="J257" s="1">
        <v>15229.2</v>
      </c>
      <c r="K257" s="1">
        <v>15.23</v>
      </c>
      <c r="L257" s="1">
        <v>3885</v>
      </c>
      <c r="M257" s="1">
        <v>11344.2</v>
      </c>
      <c r="N257" s="1">
        <v>11.34</v>
      </c>
      <c r="O257" s="2">
        <v>44319</v>
      </c>
      <c r="P257" s="1" t="s">
        <v>110</v>
      </c>
      <c r="Q257" s="1">
        <v>5</v>
      </c>
      <c r="R257" s="1" t="s">
        <v>74</v>
      </c>
      <c r="S257" s="1">
        <v>2022</v>
      </c>
      <c r="T257" s="1" t="s">
        <v>135</v>
      </c>
      <c r="U257" s="1" t="s">
        <v>71</v>
      </c>
      <c r="V257" s="1" t="s">
        <v>47</v>
      </c>
    </row>
    <row r="258" spans="1:22" x14ac:dyDescent="0.35">
      <c r="A258" s="1" t="s">
        <v>43</v>
      </c>
      <c r="B258" s="1" t="s">
        <v>146</v>
      </c>
      <c r="C258" s="1" t="s">
        <v>68</v>
      </c>
      <c r="D258" s="1" t="s">
        <v>69</v>
      </c>
      <c r="E258" s="1">
        <v>2852</v>
      </c>
      <c r="F258" s="1">
        <v>3</v>
      </c>
      <c r="G258" s="1">
        <v>350</v>
      </c>
      <c r="H258" s="1">
        <v>998200</v>
      </c>
      <c r="I258" s="1">
        <v>19964</v>
      </c>
      <c r="J258" s="1">
        <v>978236</v>
      </c>
      <c r="K258" s="1">
        <v>978.24</v>
      </c>
      <c r="L258" s="1">
        <v>741520</v>
      </c>
      <c r="M258" s="1">
        <v>236716</v>
      </c>
      <c r="N258" s="1">
        <v>236.72</v>
      </c>
      <c r="O258" s="2">
        <v>44397</v>
      </c>
      <c r="P258" s="1" t="s">
        <v>50</v>
      </c>
      <c r="Q258" s="1">
        <v>7</v>
      </c>
      <c r="R258" s="1" t="s">
        <v>27</v>
      </c>
      <c r="S258" s="1">
        <v>2022</v>
      </c>
      <c r="T258" s="1" t="s">
        <v>147</v>
      </c>
      <c r="U258" s="1" t="s">
        <v>71</v>
      </c>
      <c r="V258" s="1" t="s">
        <v>38</v>
      </c>
    </row>
    <row r="259" spans="1:22" x14ac:dyDescent="0.35">
      <c r="A259" s="1" t="s">
        <v>48</v>
      </c>
      <c r="B259" s="1" t="s">
        <v>279</v>
      </c>
      <c r="C259" s="1" t="s">
        <v>24</v>
      </c>
      <c r="D259" s="1" t="s">
        <v>69</v>
      </c>
      <c r="E259" s="1">
        <v>1142</v>
      </c>
      <c r="F259" s="1">
        <v>5</v>
      </c>
      <c r="G259" s="1">
        <v>12</v>
      </c>
      <c r="H259" s="1">
        <v>13704</v>
      </c>
      <c r="I259" s="1">
        <v>274.08</v>
      </c>
      <c r="J259" s="1">
        <v>13429.92</v>
      </c>
      <c r="K259" s="1">
        <v>13.43</v>
      </c>
      <c r="L259" s="1">
        <v>3426</v>
      </c>
      <c r="M259" s="1">
        <v>10003.92</v>
      </c>
      <c r="N259" s="1">
        <v>10</v>
      </c>
      <c r="O259" s="2">
        <v>44875</v>
      </c>
      <c r="P259" s="1" t="s">
        <v>77</v>
      </c>
      <c r="Q259" s="1">
        <v>11</v>
      </c>
      <c r="R259" s="1" t="s">
        <v>78</v>
      </c>
      <c r="S259" s="1">
        <v>2022</v>
      </c>
      <c r="T259" s="1" t="s">
        <v>249</v>
      </c>
      <c r="U259" s="1" t="s">
        <v>29</v>
      </c>
      <c r="V259" s="1" t="s">
        <v>60</v>
      </c>
    </row>
    <row r="260" spans="1:22" x14ac:dyDescent="0.35">
      <c r="A260" s="1" t="s">
        <v>43</v>
      </c>
      <c r="B260" s="1" t="s">
        <v>255</v>
      </c>
      <c r="C260" s="1" t="s">
        <v>24</v>
      </c>
      <c r="D260" s="1" t="s">
        <v>69</v>
      </c>
      <c r="E260" s="1">
        <v>1566</v>
      </c>
      <c r="F260" s="1">
        <v>5</v>
      </c>
      <c r="G260" s="1">
        <v>20</v>
      </c>
      <c r="H260" s="1">
        <v>31320</v>
      </c>
      <c r="I260" s="1">
        <v>626.4</v>
      </c>
      <c r="J260" s="1">
        <v>30693.599999999999</v>
      </c>
      <c r="K260" s="1">
        <v>30.69</v>
      </c>
      <c r="L260" s="1">
        <v>15660</v>
      </c>
      <c r="M260" s="1">
        <v>15033.6</v>
      </c>
      <c r="N260" s="1">
        <v>15.03</v>
      </c>
      <c r="O260" s="2">
        <v>44394</v>
      </c>
      <c r="P260" s="1" t="s">
        <v>50</v>
      </c>
      <c r="Q260" s="1">
        <v>7</v>
      </c>
      <c r="R260" s="1" t="s">
        <v>27</v>
      </c>
      <c r="S260" s="1">
        <v>2022</v>
      </c>
      <c r="T260" s="1" t="s">
        <v>213</v>
      </c>
      <c r="U260" s="1" t="s">
        <v>29</v>
      </c>
      <c r="V260" s="1" t="s">
        <v>42</v>
      </c>
    </row>
    <row r="261" spans="1:22" x14ac:dyDescent="0.35">
      <c r="A261" s="1" t="s">
        <v>48</v>
      </c>
      <c r="B261" s="1" t="s">
        <v>280</v>
      </c>
      <c r="C261" s="1" t="s">
        <v>24</v>
      </c>
      <c r="D261" s="1" t="s">
        <v>69</v>
      </c>
      <c r="E261" s="1">
        <v>690</v>
      </c>
      <c r="F261" s="1">
        <v>5</v>
      </c>
      <c r="G261" s="1">
        <v>12</v>
      </c>
      <c r="H261" s="1">
        <v>8280</v>
      </c>
      <c r="I261" s="1">
        <v>165.6</v>
      </c>
      <c r="J261" s="1">
        <v>8114.4</v>
      </c>
      <c r="K261" s="1">
        <v>8.11</v>
      </c>
      <c r="L261" s="1">
        <v>2070</v>
      </c>
      <c r="M261" s="1">
        <v>6044.4</v>
      </c>
      <c r="N261" s="1">
        <v>6.04</v>
      </c>
      <c r="O261" s="2">
        <v>44768</v>
      </c>
      <c r="P261" s="1" t="s">
        <v>50</v>
      </c>
      <c r="Q261" s="1">
        <v>7</v>
      </c>
      <c r="R261" s="1" t="s">
        <v>27</v>
      </c>
      <c r="S261" s="1">
        <v>2022</v>
      </c>
      <c r="T261" s="1" t="s">
        <v>207</v>
      </c>
      <c r="U261" s="1" t="s">
        <v>29</v>
      </c>
      <c r="V261" s="1" t="s">
        <v>66</v>
      </c>
    </row>
    <row r="262" spans="1:22" x14ac:dyDescent="0.35">
      <c r="A262" s="1" t="s">
        <v>31</v>
      </c>
      <c r="B262" s="1" t="s">
        <v>53</v>
      </c>
      <c r="C262" s="1" t="s">
        <v>33</v>
      </c>
      <c r="D262" s="1" t="s">
        <v>69</v>
      </c>
      <c r="E262" s="1">
        <v>2363</v>
      </c>
      <c r="F262" s="1">
        <v>10</v>
      </c>
      <c r="G262" s="1">
        <v>15</v>
      </c>
      <c r="H262" s="1">
        <v>35445</v>
      </c>
      <c r="I262" s="1">
        <v>708.9</v>
      </c>
      <c r="J262" s="1">
        <v>34736.1</v>
      </c>
      <c r="K262" s="1">
        <v>34.74</v>
      </c>
      <c r="L262" s="1">
        <v>23630</v>
      </c>
      <c r="M262" s="1">
        <v>11106.1</v>
      </c>
      <c r="N262" s="1">
        <v>11.11</v>
      </c>
      <c r="O262" s="2">
        <v>44858</v>
      </c>
      <c r="P262" s="1" t="s">
        <v>91</v>
      </c>
      <c r="Q262" s="1">
        <v>10</v>
      </c>
      <c r="R262" s="1" t="s">
        <v>78</v>
      </c>
      <c r="S262" s="1">
        <v>2022</v>
      </c>
      <c r="T262" s="1" t="s">
        <v>54</v>
      </c>
      <c r="U262" s="1" t="s">
        <v>37</v>
      </c>
      <c r="V262" s="1" t="s">
        <v>55</v>
      </c>
    </row>
    <row r="263" spans="1:22" x14ac:dyDescent="0.35">
      <c r="A263" s="1" t="s">
        <v>39</v>
      </c>
      <c r="B263" s="1" t="s">
        <v>281</v>
      </c>
      <c r="C263" s="1" t="s">
        <v>33</v>
      </c>
      <c r="D263" s="1" t="s">
        <v>69</v>
      </c>
      <c r="E263" s="1">
        <v>918</v>
      </c>
      <c r="F263" s="1">
        <v>10</v>
      </c>
      <c r="G263" s="1">
        <v>300</v>
      </c>
      <c r="H263" s="1">
        <v>275400</v>
      </c>
      <c r="I263" s="1">
        <v>5508</v>
      </c>
      <c r="J263" s="1">
        <v>269892</v>
      </c>
      <c r="K263" s="1">
        <v>269.89</v>
      </c>
      <c r="L263" s="1">
        <v>229500</v>
      </c>
      <c r="M263" s="1">
        <v>40392</v>
      </c>
      <c r="N263" s="1">
        <v>40.39</v>
      </c>
      <c r="O263" s="2">
        <v>44349</v>
      </c>
      <c r="P263" s="1" t="s">
        <v>152</v>
      </c>
      <c r="Q263" s="1">
        <v>6</v>
      </c>
      <c r="R263" s="1" t="s">
        <v>74</v>
      </c>
      <c r="S263" s="1">
        <v>2022</v>
      </c>
      <c r="T263" s="1" t="s">
        <v>209</v>
      </c>
      <c r="U263" s="1" t="s">
        <v>37</v>
      </c>
      <c r="V263" s="1" t="s">
        <v>30</v>
      </c>
    </row>
    <row r="264" spans="1:22" x14ac:dyDescent="0.35">
      <c r="A264" s="1" t="s">
        <v>39</v>
      </c>
      <c r="B264" s="1" t="s">
        <v>201</v>
      </c>
      <c r="C264" s="1" t="s">
        <v>33</v>
      </c>
      <c r="D264" s="1" t="s">
        <v>69</v>
      </c>
      <c r="E264" s="1">
        <v>1728</v>
      </c>
      <c r="F264" s="1">
        <v>10</v>
      </c>
      <c r="G264" s="1">
        <v>300</v>
      </c>
      <c r="H264" s="1">
        <v>518400</v>
      </c>
      <c r="I264" s="1">
        <v>10368</v>
      </c>
      <c r="J264" s="1">
        <v>508032</v>
      </c>
      <c r="K264" s="1">
        <v>508.03</v>
      </c>
      <c r="L264" s="1">
        <v>432000</v>
      </c>
      <c r="M264" s="1">
        <v>76032</v>
      </c>
      <c r="N264" s="1">
        <v>76.03</v>
      </c>
      <c r="O264" s="2">
        <v>44406</v>
      </c>
      <c r="P264" s="1" t="s">
        <v>50</v>
      </c>
      <c r="Q264" s="1">
        <v>7</v>
      </c>
      <c r="R264" s="1" t="s">
        <v>27</v>
      </c>
      <c r="S264" s="1">
        <v>2022</v>
      </c>
      <c r="T264" s="1" t="s">
        <v>179</v>
      </c>
      <c r="U264" s="1" t="s">
        <v>37</v>
      </c>
      <c r="V264" s="1" t="s">
        <v>52</v>
      </c>
    </row>
    <row r="265" spans="1:22" x14ac:dyDescent="0.35">
      <c r="A265" s="1" t="s">
        <v>48</v>
      </c>
      <c r="B265" s="1" t="s">
        <v>49</v>
      </c>
      <c r="C265" s="1" t="s">
        <v>33</v>
      </c>
      <c r="D265" s="1" t="s">
        <v>69</v>
      </c>
      <c r="E265" s="1">
        <v>1142</v>
      </c>
      <c r="F265" s="1">
        <v>10</v>
      </c>
      <c r="G265" s="1">
        <v>12</v>
      </c>
      <c r="H265" s="1">
        <v>13704</v>
      </c>
      <c r="I265" s="1">
        <v>274.08</v>
      </c>
      <c r="J265" s="1">
        <v>13429.92</v>
      </c>
      <c r="K265" s="1">
        <v>13.43</v>
      </c>
      <c r="L265" s="1">
        <v>3426</v>
      </c>
      <c r="M265" s="1">
        <v>10003.92</v>
      </c>
      <c r="N265" s="1">
        <v>10</v>
      </c>
      <c r="O265" s="2">
        <v>44336</v>
      </c>
      <c r="P265" s="1" t="s">
        <v>110</v>
      </c>
      <c r="Q265" s="1">
        <v>5</v>
      </c>
      <c r="R265" s="1" t="s">
        <v>74</v>
      </c>
      <c r="S265" s="1">
        <v>2022</v>
      </c>
      <c r="T265" s="1" t="s">
        <v>51</v>
      </c>
      <c r="U265" s="1" t="s">
        <v>37</v>
      </c>
      <c r="V265" s="1" t="s">
        <v>52</v>
      </c>
    </row>
    <row r="266" spans="1:22" x14ac:dyDescent="0.35">
      <c r="A266" s="1" t="s">
        <v>22</v>
      </c>
      <c r="B266" s="1" t="s">
        <v>109</v>
      </c>
      <c r="C266" s="1" t="s">
        <v>33</v>
      </c>
      <c r="D266" s="1" t="s">
        <v>69</v>
      </c>
      <c r="E266" s="1">
        <v>662</v>
      </c>
      <c r="F266" s="1">
        <v>10</v>
      </c>
      <c r="G266" s="1">
        <v>125</v>
      </c>
      <c r="H266" s="1">
        <v>82750</v>
      </c>
      <c r="I266" s="1">
        <v>1655</v>
      </c>
      <c r="J266" s="1">
        <v>81095</v>
      </c>
      <c r="K266" s="1">
        <v>81.099999999999994</v>
      </c>
      <c r="L266" s="1">
        <v>79440</v>
      </c>
      <c r="M266" s="1">
        <v>1655</v>
      </c>
      <c r="N266" s="1">
        <v>1.66</v>
      </c>
      <c r="O266" s="2">
        <v>44317</v>
      </c>
      <c r="P266" s="1" t="s">
        <v>110</v>
      </c>
      <c r="Q266" s="1">
        <v>5</v>
      </c>
      <c r="R266" s="1" t="s">
        <v>74</v>
      </c>
      <c r="S266" s="1">
        <v>2022</v>
      </c>
      <c r="T266" s="1" t="s">
        <v>111</v>
      </c>
      <c r="U266" s="1" t="s">
        <v>37</v>
      </c>
      <c r="V266" s="1" t="s">
        <v>66</v>
      </c>
    </row>
    <row r="267" spans="1:22" x14ac:dyDescent="0.35">
      <c r="A267" s="1" t="s">
        <v>48</v>
      </c>
      <c r="B267" s="1" t="s">
        <v>184</v>
      </c>
      <c r="C267" s="1" t="s">
        <v>33</v>
      </c>
      <c r="D267" s="1" t="s">
        <v>69</v>
      </c>
      <c r="E267" s="1">
        <v>1295</v>
      </c>
      <c r="F267" s="1">
        <v>10</v>
      </c>
      <c r="G267" s="1">
        <v>12</v>
      </c>
      <c r="H267" s="1">
        <v>15540</v>
      </c>
      <c r="I267" s="1">
        <v>310.8</v>
      </c>
      <c r="J267" s="1">
        <v>15229.2</v>
      </c>
      <c r="K267" s="1">
        <v>15.23</v>
      </c>
      <c r="L267" s="1">
        <v>3885</v>
      </c>
      <c r="M267" s="1">
        <v>11344.2</v>
      </c>
      <c r="N267" s="1">
        <v>11.34</v>
      </c>
      <c r="O267" s="2">
        <v>44250</v>
      </c>
      <c r="P267" s="1" t="s">
        <v>63</v>
      </c>
      <c r="Q267" s="1">
        <v>2</v>
      </c>
      <c r="R267" s="1" t="s">
        <v>35</v>
      </c>
      <c r="S267" s="1">
        <v>2022</v>
      </c>
      <c r="T267" s="1" t="s">
        <v>147</v>
      </c>
      <c r="U267" s="1" t="s">
        <v>37</v>
      </c>
      <c r="V267" s="1" t="s">
        <v>47</v>
      </c>
    </row>
    <row r="268" spans="1:22" x14ac:dyDescent="0.35">
      <c r="A268" s="1" t="s">
        <v>39</v>
      </c>
      <c r="B268" s="1" t="s">
        <v>202</v>
      </c>
      <c r="C268" s="1" t="s">
        <v>33</v>
      </c>
      <c r="D268" s="1" t="s">
        <v>69</v>
      </c>
      <c r="E268" s="1">
        <v>1916</v>
      </c>
      <c r="F268" s="1">
        <v>10</v>
      </c>
      <c r="G268" s="1">
        <v>300</v>
      </c>
      <c r="H268" s="1">
        <v>574800</v>
      </c>
      <c r="I268" s="1">
        <v>11496</v>
      </c>
      <c r="J268" s="1">
        <v>563304</v>
      </c>
      <c r="K268" s="1">
        <v>563.29999999999995</v>
      </c>
      <c r="L268" s="1">
        <v>479000</v>
      </c>
      <c r="M268" s="1">
        <v>84304</v>
      </c>
      <c r="N268" s="1">
        <v>84.3</v>
      </c>
      <c r="O268" s="2">
        <v>44546</v>
      </c>
      <c r="P268" s="1" t="s">
        <v>81</v>
      </c>
      <c r="Q268" s="1">
        <v>12</v>
      </c>
      <c r="R268" s="1" t="s">
        <v>78</v>
      </c>
      <c r="S268" s="1">
        <v>2022</v>
      </c>
      <c r="T268" s="1" t="s">
        <v>203</v>
      </c>
      <c r="U268" s="1" t="s">
        <v>37</v>
      </c>
      <c r="V268" s="1" t="s">
        <v>55</v>
      </c>
    </row>
    <row r="269" spans="1:22" x14ac:dyDescent="0.35">
      <c r="A269" s="1" t="s">
        <v>43</v>
      </c>
      <c r="B269" s="1" t="s">
        <v>44</v>
      </c>
      <c r="C269" s="1" t="s">
        <v>33</v>
      </c>
      <c r="D269" s="1" t="s">
        <v>69</v>
      </c>
      <c r="E269" s="1">
        <v>2852</v>
      </c>
      <c r="F269" s="1">
        <v>10</v>
      </c>
      <c r="G269" s="1">
        <v>350</v>
      </c>
      <c r="H269" s="1">
        <v>998200</v>
      </c>
      <c r="I269" s="1">
        <v>19964</v>
      </c>
      <c r="J269" s="1">
        <v>978236</v>
      </c>
      <c r="K269" s="1">
        <v>978.24</v>
      </c>
      <c r="L269" s="1">
        <v>741520</v>
      </c>
      <c r="M269" s="1">
        <v>236716</v>
      </c>
      <c r="N269" s="1">
        <v>236.72</v>
      </c>
      <c r="O269" s="2">
        <v>44305</v>
      </c>
      <c r="P269" s="1" t="s">
        <v>73</v>
      </c>
      <c r="Q269" s="1">
        <v>4</v>
      </c>
      <c r="R269" s="1" t="s">
        <v>74</v>
      </c>
      <c r="S269" s="1">
        <v>2022</v>
      </c>
      <c r="T269" s="1" t="s">
        <v>46</v>
      </c>
      <c r="U269" s="1" t="s">
        <v>37</v>
      </c>
      <c r="V269" s="1" t="s">
        <v>47</v>
      </c>
    </row>
    <row r="270" spans="1:22" x14ac:dyDescent="0.35">
      <c r="A270" s="1" t="s">
        <v>22</v>
      </c>
      <c r="B270" s="1" t="s">
        <v>282</v>
      </c>
      <c r="C270" s="1" t="s">
        <v>33</v>
      </c>
      <c r="D270" s="1" t="s">
        <v>69</v>
      </c>
      <c r="E270" s="1">
        <v>2729</v>
      </c>
      <c r="F270" s="1">
        <v>10</v>
      </c>
      <c r="G270" s="1">
        <v>125</v>
      </c>
      <c r="H270" s="1">
        <v>341125</v>
      </c>
      <c r="I270" s="1">
        <v>6822.5</v>
      </c>
      <c r="J270" s="1">
        <v>334302.5</v>
      </c>
      <c r="K270" s="1">
        <v>334.3</v>
      </c>
      <c r="L270" s="1">
        <v>327480</v>
      </c>
      <c r="M270" s="1">
        <v>6822.5</v>
      </c>
      <c r="N270" s="1">
        <v>6.82</v>
      </c>
      <c r="O270" s="2">
        <v>44534</v>
      </c>
      <c r="P270" s="1" t="s">
        <v>81</v>
      </c>
      <c r="Q270" s="1">
        <v>12</v>
      </c>
      <c r="R270" s="1" t="s">
        <v>78</v>
      </c>
      <c r="S270" s="1">
        <v>2022</v>
      </c>
      <c r="T270" s="1" t="s">
        <v>211</v>
      </c>
      <c r="U270" s="1" t="s">
        <v>37</v>
      </c>
      <c r="V270" s="1" t="s">
        <v>38</v>
      </c>
    </row>
    <row r="271" spans="1:22" x14ac:dyDescent="0.35">
      <c r="A271" s="1" t="s">
        <v>48</v>
      </c>
      <c r="B271" s="1" t="s">
        <v>112</v>
      </c>
      <c r="C271" s="1" t="s">
        <v>33</v>
      </c>
      <c r="D271" s="1" t="s">
        <v>69</v>
      </c>
      <c r="E271" s="1">
        <v>1055</v>
      </c>
      <c r="F271" s="1">
        <v>10</v>
      </c>
      <c r="G271" s="1">
        <v>12</v>
      </c>
      <c r="H271" s="1">
        <v>12660</v>
      </c>
      <c r="I271" s="1">
        <v>253.2</v>
      </c>
      <c r="J271" s="1">
        <v>12406.8</v>
      </c>
      <c r="K271" s="1">
        <v>12.41</v>
      </c>
      <c r="L271" s="1">
        <v>3165</v>
      </c>
      <c r="M271" s="1">
        <v>9241.7999999999993</v>
      </c>
      <c r="N271" s="1">
        <v>9.24</v>
      </c>
      <c r="O271" s="2">
        <v>44233</v>
      </c>
      <c r="P271" s="1" t="s">
        <v>63</v>
      </c>
      <c r="Q271" s="1">
        <v>2</v>
      </c>
      <c r="R271" s="1" t="s">
        <v>35</v>
      </c>
      <c r="S271" s="1">
        <v>2022</v>
      </c>
      <c r="T271" s="1" t="s">
        <v>113</v>
      </c>
      <c r="U271" s="1" t="s">
        <v>37</v>
      </c>
      <c r="V271" s="1" t="s">
        <v>30</v>
      </c>
    </row>
    <row r="272" spans="1:22" x14ac:dyDescent="0.35">
      <c r="A272" s="1" t="s">
        <v>48</v>
      </c>
      <c r="B272" s="1" t="s">
        <v>204</v>
      </c>
      <c r="C272" s="1" t="s">
        <v>33</v>
      </c>
      <c r="D272" s="1" t="s">
        <v>69</v>
      </c>
      <c r="E272" s="1">
        <v>1084</v>
      </c>
      <c r="F272" s="1">
        <v>10</v>
      </c>
      <c r="G272" s="1">
        <v>12</v>
      </c>
      <c r="H272" s="1">
        <v>13008</v>
      </c>
      <c r="I272" s="1">
        <v>260.16000000000003</v>
      </c>
      <c r="J272" s="1">
        <v>12747.84</v>
      </c>
      <c r="K272" s="1">
        <v>12.75</v>
      </c>
      <c r="L272" s="1">
        <v>3252</v>
      </c>
      <c r="M272" s="1">
        <v>9495.84</v>
      </c>
      <c r="N272" s="1">
        <v>9.5</v>
      </c>
      <c r="O272" s="2">
        <v>44670</v>
      </c>
      <c r="P272" s="1" t="s">
        <v>73</v>
      </c>
      <c r="Q272" s="1">
        <v>4</v>
      </c>
      <c r="R272" s="1" t="s">
        <v>74</v>
      </c>
      <c r="S272" s="1">
        <v>2022</v>
      </c>
      <c r="T272" s="1" t="s">
        <v>205</v>
      </c>
      <c r="U272" s="1" t="s">
        <v>37</v>
      </c>
      <c r="V272" s="1" t="s">
        <v>60</v>
      </c>
    </row>
    <row r="273" spans="1:22" x14ac:dyDescent="0.35">
      <c r="A273" s="1" t="s">
        <v>43</v>
      </c>
      <c r="B273" s="1" t="s">
        <v>144</v>
      </c>
      <c r="C273" s="1" t="s">
        <v>57</v>
      </c>
      <c r="D273" s="1" t="s">
        <v>69</v>
      </c>
      <c r="E273" s="1">
        <v>1566</v>
      </c>
      <c r="F273" s="1">
        <v>120</v>
      </c>
      <c r="G273" s="1">
        <v>20</v>
      </c>
      <c r="H273" s="1">
        <v>31320</v>
      </c>
      <c r="I273" s="1">
        <v>626.4</v>
      </c>
      <c r="J273" s="1">
        <v>30693.599999999999</v>
      </c>
      <c r="K273" s="1">
        <v>30.69</v>
      </c>
      <c r="L273" s="1">
        <v>15660</v>
      </c>
      <c r="M273" s="1">
        <v>15033.6</v>
      </c>
      <c r="N273" s="1">
        <v>15.03</v>
      </c>
      <c r="O273" s="2">
        <v>44801</v>
      </c>
      <c r="P273" s="1" t="s">
        <v>45</v>
      </c>
      <c r="Q273" s="1">
        <v>8</v>
      </c>
      <c r="R273" s="1" t="s">
        <v>27</v>
      </c>
      <c r="S273" s="1">
        <v>2022</v>
      </c>
      <c r="T273" s="1" t="s">
        <v>145</v>
      </c>
      <c r="U273" s="1" t="s">
        <v>59</v>
      </c>
      <c r="V273" s="1" t="s">
        <v>30</v>
      </c>
    </row>
    <row r="274" spans="1:22" x14ac:dyDescent="0.35">
      <c r="A274" s="1" t="s">
        <v>43</v>
      </c>
      <c r="B274" s="1" t="s">
        <v>118</v>
      </c>
      <c r="C274" s="1" t="s">
        <v>57</v>
      </c>
      <c r="D274" s="1" t="s">
        <v>69</v>
      </c>
      <c r="E274" s="1">
        <v>2877</v>
      </c>
      <c r="F274" s="1">
        <v>120</v>
      </c>
      <c r="G274" s="1">
        <v>350</v>
      </c>
      <c r="H274" s="1">
        <v>1006950</v>
      </c>
      <c r="I274" s="1">
        <v>20139</v>
      </c>
      <c r="J274" s="1">
        <v>986811</v>
      </c>
      <c r="K274" s="1">
        <v>986.81</v>
      </c>
      <c r="L274" s="1">
        <v>748020</v>
      </c>
      <c r="M274" s="1">
        <v>238791</v>
      </c>
      <c r="N274" s="1">
        <v>238.79</v>
      </c>
      <c r="O274" s="2">
        <v>44821</v>
      </c>
      <c r="P274" s="1" t="s">
        <v>26</v>
      </c>
      <c r="Q274" s="1">
        <v>9</v>
      </c>
      <c r="R274" s="1" t="s">
        <v>27</v>
      </c>
      <c r="S274" s="1">
        <v>2022</v>
      </c>
      <c r="T274" s="1" t="s">
        <v>119</v>
      </c>
      <c r="U274" s="1" t="s">
        <v>59</v>
      </c>
      <c r="V274" s="1" t="s">
        <v>47</v>
      </c>
    </row>
    <row r="275" spans="1:22" x14ac:dyDescent="0.35">
      <c r="A275" s="1" t="s">
        <v>48</v>
      </c>
      <c r="B275" s="1" t="s">
        <v>283</v>
      </c>
      <c r="C275" s="1" t="s">
        <v>57</v>
      </c>
      <c r="D275" s="1" t="s">
        <v>69</v>
      </c>
      <c r="E275" s="1">
        <v>1055</v>
      </c>
      <c r="F275" s="1">
        <v>120</v>
      </c>
      <c r="G275" s="1">
        <v>12</v>
      </c>
      <c r="H275" s="1">
        <v>12660</v>
      </c>
      <c r="I275" s="1">
        <v>253.2</v>
      </c>
      <c r="J275" s="1">
        <v>12406.8</v>
      </c>
      <c r="K275" s="1">
        <v>12.41</v>
      </c>
      <c r="L275" s="1">
        <v>3165</v>
      </c>
      <c r="M275" s="1">
        <v>9241.7999999999993</v>
      </c>
      <c r="N275" s="1">
        <v>9.24</v>
      </c>
      <c r="O275" s="2">
        <v>44544</v>
      </c>
      <c r="P275" s="1" t="s">
        <v>81</v>
      </c>
      <c r="Q275" s="1">
        <v>12</v>
      </c>
      <c r="R275" s="1" t="s">
        <v>78</v>
      </c>
      <c r="S275" s="1">
        <v>2022</v>
      </c>
      <c r="T275" s="1" t="s">
        <v>213</v>
      </c>
      <c r="U275" s="1" t="s">
        <v>59</v>
      </c>
      <c r="V275" s="1" t="s">
        <v>42</v>
      </c>
    </row>
    <row r="276" spans="1:22" x14ac:dyDescent="0.35">
      <c r="A276" s="1" t="s">
        <v>48</v>
      </c>
      <c r="B276" s="1" t="s">
        <v>284</v>
      </c>
      <c r="C276" s="1" t="s">
        <v>57</v>
      </c>
      <c r="D276" s="1" t="s">
        <v>69</v>
      </c>
      <c r="E276" s="1">
        <v>1084</v>
      </c>
      <c r="F276" s="1">
        <v>120</v>
      </c>
      <c r="G276" s="1">
        <v>12</v>
      </c>
      <c r="H276" s="1">
        <v>13008</v>
      </c>
      <c r="I276" s="1">
        <v>260.16000000000003</v>
      </c>
      <c r="J276" s="1">
        <v>12747.84</v>
      </c>
      <c r="K276" s="1">
        <v>12.75</v>
      </c>
      <c r="L276" s="1">
        <v>3252</v>
      </c>
      <c r="M276" s="1">
        <v>9495.84</v>
      </c>
      <c r="N276" s="1">
        <v>9.5</v>
      </c>
      <c r="O276" s="2">
        <v>44660</v>
      </c>
      <c r="P276" s="1" t="s">
        <v>73</v>
      </c>
      <c r="Q276" s="1">
        <v>4</v>
      </c>
      <c r="R276" s="1" t="s">
        <v>74</v>
      </c>
      <c r="S276" s="1">
        <v>2022</v>
      </c>
      <c r="T276" s="1" t="s">
        <v>215</v>
      </c>
      <c r="U276" s="1" t="s">
        <v>59</v>
      </c>
      <c r="V276" s="1" t="s">
        <v>47</v>
      </c>
    </row>
    <row r="277" spans="1:22" x14ac:dyDescent="0.35">
      <c r="A277" s="1" t="s">
        <v>22</v>
      </c>
      <c r="B277" s="1" t="s">
        <v>285</v>
      </c>
      <c r="C277" s="1" t="s">
        <v>62</v>
      </c>
      <c r="D277" s="1" t="s">
        <v>69</v>
      </c>
      <c r="E277" s="1">
        <v>662</v>
      </c>
      <c r="F277" s="1">
        <v>250</v>
      </c>
      <c r="G277" s="1">
        <v>125</v>
      </c>
      <c r="H277" s="1">
        <v>82750</v>
      </c>
      <c r="I277" s="1">
        <v>1655</v>
      </c>
      <c r="J277" s="1">
        <v>81095</v>
      </c>
      <c r="K277" s="1">
        <v>81.099999999999994</v>
      </c>
      <c r="L277" s="1">
        <v>79440</v>
      </c>
      <c r="M277" s="1">
        <v>1655</v>
      </c>
      <c r="N277" s="1">
        <v>1.66</v>
      </c>
      <c r="O277" s="2">
        <v>44901</v>
      </c>
      <c r="P277" s="1" t="s">
        <v>81</v>
      </c>
      <c r="Q277" s="1">
        <v>12</v>
      </c>
      <c r="R277" s="1" t="s">
        <v>78</v>
      </c>
      <c r="S277" s="1">
        <v>2022</v>
      </c>
      <c r="T277" s="1" t="s">
        <v>171</v>
      </c>
      <c r="U277" s="1" t="s">
        <v>65</v>
      </c>
      <c r="V277" s="1" t="s">
        <v>52</v>
      </c>
    </row>
    <row r="278" spans="1:22" x14ac:dyDescent="0.35">
      <c r="A278" s="1" t="s">
        <v>43</v>
      </c>
      <c r="B278" s="1" t="s">
        <v>176</v>
      </c>
      <c r="C278" s="1" t="s">
        <v>62</v>
      </c>
      <c r="D278" s="1" t="s">
        <v>69</v>
      </c>
      <c r="E278" s="1">
        <v>2877</v>
      </c>
      <c r="F278" s="1">
        <v>250</v>
      </c>
      <c r="G278" s="1">
        <v>350</v>
      </c>
      <c r="H278" s="1">
        <v>1006950</v>
      </c>
      <c r="I278" s="1">
        <v>20139</v>
      </c>
      <c r="J278" s="1">
        <v>986811</v>
      </c>
      <c r="K278" s="1">
        <v>986.81</v>
      </c>
      <c r="L278" s="1">
        <v>748020</v>
      </c>
      <c r="M278" s="1">
        <v>238791</v>
      </c>
      <c r="N278" s="1">
        <v>238.79</v>
      </c>
      <c r="O278" s="2">
        <v>44881</v>
      </c>
      <c r="P278" s="1" t="s">
        <v>77</v>
      </c>
      <c r="Q278" s="1">
        <v>11</v>
      </c>
      <c r="R278" s="1" t="s">
        <v>78</v>
      </c>
      <c r="S278" s="1">
        <v>2022</v>
      </c>
      <c r="T278" s="1" t="s">
        <v>177</v>
      </c>
      <c r="U278" s="1" t="s">
        <v>65</v>
      </c>
      <c r="V278" s="1" t="s">
        <v>66</v>
      </c>
    </row>
    <row r="279" spans="1:22" x14ac:dyDescent="0.35">
      <c r="A279" s="1" t="s">
        <v>22</v>
      </c>
      <c r="B279" s="1" t="s">
        <v>264</v>
      </c>
      <c r="C279" s="1" t="s">
        <v>62</v>
      </c>
      <c r="D279" s="1" t="s">
        <v>69</v>
      </c>
      <c r="E279" s="1">
        <v>2729</v>
      </c>
      <c r="F279" s="1">
        <v>250</v>
      </c>
      <c r="G279" s="1">
        <v>125</v>
      </c>
      <c r="H279" s="1">
        <v>341125</v>
      </c>
      <c r="I279" s="1">
        <v>6822.5</v>
      </c>
      <c r="J279" s="1">
        <v>334302.5</v>
      </c>
      <c r="K279" s="1">
        <v>334.3</v>
      </c>
      <c r="L279" s="1">
        <v>327480</v>
      </c>
      <c r="M279" s="1">
        <v>6822.5</v>
      </c>
      <c r="N279" s="1">
        <v>6.82</v>
      </c>
      <c r="O279" s="2">
        <v>44908</v>
      </c>
      <c r="P279" s="1" t="s">
        <v>81</v>
      </c>
      <c r="Q279" s="1">
        <v>12</v>
      </c>
      <c r="R279" s="1" t="s">
        <v>78</v>
      </c>
      <c r="S279" s="1">
        <v>2022</v>
      </c>
      <c r="T279" s="1" t="s">
        <v>141</v>
      </c>
      <c r="U279" s="1" t="s">
        <v>65</v>
      </c>
      <c r="V279" s="1" t="s">
        <v>30</v>
      </c>
    </row>
    <row r="280" spans="1:22" x14ac:dyDescent="0.35">
      <c r="A280" s="1" t="s">
        <v>39</v>
      </c>
      <c r="B280" s="1" t="s">
        <v>286</v>
      </c>
      <c r="C280" s="1" t="s">
        <v>96</v>
      </c>
      <c r="D280" s="1" t="s">
        <v>69</v>
      </c>
      <c r="E280" s="1">
        <v>259</v>
      </c>
      <c r="F280" s="1">
        <v>260</v>
      </c>
      <c r="G280" s="1">
        <v>300</v>
      </c>
      <c r="H280" s="1">
        <v>77700</v>
      </c>
      <c r="I280" s="1">
        <v>1554</v>
      </c>
      <c r="J280" s="1">
        <v>76146</v>
      </c>
      <c r="K280" s="1">
        <v>76.150000000000006</v>
      </c>
      <c r="L280" s="1">
        <v>64750</v>
      </c>
      <c r="M280" s="1">
        <v>11396</v>
      </c>
      <c r="N280" s="1">
        <v>11.4</v>
      </c>
      <c r="O280" s="2">
        <v>44618</v>
      </c>
      <c r="P280" s="1" t="s">
        <v>63</v>
      </c>
      <c r="Q280" s="1">
        <v>2</v>
      </c>
      <c r="R280" s="1" t="s">
        <v>35</v>
      </c>
      <c r="S280" s="1">
        <v>2022</v>
      </c>
      <c r="T280" s="1" t="s">
        <v>259</v>
      </c>
      <c r="U280" s="1" t="s">
        <v>98</v>
      </c>
      <c r="V280" s="1" t="s">
        <v>55</v>
      </c>
    </row>
    <row r="281" spans="1:22" x14ac:dyDescent="0.35">
      <c r="A281" s="1" t="s">
        <v>39</v>
      </c>
      <c r="B281" s="1" t="s">
        <v>287</v>
      </c>
      <c r="C281" s="1" t="s">
        <v>96</v>
      </c>
      <c r="D281" s="1" t="s">
        <v>69</v>
      </c>
      <c r="E281" s="1">
        <v>1101</v>
      </c>
      <c r="F281" s="1">
        <v>260</v>
      </c>
      <c r="G281" s="1">
        <v>300</v>
      </c>
      <c r="H281" s="1">
        <v>330300</v>
      </c>
      <c r="I281" s="1">
        <v>6606</v>
      </c>
      <c r="J281" s="1">
        <v>323694</v>
      </c>
      <c r="K281" s="1">
        <v>323.69</v>
      </c>
      <c r="L281" s="1">
        <v>275250</v>
      </c>
      <c r="M281" s="1">
        <v>48444</v>
      </c>
      <c r="N281" s="1">
        <v>48.44</v>
      </c>
      <c r="O281" s="2">
        <v>44829</v>
      </c>
      <c r="P281" s="1" t="s">
        <v>26</v>
      </c>
      <c r="Q281" s="1">
        <v>9</v>
      </c>
      <c r="R281" s="1" t="s">
        <v>27</v>
      </c>
      <c r="S281" s="1">
        <v>2022</v>
      </c>
      <c r="T281" s="1" t="s">
        <v>261</v>
      </c>
      <c r="U281" s="1" t="s">
        <v>98</v>
      </c>
      <c r="V281" s="1" t="s">
        <v>60</v>
      </c>
    </row>
    <row r="282" spans="1:22" x14ac:dyDescent="0.35">
      <c r="A282" s="1" t="s">
        <v>22</v>
      </c>
      <c r="B282" s="1" t="s">
        <v>208</v>
      </c>
      <c r="C282" s="1" t="s">
        <v>96</v>
      </c>
      <c r="D282" s="1" t="s">
        <v>69</v>
      </c>
      <c r="E282" s="1">
        <v>2276</v>
      </c>
      <c r="F282" s="1">
        <v>260</v>
      </c>
      <c r="G282" s="1">
        <v>125</v>
      </c>
      <c r="H282" s="1">
        <v>284500</v>
      </c>
      <c r="I282" s="1">
        <v>5690</v>
      </c>
      <c r="J282" s="1">
        <v>278810</v>
      </c>
      <c r="K282" s="1">
        <v>278.81</v>
      </c>
      <c r="L282" s="1">
        <v>273120</v>
      </c>
      <c r="M282" s="1">
        <v>5690</v>
      </c>
      <c r="N282" s="1">
        <v>5.69</v>
      </c>
      <c r="O282" s="2">
        <v>44827</v>
      </c>
      <c r="P282" s="1" t="s">
        <v>26</v>
      </c>
      <c r="Q282" s="1">
        <v>9</v>
      </c>
      <c r="R282" s="1" t="s">
        <v>27</v>
      </c>
      <c r="S282" s="1">
        <v>2022</v>
      </c>
      <c r="T282" s="1" t="s">
        <v>209</v>
      </c>
      <c r="U282" s="1" t="s">
        <v>98</v>
      </c>
      <c r="V282" s="1" t="s">
        <v>30</v>
      </c>
    </row>
    <row r="283" spans="1:22" x14ac:dyDescent="0.35">
      <c r="A283" s="1" t="s">
        <v>43</v>
      </c>
      <c r="B283" s="1" t="s">
        <v>191</v>
      </c>
      <c r="C283" s="1" t="s">
        <v>96</v>
      </c>
      <c r="D283" s="1" t="s">
        <v>69</v>
      </c>
      <c r="E283" s="1">
        <v>1236</v>
      </c>
      <c r="F283" s="1">
        <v>260</v>
      </c>
      <c r="G283" s="1">
        <v>20</v>
      </c>
      <c r="H283" s="1">
        <v>24720</v>
      </c>
      <c r="I283" s="1">
        <v>494.4</v>
      </c>
      <c r="J283" s="1">
        <v>24225.599999999999</v>
      </c>
      <c r="K283" s="1">
        <v>24.23</v>
      </c>
      <c r="L283" s="1">
        <v>12360</v>
      </c>
      <c r="M283" s="1">
        <v>11865.6</v>
      </c>
      <c r="N283" s="1">
        <v>11.87</v>
      </c>
      <c r="O283" s="2">
        <v>44230</v>
      </c>
      <c r="P283" s="1" t="s">
        <v>63</v>
      </c>
      <c r="Q283" s="1">
        <v>2</v>
      </c>
      <c r="R283" s="1" t="s">
        <v>35</v>
      </c>
      <c r="S283" s="1">
        <v>2022</v>
      </c>
      <c r="T283" s="1" t="s">
        <v>192</v>
      </c>
      <c r="U283" s="1" t="s">
        <v>98</v>
      </c>
      <c r="V283" s="1" t="s">
        <v>66</v>
      </c>
    </row>
    <row r="284" spans="1:22" x14ac:dyDescent="0.35">
      <c r="A284" s="1" t="s">
        <v>43</v>
      </c>
      <c r="B284" s="1" t="s">
        <v>193</v>
      </c>
      <c r="C284" s="1" t="s">
        <v>96</v>
      </c>
      <c r="D284" s="1" t="s">
        <v>69</v>
      </c>
      <c r="E284" s="1">
        <v>941</v>
      </c>
      <c r="F284" s="1">
        <v>260</v>
      </c>
      <c r="G284" s="1">
        <v>20</v>
      </c>
      <c r="H284" s="1">
        <v>18820</v>
      </c>
      <c r="I284" s="1">
        <v>376.4</v>
      </c>
      <c r="J284" s="1">
        <v>18443.599999999999</v>
      </c>
      <c r="K284" s="1">
        <v>18.440000000000001</v>
      </c>
      <c r="L284" s="1">
        <v>9410</v>
      </c>
      <c r="M284" s="1">
        <v>9033.6</v>
      </c>
      <c r="N284" s="1">
        <v>9.0299999999999994</v>
      </c>
      <c r="O284" s="2">
        <v>44884</v>
      </c>
      <c r="P284" s="1" t="s">
        <v>77</v>
      </c>
      <c r="Q284" s="1">
        <v>11</v>
      </c>
      <c r="R284" s="1" t="s">
        <v>78</v>
      </c>
      <c r="S284" s="1">
        <v>2022</v>
      </c>
      <c r="T284" s="1" t="s">
        <v>194</v>
      </c>
      <c r="U284" s="1" t="s">
        <v>98</v>
      </c>
      <c r="V284" s="1" t="s">
        <v>30</v>
      </c>
    </row>
    <row r="285" spans="1:22" x14ac:dyDescent="0.35">
      <c r="A285" s="1" t="s">
        <v>39</v>
      </c>
      <c r="B285" s="1" t="s">
        <v>288</v>
      </c>
      <c r="C285" s="1" t="s">
        <v>96</v>
      </c>
      <c r="D285" s="1" t="s">
        <v>69</v>
      </c>
      <c r="E285" s="1">
        <v>1916</v>
      </c>
      <c r="F285" s="1">
        <v>260</v>
      </c>
      <c r="G285" s="1">
        <v>300</v>
      </c>
      <c r="H285" s="1">
        <v>574800</v>
      </c>
      <c r="I285" s="1">
        <v>11496</v>
      </c>
      <c r="J285" s="1">
        <v>563304</v>
      </c>
      <c r="K285" s="1">
        <v>563.29999999999995</v>
      </c>
      <c r="L285" s="1">
        <v>479000</v>
      </c>
      <c r="M285" s="1">
        <v>84304</v>
      </c>
      <c r="N285" s="1">
        <v>84.3</v>
      </c>
      <c r="O285" s="2">
        <v>44711</v>
      </c>
      <c r="P285" s="1" t="s">
        <v>110</v>
      </c>
      <c r="Q285" s="1">
        <v>5</v>
      </c>
      <c r="R285" s="1" t="s">
        <v>74</v>
      </c>
      <c r="S285" s="1">
        <v>2022</v>
      </c>
      <c r="T285" s="1" t="s">
        <v>263</v>
      </c>
      <c r="U285" s="1" t="s">
        <v>98</v>
      </c>
      <c r="V285" s="1" t="s">
        <v>66</v>
      </c>
    </row>
    <row r="286" spans="1:22" x14ac:dyDescent="0.35">
      <c r="A286" s="1" t="s">
        <v>22</v>
      </c>
      <c r="B286" s="1" t="s">
        <v>231</v>
      </c>
      <c r="C286" s="1" t="s">
        <v>68</v>
      </c>
      <c r="D286" s="1" t="s">
        <v>69</v>
      </c>
      <c r="E286" s="1">
        <v>4243.5</v>
      </c>
      <c r="F286" s="1">
        <v>3</v>
      </c>
      <c r="G286" s="1">
        <v>125</v>
      </c>
      <c r="H286" s="1">
        <v>530437.5</v>
      </c>
      <c r="I286" s="1">
        <v>15913.125</v>
      </c>
      <c r="J286" s="1">
        <v>514524.38</v>
      </c>
      <c r="K286" s="1">
        <v>514.52</v>
      </c>
      <c r="L286" s="1">
        <v>509220</v>
      </c>
      <c r="M286" s="1">
        <v>5304.38</v>
      </c>
      <c r="N286" s="1">
        <v>5.3</v>
      </c>
      <c r="O286" s="2">
        <v>44314</v>
      </c>
      <c r="P286" s="1" t="s">
        <v>73</v>
      </c>
      <c r="Q286" s="1">
        <v>4</v>
      </c>
      <c r="R286" s="1" t="s">
        <v>74</v>
      </c>
      <c r="S286" s="1">
        <v>2022</v>
      </c>
      <c r="T286" s="1" t="s">
        <v>232</v>
      </c>
      <c r="U286" s="1" t="s">
        <v>71</v>
      </c>
      <c r="V286" s="1" t="s">
        <v>52</v>
      </c>
    </row>
    <row r="287" spans="1:22" x14ac:dyDescent="0.35">
      <c r="A287" s="1" t="s">
        <v>43</v>
      </c>
      <c r="B287" s="1" t="s">
        <v>160</v>
      </c>
      <c r="C287" s="1" t="s">
        <v>68</v>
      </c>
      <c r="D287" s="1" t="s">
        <v>69</v>
      </c>
      <c r="E287" s="1">
        <v>2580</v>
      </c>
      <c r="F287" s="1">
        <v>3</v>
      </c>
      <c r="G287" s="1">
        <v>20</v>
      </c>
      <c r="H287" s="1">
        <v>51600</v>
      </c>
      <c r="I287" s="1">
        <v>1548</v>
      </c>
      <c r="J287" s="1">
        <v>50052</v>
      </c>
      <c r="K287" s="1">
        <v>50.05</v>
      </c>
      <c r="L287" s="1">
        <v>25800</v>
      </c>
      <c r="M287" s="1">
        <v>24252</v>
      </c>
      <c r="N287" s="1">
        <v>24.25</v>
      </c>
      <c r="O287" s="2">
        <v>44660</v>
      </c>
      <c r="P287" s="1" t="s">
        <v>73</v>
      </c>
      <c r="Q287" s="1">
        <v>4</v>
      </c>
      <c r="R287" s="1" t="s">
        <v>74</v>
      </c>
      <c r="S287" s="1">
        <v>2022</v>
      </c>
      <c r="T287" s="1" t="s">
        <v>161</v>
      </c>
      <c r="U287" s="1" t="s">
        <v>71</v>
      </c>
      <c r="V287" s="1" t="s">
        <v>66</v>
      </c>
    </row>
    <row r="288" spans="1:22" x14ac:dyDescent="0.35">
      <c r="A288" s="1" t="s">
        <v>39</v>
      </c>
      <c r="B288" s="1" t="s">
        <v>101</v>
      </c>
      <c r="C288" s="1" t="s">
        <v>68</v>
      </c>
      <c r="D288" s="1" t="s">
        <v>69</v>
      </c>
      <c r="E288" s="1">
        <v>689</v>
      </c>
      <c r="F288" s="1">
        <v>3</v>
      </c>
      <c r="G288" s="1">
        <v>300</v>
      </c>
      <c r="H288" s="1">
        <v>206700</v>
      </c>
      <c r="I288" s="1">
        <v>6201</v>
      </c>
      <c r="J288" s="1">
        <v>200499</v>
      </c>
      <c r="K288" s="1">
        <v>200.5</v>
      </c>
      <c r="L288" s="1">
        <v>172250</v>
      </c>
      <c r="M288" s="1">
        <v>28249</v>
      </c>
      <c r="N288" s="1">
        <v>28.25</v>
      </c>
      <c r="O288" s="2">
        <v>44857</v>
      </c>
      <c r="P288" s="1" t="s">
        <v>91</v>
      </c>
      <c r="Q288" s="1">
        <v>10</v>
      </c>
      <c r="R288" s="1" t="s">
        <v>78</v>
      </c>
      <c r="S288" s="1">
        <v>2022</v>
      </c>
      <c r="T288" s="1" t="s">
        <v>102</v>
      </c>
      <c r="U288" s="1" t="s">
        <v>71</v>
      </c>
      <c r="V288" s="1" t="s">
        <v>47</v>
      </c>
    </row>
    <row r="289" spans="1:22" x14ac:dyDescent="0.35">
      <c r="A289" s="1" t="s">
        <v>48</v>
      </c>
      <c r="B289" s="1" t="s">
        <v>228</v>
      </c>
      <c r="C289" s="1" t="s">
        <v>68</v>
      </c>
      <c r="D289" s="1" t="s">
        <v>69</v>
      </c>
      <c r="E289" s="1">
        <v>1947</v>
      </c>
      <c r="F289" s="1">
        <v>3</v>
      </c>
      <c r="G289" s="1">
        <v>12</v>
      </c>
      <c r="H289" s="1">
        <v>23364</v>
      </c>
      <c r="I289" s="1">
        <v>700.92</v>
      </c>
      <c r="J289" s="1">
        <v>22663.08</v>
      </c>
      <c r="K289" s="1">
        <v>22.66</v>
      </c>
      <c r="L289" s="1">
        <v>5841</v>
      </c>
      <c r="M289" s="1">
        <v>16822.080000000002</v>
      </c>
      <c r="N289" s="1">
        <v>16.82</v>
      </c>
      <c r="O289" s="2">
        <v>44674</v>
      </c>
      <c r="P289" s="1" t="s">
        <v>73</v>
      </c>
      <c r="Q289" s="1">
        <v>4</v>
      </c>
      <c r="R289" s="1" t="s">
        <v>74</v>
      </c>
      <c r="S289" s="1">
        <v>2022</v>
      </c>
      <c r="T289" s="1" t="s">
        <v>230</v>
      </c>
      <c r="U289" s="1" t="s">
        <v>71</v>
      </c>
      <c r="V289" s="1" t="s">
        <v>47</v>
      </c>
    </row>
    <row r="290" spans="1:22" x14ac:dyDescent="0.35">
      <c r="A290" s="1" t="s">
        <v>43</v>
      </c>
      <c r="B290" s="1" t="s">
        <v>136</v>
      </c>
      <c r="C290" s="1" t="s">
        <v>24</v>
      </c>
      <c r="D290" s="1" t="s">
        <v>69</v>
      </c>
      <c r="E290" s="1">
        <v>1958</v>
      </c>
      <c r="F290" s="1">
        <v>5</v>
      </c>
      <c r="G290" s="1">
        <v>7</v>
      </c>
      <c r="H290" s="1">
        <v>13706</v>
      </c>
      <c r="I290" s="1">
        <v>411.18</v>
      </c>
      <c r="J290" s="1">
        <v>13294.82</v>
      </c>
      <c r="K290" s="1">
        <v>13.29</v>
      </c>
      <c r="L290" s="1">
        <v>9790</v>
      </c>
      <c r="M290" s="1">
        <v>3504.82</v>
      </c>
      <c r="N290" s="1">
        <v>3.5</v>
      </c>
      <c r="O290" s="2">
        <v>44707</v>
      </c>
      <c r="P290" s="1" t="s">
        <v>110</v>
      </c>
      <c r="Q290" s="1">
        <v>5</v>
      </c>
      <c r="R290" s="1" t="s">
        <v>74</v>
      </c>
      <c r="S290" s="1">
        <v>2022</v>
      </c>
      <c r="T290" s="1" t="s">
        <v>137</v>
      </c>
      <c r="U290" s="1" t="s">
        <v>29</v>
      </c>
      <c r="V290" s="1" t="s">
        <v>52</v>
      </c>
    </row>
    <row r="291" spans="1:22" x14ac:dyDescent="0.35">
      <c r="A291" s="1" t="s">
        <v>48</v>
      </c>
      <c r="B291" s="1" t="s">
        <v>289</v>
      </c>
      <c r="C291" s="1" t="s">
        <v>24</v>
      </c>
      <c r="D291" s="1" t="s">
        <v>69</v>
      </c>
      <c r="E291" s="1">
        <v>1901</v>
      </c>
      <c r="F291" s="1">
        <v>5</v>
      </c>
      <c r="G291" s="1">
        <v>12</v>
      </c>
      <c r="H291" s="1">
        <v>22812</v>
      </c>
      <c r="I291" s="1">
        <v>684.36</v>
      </c>
      <c r="J291" s="1">
        <v>22127.64</v>
      </c>
      <c r="K291" s="1">
        <v>22.13</v>
      </c>
      <c r="L291" s="1">
        <v>5703</v>
      </c>
      <c r="M291" s="1">
        <v>16424.64</v>
      </c>
      <c r="N291" s="1">
        <v>16.420000000000002</v>
      </c>
      <c r="O291" s="2">
        <v>44633</v>
      </c>
      <c r="P291" s="1" t="s">
        <v>88</v>
      </c>
      <c r="Q291" s="1">
        <v>3</v>
      </c>
      <c r="R291" s="1" t="s">
        <v>35</v>
      </c>
      <c r="S291" s="1">
        <v>2022</v>
      </c>
      <c r="T291" s="1" t="s">
        <v>141</v>
      </c>
      <c r="U291" s="1" t="s">
        <v>29</v>
      </c>
      <c r="V291" s="1" t="s">
        <v>30</v>
      </c>
    </row>
    <row r="292" spans="1:22" x14ac:dyDescent="0.35">
      <c r="A292" s="1" t="s">
        <v>43</v>
      </c>
      <c r="B292" s="1" t="s">
        <v>182</v>
      </c>
      <c r="C292" s="1" t="s">
        <v>24</v>
      </c>
      <c r="D292" s="1" t="s">
        <v>69</v>
      </c>
      <c r="E292" s="1">
        <v>544</v>
      </c>
      <c r="F292" s="1">
        <v>5</v>
      </c>
      <c r="G292" s="1">
        <v>7</v>
      </c>
      <c r="H292" s="1">
        <v>3808</v>
      </c>
      <c r="I292" s="1">
        <v>114.24</v>
      </c>
      <c r="J292" s="1">
        <v>3693.76</v>
      </c>
      <c r="K292" s="1">
        <v>3.69</v>
      </c>
      <c r="L292" s="1">
        <v>2720</v>
      </c>
      <c r="M292" s="1">
        <v>973.76</v>
      </c>
      <c r="N292" s="1">
        <v>0.97</v>
      </c>
      <c r="O292" s="2">
        <v>44400</v>
      </c>
      <c r="P292" s="1" t="s">
        <v>50</v>
      </c>
      <c r="Q292" s="1">
        <v>7</v>
      </c>
      <c r="R292" s="1" t="s">
        <v>27</v>
      </c>
      <c r="S292" s="1">
        <v>2022</v>
      </c>
      <c r="T292" s="1" t="s">
        <v>183</v>
      </c>
      <c r="U292" s="1" t="s">
        <v>29</v>
      </c>
      <c r="V292" s="1" t="s">
        <v>42</v>
      </c>
    </row>
    <row r="293" spans="1:22" x14ac:dyDescent="0.35">
      <c r="A293" s="1" t="s">
        <v>22</v>
      </c>
      <c r="B293" s="1" t="s">
        <v>220</v>
      </c>
      <c r="C293" s="1" t="s">
        <v>24</v>
      </c>
      <c r="D293" s="1" t="s">
        <v>69</v>
      </c>
      <c r="E293" s="1">
        <v>1287</v>
      </c>
      <c r="F293" s="1">
        <v>5</v>
      </c>
      <c r="G293" s="1">
        <v>125</v>
      </c>
      <c r="H293" s="1">
        <v>160875</v>
      </c>
      <c r="I293" s="1">
        <v>4826.25</v>
      </c>
      <c r="J293" s="1">
        <v>156048.75</v>
      </c>
      <c r="K293" s="1">
        <v>156.05000000000001</v>
      </c>
      <c r="L293" s="1">
        <v>154440</v>
      </c>
      <c r="M293" s="1">
        <v>1608.75</v>
      </c>
      <c r="N293" s="1">
        <v>1.61</v>
      </c>
      <c r="O293" s="2">
        <v>44466</v>
      </c>
      <c r="P293" s="1" t="s">
        <v>26</v>
      </c>
      <c r="Q293" s="1">
        <v>9</v>
      </c>
      <c r="R293" s="1" t="s">
        <v>27</v>
      </c>
      <c r="S293" s="1">
        <v>2022</v>
      </c>
      <c r="T293" s="1" t="s">
        <v>175</v>
      </c>
      <c r="U293" s="1" t="s">
        <v>29</v>
      </c>
      <c r="V293" s="1" t="s">
        <v>60</v>
      </c>
    </row>
    <row r="294" spans="1:22" x14ac:dyDescent="0.35">
      <c r="A294" s="1" t="s">
        <v>22</v>
      </c>
      <c r="B294" s="1" t="s">
        <v>199</v>
      </c>
      <c r="C294" s="1" t="s">
        <v>24</v>
      </c>
      <c r="D294" s="1" t="s">
        <v>69</v>
      </c>
      <c r="E294" s="1">
        <v>1706</v>
      </c>
      <c r="F294" s="1">
        <v>5</v>
      </c>
      <c r="G294" s="1">
        <v>125</v>
      </c>
      <c r="H294" s="1">
        <v>213250</v>
      </c>
      <c r="I294" s="1">
        <v>6397.5</v>
      </c>
      <c r="J294" s="1">
        <v>206852.5</v>
      </c>
      <c r="K294" s="1">
        <v>206.85</v>
      </c>
      <c r="L294" s="1">
        <v>204720</v>
      </c>
      <c r="M294" s="1">
        <v>2132.5</v>
      </c>
      <c r="N294" s="1">
        <v>2.13</v>
      </c>
      <c r="O294" s="2">
        <v>44331</v>
      </c>
      <c r="P294" s="1" t="s">
        <v>110</v>
      </c>
      <c r="Q294" s="1">
        <v>5</v>
      </c>
      <c r="R294" s="1" t="s">
        <v>74</v>
      </c>
      <c r="S294" s="1">
        <v>2022</v>
      </c>
      <c r="T294" s="1" t="s">
        <v>200</v>
      </c>
      <c r="U294" s="1" t="s">
        <v>29</v>
      </c>
      <c r="V294" s="1" t="s">
        <v>47</v>
      </c>
    </row>
    <row r="295" spans="1:22" x14ac:dyDescent="0.35">
      <c r="A295" s="1" t="s">
        <v>39</v>
      </c>
      <c r="B295" s="1" t="s">
        <v>281</v>
      </c>
      <c r="C295" s="1" t="s">
        <v>33</v>
      </c>
      <c r="D295" s="1" t="s">
        <v>69</v>
      </c>
      <c r="E295" s="1">
        <v>2434.5</v>
      </c>
      <c r="F295" s="1">
        <v>10</v>
      </c>
      <c r="G295" s="1">
        <v>300</v>
      </c>
      <c r="H295" s="1">
        <v>730350</v>
      </c>
      <c r="I295" s="1">
        <v>21910.5</v>
      </c>
      <c r="J295" s="1">
        <v>708439.5</v>
      </c>
      <c r="K295" s="1">
        <v>708.44</v>
      </c>
      <c r="L295" s="1">
        <v>608625</v>
      </c>
      <c r="M295" s="1">
        <v>99814.5</v>
      </c>
      <c r="N295" s="1">
        <v>99.81</v>
      </c>
      <c r="O295" s="2">
        <v>44706</v>
      </c>
      <c r="P295" s="1" t="s">
        <v>110</v>
      </c>
      <c r="Q295" s="1">
        <v>5</v>
      </c>
      <c r="R295" s="1" t="s">
        <v>74</v>
      </c>
      <c r="S295" s="1">
        <v>2022</v>
      </c>
      <c r="T295" s="1" t="s">
        <v>209</v>
      </c>
      <c r="U295" s="1" t="s">
        <v>37</v>
      </c>
      <c r="V295" s="1" t="s">
        <v>30</v>
      </c>
    </row>
    <row r="296" spans="1:22" x14ac:dyDescent="0.35">
      <c r="A296" s="1" t="s">
        <v>22</v>
      </c>
      <c r="B296" s="1" t="s">
        <v>282</v>
      </c>
      <c r="C296" s="1" t="s">
        <v>33</v>
      </c>
      <c r="D296" s="1" t="s">
        <v>69</v>
      </c>
      <c r="E296" s="1">
        <v>1774</v>
      </c>
      <c r="F296" s="1">
        <v>10</v>
      </c>
      <c r="G296" s="1">
        <v>125</v>
      </c>
      <c r="H296" s="1">
        <v>221750</v>
      </c>
      <c r="I296" s="1">
        <v>6652.5</v>
      </c>
      <c r="J296" s="1">
        <v>215097.5</v>
      </c>
      <c r="K296" s="1">
        <v>215.1</v>
      </c>
      <c r="L296" s="1">
        <v>212880</v>
      </c>
      <c r="M296" s="1">
        <v>2217.5</v>
      </c>
      <c r="N296" s="1">
        <v>2.2200000000000002</v>
      </c>
      <c r="O296" s="2">
        <v>44837</v>
      </c>
      <c r="P296" s="1" t="s">
        <v>91</v>
      </c>
      <c r="Q296" s="1">
        <v>10</v>
      </c>
      <c r="R296" s="1" t="s">
        <v>78</v>
      </c>
      <c r="S296" s="1">
        <v>2022</v>
      </c>
      <c r="T296" s="1" t="s">
        <v>211</v>
      </c>
      <c r="U296" s="1" t="s">
        <v>37</v>
      </c>
      <c r="V296" s="1" t="s">
        <v>38</v>
      </c>
    </row>
    <row r="297" spans="1:22" x14ac:dyDescent="0.35">
      <c r="A297" s="1" t="s">
        <v>48</v>
      </c>
      <c r="B297" s="1" t="s">
        <v>112</v>
      </c>
      <c r="C297" s="1" t="s">
        <v>33</v>
      </c>
      <c r="D297" s="1" t="s">
        <v>69</v>
      </c>
      <c r="E297" s="1">
        <v>1901</v>
      </c>
      <c r="F297" s="1">
        <v>10</v>
      </c>
      <c r="G297" s="1">
        <v>12</v>
      </c>
      <c r="H297" s="1">
        <v>22812</v>
      </c>
      <c r="I297" s="1">
        <v>684.36</v>
      </c>
      <c r="J297" s="1">
        <v>22127.64</v>
      </c>
      <c r="K297" s="1">
        <v>22.13</v>
      </c>
      <c r="L297" s="1">
        <v>5703</v>
      </c>
      <c r="M297" s="1">
        <v>16424.64</v>
      </c>
      <c r="N297" s="1">
        <v>16.420000000000002</v>
      </c>
      <c r="O297" s="2">
        <v>44210</v>
      </c>
      <c r="P297" s="1" t="s">
        <v>34</v>
      </c>
      <c r="Q297" s="1">
        <v>1</v>
      </c>
      <c r="R297" s="1" t="s">
        <v>35</v>
      </c>
      <c r="S297" s="1">
        <v>2022</v>
      </c>
      <c r="T297" s="1" t="s">
        <v>113</v>
      </c>
      <c r="U297" s="1" t="s">
        <v>37</v>
      </c>
      <c r="V297" s="1" t="s">
        <v>30</v>
      </c>
    </row>
    <row r="298" spans="1:22" x14ac:dyDescent="0.35">
      <c r="A298" s="1" t="s">
        <v>39</v>
      </c>
      <c r="B298" s="1" t="s">
        <v>201</v>
      </c>
      <c r="C298" s="1" t="s">
        <v>33</v>
      </c>
      <c r="D298" s="1" t="s">
        <v>69</v>
      </c>
      <c r="E298" s="1">
        <v>689</v>
      </c>
      <c r="F298" s="1">
        <v>10</v>
      </c>
      <c r="G298" s="1">
        <v>300</v>
      </c>
      <c r="H298" s="1">
        <v>206700</v>
      </c>
      <c r="I298" s="1">
        <v>6201</v>
      </c>
      <c r="J298" s="1">
        <v>200499</v>
      </c>
      <c r="K298" s="1">
        <v>200.5</v>
      </c>
      <c r="L298" s="1">
        <v>172250</v>
      </c>
      <c r="M298" s="1">
        <v>28249</v>
      </c>
      <c r="N298" s="1">
        <v>28.25</v>
      </c>
      <c r="O298" s="2">
        <v>44544</v>
      </c>
      <c r="P298" s="1" t="s">
        <v>81</v>
      </c>
      <c r="Q298" s="1">
        <v>12</v>
      </c>
      <c r="R298" s="1" t="s">
        <v>78</v>
      </c>
      <c r="S298" s="1">
        <v>2022</v>
      </c>
      <c r="T298" s="1" t="s">
        <v>179</v>
      </c>
      <c r="U298" s="1" t="s">
        <v>37</v>
      </c>
      <c r="V298" s="1" t="s">
        <v>52</v>
      </c>
    </row>
    <row r="299" spans="1:22" x14ac:dyDescent="0.35">
      <c r="A299" s="1" t="s">
        <v>22</v>
      </c>
      <c r="B299" s="1" t="s">
        <v>107</v>
      </c>
      <c r="C299" s="1" t="s">
        <v>33</v>
      </c>
      <c r="D299" s="1" t="s">
        <v>69</v>
      </c>
      <c r="E299" s="1">
        <v>1570</v>
      </c>
      <c r="F299" s="1">
        <v>10</v>
      </c>
      <c r="G299" s="1">
        <v>125</v>
      </c>
      <c r="H299" s="1">
        <v>196250</v>
      </c>
      <c r="I299" s="1">
        <v>5887.5</v>
      </c>
      <c r="J299" s="1">
        <v>190362.5</v>
      </c>
      <c r="K299" s="1">
        <v>190.36</v>
      </c>
      <c r="L299" s="1">
        <v>188400</v>
      </c>
      <c r="M299" s="1">
        <v>1962.5</v>
      </c>
      <c r="N299" s="1">
        <v>1.96</v>
      </c>
      <c r="O299" s="2">
        <v>44726</v>
      </c>
      <c r="P299" s="1" t="s">
        <v>152</v>
      </c>
      <c r="Q299" s="1">
        <v>6</v>
      </c>
      <c r="R299" s="1" t="s">
        <v>74</v>
      </c>
      <c r="S299" s="1">
        <v>2022</v>
      </c>
      <c r="T299" s="1" t="s">
        <v>108</v>
      </c>
      <c r="U299" s="1" t="s">
        <v>37</v>
      </c>
      <c r="V299" s="1" t="s">
        <v>60</v>
      </c>
    </row>
    <row r="300" spans="1:22" x14ac:dyDescent="0.35">
      <c r="A300" s="1" t="s">
        <v>48</v>
      </c>
      <c r="B300" s="1" t="s">
        <v>49</v>
      </c>
      <c r="C300" s="1" t="s">
        <v>33</v>
      </c>
      <c r="D300" s="1" t="s">
        <v>69</v>
      </c>
      <c r="E300" s="1">
        <v>1369.5</v>
      </c>
      <c r="F300" s="1">
        <v>10</v>
      </c>
      <c r="G300" s="1">
        <v>12</v>
      </c>
      <c r="H300" s="1">
        <v>16434</v>
      </c>
      <c r="I300" s="1">
        <v>493.02</v>
      </c>
      <c r="J300" s="1">
        <v>15940.98</v>
      </c>
      <c r="K300" s="1">
        <v>15.94</v>
      </c>
      <c r="L300" s="1">
        <v>4108.5</v>
      </c>
      <c r="M300" s="1">
        <v>11832.48</v>
      </c>
      <c r="N300" s="1">
        <v>11.83</v>
      </c>
      <c r="O300" s="2">
        <v>44353</v>
      </c>
      <c r="P300" s="1" t="s">
        <v>152</v>
      </c>
      <c r="Q300" s="1">
        <v>6</v>
      </c>
      <c r="R300" s="1" t="s">
        <v>74</v>
      </c>
      <c r="S300" s="1">
        <v>2022</v>
      </c>
      <c r="T300" s="1" t="s">
        <v>51</v>
      </c>
      <c r="U300" s="1" t="s">
        <v>37</v>
      </c>
      <c r="V300" s="1" t="s">
        <v>52</v>
      </c>
    </row>
    <row r="301" spans="1:22" x14ac:dyDescent="0.35">
      <c r="A301" s="1" t="s">
        <v>22</v>
      </c>
      <c r="B301" s="1" t="s">
        <v>282</v>
      </c>
      <c r="C301" s="1" t="s">
        <v>33</v>
      </c>
      <c r="D301" s="1" t="s">
        <v>69</v>
      </c>
      <c r="E301" s="1">
        <v>2009</v>
      </c>
      <c r="F301" s="1">
        <v>10</v>
      </c>
      <c r="G301" s="1">
        <v>125</v>
      </c>
      <c r="H301" s="1">
        <v>251125</v>
      </c>
      <c r="I301" s="1">
        <v>7533.75</v>
      </c>
      <c r="J301" s="1">
        <v>243591.25</v>
      </c>
      <c r="K301" s="1">
        <v>243.59</v>
      </c>
      <c r="L301" s="1">
        <v>241080</v>
      </c>
      <c r="M301" s="1">
        <v>2511.25</v>
      </c>
      <c r="N301" s="1">
        <v>2.5099999999999998</v>
      </c>
      <c r="O301" s="2">
        <v>44203</v>
      </c>
      <c r="P301" s="1" t="s">
        <v>34</v>
      </c>
      <c r="Q301" s="1">
        <v>1</v>
      </c>
      <c r="R301" s="1" t="s">
        <v>35</v>
      </c>
      <c r="S301" s="1">
        <v>2022</v>
      </c>
      <c r="T301" s="1" t="s">
        <v>211</v>
      </c>
      <c r="U301" s="1" t="s">
        <v>37</v>
      </c>
      <c r="V301" s="1" t="s">
        <v>38</v>
      </c>
    </row>
    <row r="302" spans="1:22" x14ac:dyDescent="0.35">
      <c r="A302" s="1" t="s">
        <v>22</v>
      </c>
      <c r="B302" s="1" t="s">
        <v>166</v>
      </c>
      <c r="C302" s="1" t="s">
        <v>33</v>
      </c>
      <c r="D302" s="1" t="s">
        <v>69</v>
      </c>
      <c r="E302" s="1">
        <v>1287</v>
      </c>
      <c r="F302" s="1">
        <v>10</v>
      </c>
      <c r="G302" s="1">
        <v>125</v>
      </c>
      <c r="H302" s="1">
        <v>160875</v>
      </c>
      <c r="I302" s="1">
        <v>4826.25</v>
      </c>
      <c r="J302" s="1">
        <v>156048.75</v>
      </c>
      <c r="K302" s="1">
        <v>156.05000000000001</v>
      </c>
      <c r="L302" s="1">
        <v>154440</v>
      </c>
      <c r="M302" s="1">
        <v>1608.75</v>
      </c>
      <c r="N302" s="1">
        <v>1.61</v>
      </c>
      <c r="O302" s="2">
        <v>44347</v>
      </c>
      <c r="P302" s="1" t="s">
        <v>110</v>
      </c>
      <c r="Q302" s="1">
        <v>5</v>
      </c>
      <c r="R302" s="1" t="s">
        <v>74</v>
      </c>
      <c r="S302" s="1">
        <v>2022</v>
      </c>
      <c r="T302" s="1" t="s">
        <v>167</v>
      </c>
      <c r="U302" s="1" t="s">
        <v>37</v>
      </c>
      <c r="V302" s="1" t="s">
        <v>42</v>
      </c>
    </row>
    <row r="303" spans="1:22" x14ac:dyDescent="0.35">
      <c r="A303" s="1" t="s">
        <v>22</v>
      </c>
      <c r="B303" s="1" t="s">
        <v>107</v>
      </c>
      <c r="C303" s="1" t="s">
        <v>33</v>
      </c>
      <c r="D303" s="1" t="s">
        <v>69</v>
      </c>
      <c r="E303" s="1">
        <v>1706</v>
      </c>
      <c r="F303" s="1">
        <v>10</v>
      </c>
      <c r="G303" s="1">
        <v>125</v>
      </c>
      <c r="H303" s="1">
        <v>213250</v>
      </c>
      <c r="I303" s="1">
        <v>6397.5</v>
      </c>
      <c r="J303" s="1">
        <v>206852.5</v>
      </c>
      <c r="K303" s="1">
        <v>206.85</v>
      </c>
      <c r="L303" s="1">
        <v>204720</v>
      </c>
      <c r="M303" s="1">
        <v>2132.5</v>
      </c>
      <c r="N303" s="1">
        <v>2.13</v>
      </c>
      <c r="O303" s="2">
        <v>44759</v>
      </c>
      <c r="P303" s="1" t="s">
        <v>50</v>
      </c>
      <c r="Q303" s="1">
        <v>7</v>
      </c>
      <c r="R303" s="1" t="s">
        <v>27</v>
      </c>
      <c r="S303" s="1">
        <v>2022</v>
      </c>
      <c r="T303" s="1" t="s">
        <v>108</v>
      </c>
      <c r="U303" s="1" t="s">
        <v>37</v>
      </c>
      <c r="V303" s="1" t="s">
        <v>60</v>
      </c>
    </row>
    <row r="304" spans="1:22" x14ac:dyDescent="0.35">
      <c r="A304" s="1" t="s">
        <v>22</v>
      </c>
      <c r="B304" s="1" t="s">
        <v>56</v>
      </c>
      <c r="C304" s="1" t="s">
        <v>57</v>
      </c>
      <c r="D304" s="1" t="s">
        <v>69</v>
      </c>
      <c r="E304" s="1">
        <v>2009</v>
      </c>
      <c r="F304" s="1">
        <v>120</v>
      </c>
      <c r="G304" s="1">
        <v>125</v>
      </c>
      <c r="H304" s="1">
        <v>251125</v>
      </c>
      <c r="I304" s="1">
        <v>7533.75</v>
      </c>
      <c r="J304" s="1">
        <v>243591.25</v>
      </c>
      <c r="K304" s="1">
        <v>243.59</v>
      </c>
      <c r="L304" s="1">
        <v>241080</v>
      </c>
      <c r="M304" s="1">
        <v>2511.25</v>
      </c>
      <c r="N304" s="1">
        <v>2.5099999999999998</v>
      </c>
      <c r="O304" s="2">
        <v>44603</v>
      </c>
      <c r="P304" s="1" t="s">
        <v>63</v>
      </c>
      <c r="Q304" s="1">
        <v>2</v>
      </c>
      <c r="R304" s="1" t="s">
        <v>35</v>
      </c>
      <c r="S304" s="1">
        <v>2022</v>
      </c>
      <c r="T304" s="1" t="s">
        <v>58</v>
      </c>
      <c r="U304" s="1" t="s">
        <v>59</v>
      </c>
      <c r="V304" s="1" t="s">
        <v>60</v>
      </c>
    </row>
    <row r="305" spans="1:22" x14ac:dyDescent="0.35">
      <c r="A305" s="1" t="s">
        <v>39</v>
      </c>
      <c r="B305" s="1" t="s">
        <v>212</v>
      </c>
      <c r="C305" s="1" t="s">
        <v>62</v>
      </c>
      <c r="D305" s="1" t="s">
        <v>69</v>
      </c>
      <c r="E305" s="1">
        <v>2844</v>
      </c>
      <c r="F305" s="1">
        <v>250</v>
      </c>
      <c r="G305" s="1">
        <v>300</v>
      </c>
      <c r="H305" s="1">
        <v>853200</v>
      </c>
      <c r="I305" s="1">
        <v>25596</v>
      </c>
      <c r="J305" s="1">
        <v>827604</v>
      </c>
      <c r="K305" s="1">
        <v>827.6</v>
      </c>
      <c r="L305" s="1">
        <v>711000</v>
      </c>
      <c r="M305" s="1">
        <v>116604</v>
      </c>
      <c r="N305" s="1">
        <v>116.6</v>
      </c>
      <c r="O305" s="2">
        <v>44675</v>
      </c>
      <c r="P305" s="1" t="s">
        <v>73</v>
      </c>
      <c r="Q305" s="1">
        <v>4</v>
      </c>
      <c r="R305" s="1" t="s">
        <v>74</v>
      </c>
      <c r="S305" s="1">
        <v>2022</v>
      </c>
      <c r="T305" s="1" t="s">
        <v>213</v>
      </c>
      <c r="U305" s="1" t="s">
        <v>65</v>
      </c>
      <c r="V305" s="1" t="s">
        <v>42</v>
      </c>
    </row>
    <row r="306" spans="1:22" x14ac:dyDescent="0.35">
      <c r="A306" s="1" t="s">
        <v>48</v>
      </c>
      <c r="B306" s="1" t="s">
        <v>237</v>
      </c>
      <c r="C306" s="1" t="s">
        <v>62</v>
      </c>
      <c r="D306" s="1" t="s">
        <v>69</v>
      </c>
      <c r="E306" s="1">
        <v>1916</v>
      </c>
      <c r="F306" s="1">
        <v>250</v>
      </c>
      <c r="G306" s="1">
        <v>12</v>
      </c>
      <c r="H306" s="1">
        <v>22992</v>
      </c>
      <c r="I306" s="1">
        <v>689.76</v>
      </c>
      <c r="J306" s="1">
        <v>22302.240000000002</v>
      </c>
      <c r="K306" s="1">
        <v>22.3</v>
      </c>
      <c r="L306" s="1">
        <v>5748</v>
      </c>
      <c r="M306" s="1">
        <v>16554.240000000002</v>
      </c>
      <c r="N306" s="1">
        <v>16.55</v>
      </c>
      <c r="O306" s="2">
        <v>44462</v>
      </c>
      <c r="P306" s="1" t="s">
        <v>26</v>
      </c>
      <c r="Q306" s="1">
        <v>9</v>
      </c>
      <c r="R306" s="1" t="s">
        <v>27</v>
      </c>
      <c r="S306" s="1">
        <v>2022</v>
      </c>
      <c r="T306" s="1" t="s">
        <v>238</v>
      </c>
      <c r="U306" s="1" t="s">
        <v>65</v>
      </c>
      <c r="V306" s="1" t="s">
        <v>30</v>
      </c>
    </row>
    <row r="307" spans="1:22" x14ac:dyDescent="0.35">
      <c r="A307" s="1" t="s">
        <v>22</v>
      </c>
      <c r="B307" s="1" t="s">
        <v>290</v>
      </c>
      <c r="C307" s="1" t="s">
        <v>62</v>
      </c>
      <c r="D307" s="1" t="s">
        <v>69</v>
      </c>
      <c r="E307" s="1">
        <v>1570</v>
      </c>
      <c r="F307" s="1">
        <v>250</v>
      </c>
      <c r="G307" s="1">
        <v>125</v>
      </c>
      <c r="H307" s="1">
        <v>196250</v>
      </c>
      <c r="I307" s="1">
        <v>5887.5</v>
      </c>
      <c r="J307" s="1">
        <v>190362.5</v>
      </c>
      <c r="K307" s="1">
        <v>190.36</v>
      </c>
      <c r="L307" s="1">
        <v>188400</v>
      </c>
      <c r="M307" s="1">
        <v>1962.5</v>
      </c>
      <c r="N307" s="1">
        <v>1.96</v>
      </c>
      <c r="O307" s="2">
        <v>44263</v>
      </c>
      <c r="P307" s="1" t="s">
        <v>88</v>
      </c>
      <c r="Q307" s="1">
        <v>3</v>
      </c>
      <c r="R307" s="1" t="s">
        <v>35</v>
      </c>
      <c r="S307" s="1">
        <v>2022</v>
      </c>
      <c r="T307" s="1" t="s">
        <v>181</v>
      </c>
      <c r="U307" s="1" t="s">
        <v>65</v>
      </c>
      <c r="V307" s="1" t="s">
        <v>38</v>
      </c>
    </row>
    <row r="308" spans="1:22" x14ac:dyDescent="0.35">
      <c r="A308" s="1" t="s">
        <v>39</v>
      </c>
      <c r="B308" s="1" t="s">
        <v>189</v>
      </c>
      <c r="C308" s="1" t="s">
        <v>62</v>
      </c>
      <c r="D308" s="1" t="s">
        <v>69</v>
      </c>
      <c r="E308" s="1">
        <v>1874</v>
      </c>
      <c r="F308" s="1">
        <v>250</v>
      </c>
      <c r="G308" s="1">
        <v>300</v>
      </c>
      <c r="H308" s="1">
        <v>562200</v>
      </c>
      <c r="I308" s="1">
        <v>16866</v>
      </c>
      <c r="J308" s="1">
        <v>545334</v>
      </c>
      <c r="K308" s="1">
        <v>545.33000000000004</v>
      </c>
      <c r="L308" s="1">
        <v>468500</v>
      </c>
      <c r="M308" s="1">
        <v>76834</v>
      </c>
      <c r="N308" s="1">
        <v>76.83</v>
      </c>
      <c r="O308" s="2">
        <v>44297</v>
      </c>
      <c r="P308" s="1" t="s">
        <v>73</v>
      </c>
      <c r="Q308" s="1">
        <v>4</v>
      </c>
      <c r="R308" s="1" t="s">
        <v>74</v>
      </c>
      <c r="S308" s="1">
        <v>2022</v>
      </c>
      <c r="T308" s="1" t="s">
        <v>190</v>
      </c>
      <c r="U308" s="1" t="s">
        <v>65</v>
      </c>
      <c r="V308" s="1" t="s">
        <v>60</v>
      </c>
    </row>
    <row r="309" spans="1:22" x14ac:dyDescent="0.35">
      <c r="A309" s="1" t="s">
        <v>43</v>
      </c>
      <c r="B309" s="1" t="s">
        <v>130</v>
      </c>
      <c r="C309" s="1" t="s">
        <v>62</v>
      </c>
      <c r="D309" s="1" t="s">
        <v>69</v>
      </c>
      <c r="E309" s="1">
        <v>1642</v>
      </c>
      <c r="F309" s="1">
        <v>250</v>
      </c>
      <c r="G309" s="1">
        <v>350</v>
      </c>
      <c r="H309" s="1">
        <v>574700</v>
      </c>
      <c r="I309" s="1">
        <v>17241</v>
      </c>
      <c r="J309" s="1">
        <v>557459</v>
      </c>
      <c r="K309" s="1">
        <v>557.46</v>
      </c>
      <c r="L309" s="1">
        <v>426920</v>
      </c>
      <c r="M309" s="1">
        <v>130539</v>
      </c>
      <c r="N309" s="1">
        <v>130.54</v>
      </c>
      <c r="O309" s="2">
        <v>44551</v>
      </c>
      <c r="P309" s="1" t="s">
        <v>81</v>
      </c>
      <c r="Q309" s="1">
        <v>12</v>
      </c>
      <c r="R309" s="1" t="s">
        <v>78</v>
      </c>
      <c r="S309" s="1">
        <v>2022</v>
      </c>
      <c r="T309" s="1" t="s">
        <v>131</v>
      </c>
      <c r="U309" s="1" t="s">
        <v>65</v>
      </c>
      <c r="V309" s="1" t="s">
        <v>38</v>
      </c>
    </row>
    <row r="310" spans="1:22" x14ac:dyDescent="0.35">
      <c r="A310" s="1" t="s">
        <v>43</v>
      </c>
      <c r="B310" s="1" t="s">
        <v>146</v>
      </c>
      <c r="C310" s="1" t="s">
        <v>68</v>
      </c>
      <c r="D310" s="1" t="s">
        <v>69</v>
      </c>
      <c r="E310" s="1">
        <v>831</v>
      </c>
      <c r="F310" s="1">
        <v>3</v>
      </c>
      <c r="G310" s="1">
        <v>20</v>
      </c>
      <c r="H310" s="1">
        <v>16620</v>
      </c>
      <c r="I310" s="1">
        <v>498.6</v>
      </c>
      <c r="J310" s="1">
        <v>16121.4</v>
      </c>
      <c r="K310" s="1">
        <v>16.12</v>
      </c>
      <c r="L310" s="1">
        <v>8310</v>
      </c>
      <c r="M310" s="1">
        <v>7811.4</v>
      </c>
      <c r="N310" s="1">
        <v>7.81</v>
      </c>
      <c r="O310" s="2">
        <v>44550</v>
      </c>
      <c r="P310" s="1" t="s">
        <v>81</v>
      </c>
      <c r="Q310" s="1">
        <v>12</v>
      </c>
      <c r="R310" s="1" t="s">
        <v>78</v>
      </c>
      <c r="S310" s="1">
        <v>2022</v>
      </c>
      <c r="T310" s="1" t="s">
        <v>147</v>
      </c>
      <c r="U310" s="1" t="s">
        <v>71</v>
      </c>
      <c r="V310" s="1" t="s">
        <v>38</v>
      </c>
    </row>
    <row r="311" spans="1:22" x14ac:dyDescent="0.35">
      <c r="A311" s="1" t="s">
        <v>43</v>
      </c>
      <c r="B311" s="1" t="s">
        <v>90</v>
      </c>
      <c r="C311" s="1" t="s">
        <v>57</v>
      </c>
      <c r="D311" s="1" t="s">
        <v>69</v>
      </c>
      <c r="E311" s="1">
        <v>3850.5</v>
      </c>
      <c r="F311" s="1">
        <v>120</v>
      </c>
      <c r="G311" s="1">
        <v>20</v>
      </c>
      <c r="H311" s="1">
        <v>77010</v>
      </c>
      <c r="I311" s="1">
        <v>2310.3000000000002</v>
      </c>
      <c r="J311" s="1">
        <v>74699.7</v>
      </c>
      <c r="K311" s="1">
        <v>74.7</v>
      </c>
      <c r="L311" s="1">
        <v>38505</v>
      </c>
      <c r="M311" s="1">
        <v>36194.699999999997</v>
      </c>
      <c r="N311" s="1">
        <v>36.19</v>
      </c>
      <c r="O311" s="2">
        <v>44532</v>
      </c>
      <c r="P311" s="1" t="s">
        <v>81</v>
      </c>
      <c r="Q311" s="1">
        <v>12</v>
      </c>
      <c r="R311" s="1" t="s">
        <v>78</v>
      </c>
      <c r="S311" s="1">
        <v>2022</v>
      </c>
      <c r="T311" s="1" t="s">
        <v>92</v>
      </c>
      <c r="U311" s="1" t="s">
        <v>59</v>
      </c>
      <c r="V311" s="1" t="s">
        <v>66</v>
      </c>
    </row>
    <row r="312" spans="1:22" x14ac:dyDescent="0.35">
      <c r="A312" s="1" t="s">
        <v>48</v>
      </c>
      <c r="B312" s="1" t="s">
        <v>197</v>
      </c>
      <c r="C312" s="1" t="s">
        <v>62</v>
      </c>
      <c r="D312" s="1" t="s">
        <v>69</v>
      </c>
      <c r="E312" s="1">
        <v>2479</v>
      </c>
      <c r="F312" s="1">
        <v>250</v>
      </c>
      <c r="G312" s="1">
        <v>12</v>
      </c>
      <c r="H312" s="1">
        <v>29748</v>
      </c>
      <c r="I312" s="1">
        <v>892.44</v>
      </c>
      <c r="J312" s="1">
        <v>28855.56</v>
      </c>
      <c r="K312" s="1">
        <v>28.86</v>
      </c>
      <c r="L312" s="1">
        <v>7437</v>
      </c>
      <c r="M312" s="1">
        <v>21418.560000000001</v>
      </c>
      <c r="N312" s="1">
        <v>21.42</v>
      </c>
      <c r="O312" s="2">
        <v>44909</v>
      </c>
      <c r="P312" s="1" t="s">
        <v>81</v>
      </c>
      <c r="Q312" s="1">
        <v>12</v>
      </c>
      <c r="R312" s="1" t="s">
        <v>78</v>
      </c>
      <c r="S312" s="1">
        <v>2022</v>
      </c>
      <c r="T312" s="1" t="s">
        <v>198</v>
      </c>
      <c r="U312" s="1" t="s">
        <v>65</v>
      </c>
      <c r="V312" s="1" t="s">
        <v>42</v>
      </c>
    </row>
    <row r="313" spans="1:22" x14ac:dyDescent="0.35">
      <c r="A313" s="1" t="s">
        <v>31</v>
      </c>
      <c r="B313" s="1" t="s">
        <v>272</v>
      </c>
      <c r="C313" s="1" t="s">
        <v>24</v>
      </c>
      <c r="D313" s="1" t="s">
        <v>69</v>
      </c>
      <c r="E313" s="1">
        <v>2031</v>
      </c>
      <c r="F313" s="1">
        <v>5</v>
      </c>
      <c r="G313" s="1">
        <v>15</v>
      </c>
      <c r="H313" s="1">
        <v>30465</v>
      </c>
      <c r="I313" s="1">
        <v>1218.5999999999999</v>
      </c>
      <c r="J313" s="1">
        <v>29246.400000000001</v>
      </c>
      <c r="K313" s="1">
        <v>29.25</v>
      </c>
      <c r="L313" s="1">
        <v>20310</v>
      </c>
      <c r="M313" s="1">
        <v>8936.4</v>
      </c>
      <c r="N313" s="1">
        <v>8.94</v>
      </c>
      <c r="O313" s="2">
        <v>44672</v>
      </c>
      <c r="P313" s="1" t="s">
        <v>73</v>
      </c>
      <c r="Q313" s="1">
        <v>4</v>
      </c>
      <c r="R313" s="1" t="s">
        <v>74</v>
      </c>
      <c r="S313" s="1">
        <v>2022</v>
      </c>
      <c r="T313" s="1" t="s">
        <v>236</v>
      </c>
      <c r="U313" s="1" t="s">
        <v>29</v>
      </c>
      <c r="V313" s="1" t="s">
        <v>66</v>
      </c>
    </row>
    <row r="314" spans="1:22" x14ac:dyDescent="0.35">
      <c r="A314" s="1" t="s">
        <v>31</v>
      </c>
      <c r="B314" s="1" t="s">
        <v>150</v>
      </c>
      <c r="C314" s="1" t="s">
        <v>33</v>
      </c>
      <c r="D314" s="1" t="s">
        <v>69</v>
      </c>
      <c r="E314" s="1">
        <v>2031</v>
      </c>
      <c r="F314" s="1">
        <v>10</v>
      </c>
      <c r="G314" s="1">
        <v>15</v>
      </c>
      <c r="H314" s="1">
        <v>30465</v>
      </c>
      <c r="I314" s="1">
        <v>1218.5999999999999</v>
      </c>
      <c r="J314" s="1">
        <v>29246.400000000001</v>
      </c>
      <c r="K314" s="1">
        <v>29.25</v>
      </c>
      <c r="L314" s="1">
        <v>20310</v>
      </c>
      <c r="M314" s="1">
        <v>8936.4</v>
      </c>
      <c r="N314" s="1">
        <v>8.94</v>
      </c>
      <c r="O314" s="2">
        <v>44918</v>
      </c>
      <c r="P314" s="1" t="s">
        <v>81</v>
      </c>
      <c r="Q314" s="1">
        <v>12</v>
      </c>
      <c r="R314" s="1" t="s">
        <v>78</v>
      </c>
      <c r="S314" s="1">
        <v>2022</v>
      </c>
      <c r="T314" s="1" t="s">
        <v>151</v>
      </c>
      <c r="U314" s="1" t="s">
        <v>37</v>
      </c>
      <c r="V314" s="1" t="s">
        <v>47</v>
      </c>
    </row>
    <row r="315" spans="1:22" x14ac:dyDescent="0.35">
      <c r="A315" s="1" t="s">
        <v>39</v>
      </c>
      <c r="B315" s="1" t="s">
        <v>101</v>
      </c>
      <c r="C315" s="1" t="s">
        <v>68</v>
      </c>
      <c r="D315" s="1" t="s">
        <v>69</v>
      </c>
      <c r="E315" s="1">
        <v>2021</v>
      </c>
      <c r="F315" s="1">
        <v>3</v>
      </c>
      <c r="G315" s="1">
        <v>300</v>
      </c>
      <c r="H315" s="1">
        <v>606300</v>
      </c>
      <c r="I315" s="1">
        <v>24252</v>
      </c>
      <c r="J315" s="1">
        <v>582048</v>
      </c>
      <c r="K315" s="1">
        <v>582.04999999999995</v>
      </c>
      <c r="L315" s="1">
        <v>505250</v>
      </c>
      <c r="M315" s="1">
        <v>76798</v>
      </c>
      <c r="N315" s="1">
        <v>76.8</v>
      </c>
      <c r="O315" s="2">
        <v>44445</v>
      </c>
      <c r="P315" s="1" t="s">
        <v>26</v>
      </c>
      <c r="Q315" s="1">
        <v>9</v>
      </c>
      <c r="R315" s="1" t="s">
        <v>27</v>
      </c>
      <c r="S315" s="1">
        <v>2022</v>
      </c>
      <c r="T315" s="1" t="s">
        <v>102</v>
      </c>
      <c r="U315" s="1" t="s">
        <v>71</v>
      </c>
      <c r="V315" s="1" t="s">
        <v>47</v>
      </c>
    </row>
    <row r="316" spans="1:22" x14ac:dyDescent="0.35">
      <c r="A316" s="1" t="s">
        <v>43</v>
      </c>
      <c r="B316" s="1" t="s">
        <v>178</v>
      </c>
      <c r="C316" s="1" t="s">
        <v>68</v>
      </c>
      <c r="D316" s="1" t="s">
        <v>69</v>
      </c>
      <c r="E316" s="1">
        <v>274</v>
      </c>
      <c r="F316" s="1">
        <v>3</v>
      </c>
      <c r="G316" s="1">
        <v>350</v>
      </c>
      <c r="H316" s="1">
        <v>95900</v>
      </c>
      <c r="I316" s="1">
        <v>3836</v>
      </c>
      <c r="J316" s="1">
        <v>92064</v>
      </c>
      <c r="K316" s="1">
        <v>92.06</v>
      </c>
      <c r="L316" s="1">
        <v>71240</v>
      </c>
      <c r="M316" s="1">
        <v>20824</v>
      </c>
      <c r="N316" s="1">
        <v>20.82</v>
      </c>
      <c r="O316" s="2">
        <v>44721</v>
      </c>
      <c r="P316" s="1" t="s">
        <v>152</v>
      </c>
      <c r="Q316" s="1">
        <v>6</v>
      </c>
      <c r="R316" s="1" t="s">
        <v>74</v>
      </c>
      <c r="S316" s="1">
        <v>2022</v>
      </c>
      <c r="T316" s="1" t="s">
        <v>179</v>
      </c>
      <c r="U316" s="1" t="s">
        <v>71</v>
      </c>
      <c r="V316" s="1" t="s">
        <v>30</v>
      </c>
    </row>
    <row r="317" spans="1:22" x14ac:dyDescent="0.35">
      <c r="A317" s="1" t="s">
        <v>31</v>
      </c>
      <c r="B317" s="1" t="s">
        <v>291</v>
      </c>
      <c r="C317" s="1" t="s">
        <v>24</v>
      </c>
      <c r="D317" s="1" t="s">
        <v>69</v>
      </c>
      <c r="E317" s="1">
        <v>1967</v>
      </c>
      <c r="F317" s="1">
        <v>5</v>
      </c>
      <c r="G317" s="1">
        <v>15</v>
      </c>
      <c r="H317" s="1">
        <v>29505</v>
      </c>
      <c r="I317" s="1">
        <v>1180.2</v>
      </c>
      <c r="J317" s="1">
        <v>28324.799999999999</v>
      </c>
      <c r="K317" s="1">
        <v>28.32</v>
      </c>
      <c r="L317" s="1">
        <v>19670</v>
      </c>
      <c r="M317" s="1">
        <v>8654.7999999999993</v>
      </c>
      <c r="N317" s="1">
        <v>8.65</v>
      </c>
      <c r="O317" s="2">
        <v>44893</v>
      </c>
      <c r="P317" s="1" t="s">
        <v>77</v>
      </c>
      <c r="Q317" s="1">
        <v>11</v>
      </c>
      <c r="R317" s="1" t="s">
        <v>78</v>
      </c>
      <c r="S317" s="1">
        <v>2022</v>
      </c>
      <c r="T317" s="1" t="s">
        <v>267</v>
      </c>
      <c r="U317" s="1" t="s">
        <v>29</v>
      </c>
      <c r="V317" s="1" t="s">
        <v>42</v>
      </c>
    </row>
    <row r="318" spans="1:22" x14ac:dyDescent="0.35">
      <c r="A318" s="1" t="s">
        <v>39</v>
      </c>
      <c r="B318" s="1" t="s">
        <v>221</v>
      </c>
      <c r="C318" s="1" t="s">
        <v>24</v>
      </c>
      <c r="D318" s="1" t="s">
        <v>69</v>
      </c>
      <c r="E318" s="1">
        <v>1859</v>
      </c>
      <c r="F318" s="1">
        <v>5</v>
      </c>
      <c r="G318" s="1">
        <v>300</v>
      </c>
      <c r="H318" s="1">
        <v>557700</v>
      </c>
      <c r="I318" s="1">
        <v>22308</v>
      </c>
      <c r="J318" s="1">
        <v>535392</v>
      </c>
      <c r="K318" s="1">
        <v>535.39</v>
      </c>
      <c r="L318" s="1">
        <v>464750</v>
      </c>
      <c r="M318" s="1">
        <v>70642</v>
      </c>
      <c r="N318" s="1">
        <v>70.64</v>
      </c>
      <c r="O318" s="2">
        <v>44701</v>
      </c>
      <c r="P318" s="1" t="s">
        <v>110</v>
      </c>
      <c r="Q318" s="1">
        <v>5</v>
      </c>
      <c r="R318" s="1" t="s">
        <v>74</v>
      </c>
      <c r="S318" s="1">
        <v>2022</v>
      </c>
      <c r="T318" s="1" t="s">
        <v>200</v>
      </c>
      <c r="U318" s="1" t="s">
        <v>29</v>
      </c>
      <c r="V318" s="1" t="s">
        <v>66</v>
      </c>
    </row>
    <row r="319" spans="1:22" x14ac:dyDescent="0.35">
      <c r="A319" s="1" t="s">
        <v>39</v>
      </c>
      <c r="B319" s="1" t="s">
        <v>221</v>
      </c>
      <c r="C319" s="1" t="s">
        <v>24</v>
      </c>
      <c r="D319" s="1" t="s">
        <v>69</v>
      </c>
      <c r="E319" s="1">
        <v>2021</v>
      </c>
      <c r="F319" s="1">
        <v>5</v>
      </c>
      <c r="G319" s="1">
        <v>300</v>
      </c>
      <c r="H319" s="1">
        <v>606300</v>
      </c>
      <c r="I319" s="1">
        <v>24252</v>
      </c>
      <c r="J319" s="1">
        <v>582048</v>
      </c>
      <c r="K319" s="1">
        <v>582.04999999999995</v>
      </c>
      <c r="L319" s="1">
        <v>505250</v>
      </c>
      <c r="M319" s="1">
        <v>76798</v>
      </c>
      <c r="N319" s="1">
        <v>76.8</v>
      </c>
      <c r="O319" s="2">
        <v>44718</v>
      </c>
      <c r="P319" s="1" t="s">
        <v>152</v>
      </c>
      <c r="Q319" s="1">
        <v>6</v>
      </c>
      <c r="R319" s="1" t="s">
        <v>74</v>
      </c>
      <c r="S319" s="1">
        <v>2022</v>
      </c>
      <c r="T319" s="1" t="s">
        <v>200</v>
      </c>
      <c r="U319" s="1" t="s">
        <v>29</v>
      </c>
      <c r="V319" s="1" t="s">
        <v>66</v>
      </c>
    </row>
    <row r="320" spans="1:22" x14ac:dyDescent="0.35">
      <c r="A320" s="1" t="s">
        <v>22</v>
      </c>
      <c r="B320" s="1" t="s">
        <v>105</v>
      </c>
      <c r="C320" s="1" t="s">
        <v>24</v>
      </c>
      <c r="D320" s="1" t="s">
        <v>69</v>
      </c>
      <c r="E320" s="1">
        <v>1138</v>
      </c>
      <c r="F320" s="1">
        <v>5</v>
      </c>
      <c r="G320" s="1">
        <v>125</v>
      </c>
      <c r="H320" s="1">
        <v>142250</v>
      </c>
      <c r="I320" s="1">
        <v>5690</v>
      </c>
      <c r="J320" s="1">
        <v>136560</v>
      </c>
      <c r="K320" s="1">
        <v>136.56</v>
      </c>
      <c r="L320" s="1">
        <v>136560</v>
      </c>
      <c r="M320" s="1"/>
      <c r="N320" s="1"/>
      <c r="O320" s="2">
        <v>44869</v>
      </c>
      <c r="P320" s="1" t="s">
        <v>77</v>
      </c>
      <c r="Q320" s="1">
        <v>11</v>
      </c>
      <c r="R320" s="1" t="s">
        <v>78</v>
      </c>
      <c r="S320" s="1">
        <v>2022</v>
      </c>
      <c r="T320" s="1" t="s">
        <v>106</v>
      </c>
      <c r="U320" s="1" t="s">
        <v>29</v>
      </c>
      <c r="V320" s="1" t="s">
        <v>55</v>
      </c>
    </row>
    <row r="321" spans="1:22" x14ac:dyDescent="0.35">
      <c r="A321" s="1" t="s">
        <v>43</v>
      </c>
      <c r="B321" s="1" t="s">
        <v>44</v>
      </c>
      <c r="C321" s="1" t="s">
        <v>33</v>
      </c>
      <c r="D321" s="1" t="s">
        <v>69</v>
      </c>
      <c r="E321" s="1">
        <v>4251</v>
      </c>
      <c r="F321" s="1">
        <v>10</v>
      </c>
      <c r="G321" s="1">
        <v>7</v>
      </c>
      <c r="H321" s="1">
        <v>29757</v>
      </c>
      <c r="I321" s="1">
        <v>1190.28</v>
      </c>
      <c r="J321" s="1">
        <v>28566.720000000001</v>
      </c>
      <c r="K321" s="1">
        <v>28.57</v>
      </c>
      <c r="L321" s="1">
        <v>21255</v>
      </c>
      <c r="M321" s="1">
        <v>7311.72</v>
      </c>
      <c r="N321" s="1">
        <v>7.31</v>
      </c>
      <c r="O321" s="2">
        <v>44321</v>
      </c>
      <c r="P321" s="1" t="s">
        <v>110</v>
      </c>
      <c r="Q321" s="1">
        <v>5</v>
      </c>
      <c r="R321" s="1" t="s">
        <v>74</v>
      </c>
      <c r="S321" s="1">
        <v>2022</v>
      </c>
      <c r="T321" s="1" t="s">
        <v>46</v>
      </c>
      <c r="U321" s="1" t="s">
        <v>37</v>
      </c>
      <c r="V321" s="1" t="s">
        <v>47</v>
      </c>
    </row>
    <row r="322" spans="1:22" x14ac:dyDescent="0.35">
      <c r="A322" s="1" t="s">
        <v>22</v>
      </c>
      <c r="B322" s="1" t="s">
        <v>107</v>
      </c>
      <c r="C322" s="1" t="s">
        <v>33</v>
      </c>
      <c r="D322" s="1" t="s">
        <v>69</v>
      </c>
      <c r="E322" s="1">
        <v>795</v>
      </c>
      <c r="F322" s="1">
        <v>10</v>
      </c>
      <c r="G322" s="1">
        <v>125</v>
      </c>
      <c r="H322" s="1">
        <v>99375</v>
      </c>
      <c r="I322" s="1">
        <v>3975</v>
      </c>
      <c r="J322" s="1">
        <v>95400</v>
      </c>
      <c r="K322" s="1">
        <v>95.4</v>
      </c>
      <c r="L322" s="1">
        <v>95400</v>
      </c>
      <c r="M322" s="1"/>
      <c r="N322" s="1"/>
      <c r="O322" s="2">
        <v>44874</v>
      </c>
      <c r="P322" s="1" t="s">
        <v>77</v>
      </c>
      <c r="Q322" s="1">
        <v>11</v>
      </c>
      <c r="R322" s="1" t="s">
        <v>78</v>
      </c>
      <c r="S322" s="1">
        <v>2022</v>
      </c>
      <c r="T322" s="1" t="s">
        <v>108</v>
      </c>
      <c r="U322" s="1" t="s">
        <v>37</v>
      </c>
      <c r="V322" s="1" t="s">
        <v>60</v>
      </c>
    </row>
    <row r="323" spans="1:22" x14ac:dyDescent="0.35">
      <c r="A323" s="1" t="s">
        <v>39</v>
      </c>
      <c r="B323" s="1" t="s">
        <v>201</v>
      </c>
      <c r="C323" s="1" t="s">
        <v>33</v>
      </c>
      <c r="D323" s="1" t="s">
        <v>69</v>
      </c>
      <c r="E323" s="1">
        <v>1414.5</v>
      </c>
      <c r="F323" s="1">
        <v>10</v>
      </c>
      <c r="G323" s="1">
        <v>300</v>
      </c>
      <c r="H323" s="1">
        <v>424350</v>
      </c>
      <c r="I323" s="1">
        <v>16974</v>
      </c>
      <c r="J323" s="1">
        <v>407376</v>
      </c>
      <c r="K323" s="1">
        <v>407.38</v>
      </c>
      <c r="L323" s="1">
        <v>353625</v>
      </c>
      <c r="M323" s="1">
        <v>53751</v>
      </c>
      <c r="N323" s="1">
        <v>53.75</v>
      </c>
      <c r="O323" s="2">
        <v>44251</v>
      </c>
      <c r="P323" s="1" t="s">
        <v>63</v>
      </c>
      <c r="Q323" s="1">
        <v>2</v>
      </c>
      <c r="R323" s="1" t="s">
        <v>35</v>
      </c>
      <c r="S323" s="1">
        <v>2022</v>
      </c>
      <c r="T323" s="1" t="s">
        <v>179</v>
      </c>
      <c r="U323" s="1" t="s">
        <v>37</v>
      </c>
      <c r="V323" s="1" t="s">
        <v>52</v>
      </c>
    </row>
    <row r="324" spans="1:22" x14ac:dyDescent="0.35">
      <c r="A324" s="1" t="s">
        <v>39</v>
      </c>
      <c r="B324" s="1" t="s">
        <v>276</v>
      </c>
      <c r="C324" s="1" t="s">
        <v>33</v>
      </c>
      <c r="D324" s="1" t="s">
        <v>69</v>
      </c>
      <c r="E324" s="1">
        <v>2918</v>
      </c>
      <c r="F324" s="1">
        <v>10</v>
      </c>
      <c r="G324" s="1">
        <v>300</v>
      </c>
      <c r="H324" s="1">
        <v>875400</v>
      </c>
      <c r="I324" s="1">
        <v>35016</v>
      </c>
      <c r="J324" s="1">
        <v>840384</v>
      </c>
      <c r="K324" s="1">
        <v>840.38</v>
      </c>
      <c r="L324" s="1">
        <v>729500</v>
      </c>
      <c r="M324" s="1">
        <v>110884</v>
      </c>
      <c r="N324" s="1">
        <v>110.88</v>
      </c>
      <c r="O324" s="2">
        <v>44439</v>
      </c>
      <c r="P324" s="1" t="s">
        <v>45</v>
      </c>
      <c r="Q324" s="1">
        <v>8</v>
      </c>
      <c r="R324" s="1" t="s">
        <v>27</v>
      </c>
      <c r="S324" s="1">
        <v>2022</v>
      </c>
      <c r="T324" s="1" t="s">
        <v>244</v>
      </c>
      <c r="U324" s="1" t="s">
        <v>37</v>
      </c>
      <c r="V324" s="1" t="s">
        <v>47</v>
      </c>
    </row>
    <row r="325" spans="1:22" x14ac:dyDescent="0.35">
      <c r="A325" s="1" t="s">
        <v>43</v>
      </c>
      <c r="B325" s="1" t="s">
        <v>116</v>
      </c>
      <c r="C325" s="1" t="s">
        <v>33</v>
      </c>
      <c r="D325" s="1" t="s">
        <v>69</v>
      </c>
      <c r="E325" s="1">
        <v>3450</v>
      </c>
      <c r="F325" s="1">
        <v>10</v>
      </c>
      <c r="G325" s="1">
        <v>350</v>
      </c>
      <c r="H325" s="1">
        <v>1207500</v>
      </c>
      <c r="I325" s="1">
        <v>48300</v>
      </c>
      <c r="J325" s="1">
        <v>1159200</v>
      </c>
      <c r="K325" s="1">
        <v>1159.2</v>
      </c>
      <c r="L325" s="1">
        <v>897000</v>
      </c>
      <c r="M325" s="1">
        <v>262200</v>
      </c>
      <c r="N325" s="1">
        <v>262.2</v>
      </c>
      <c r="O325" s="2">
        <v>44769</v>
      </c>
      <c r="P325" s="1" t="s">
        <v>50</v>
      </c>
      <c r="Q325" s="1">
        <v>7</v>
      </c>
      <c r="R325" s="1" t="s">
        <v>27</v>
      </c>
      <c r="S325" s="1">
        <v>2022</v>
      </c>
      <c r="T325" s="1" t="s">
        <v>117</v>
      </c>
      <c r="U325" s="1" t="s">
        <v>37</v>
      </c>
      <c r="V325" s="1" t="s">
        <v>42</v>
      </c>
    </row>
    <row r="326" spans="1:22" x14ac:dyDescent="0.35">
      <c r="A326" s="1" t="s">
        <v>22</v>
      </c>
      <c r="B326" s="1" t="s">
        <v>166</v>
      </c>
      <c r="C326" s="1" t="s">
        <v>33</v>
      </c>
      <c r="D326" s="1" t="s">
        <v>69</v>
      </c>
      <c r="E326" s="1">
        <v>2988</v>
      </c>
      <c r="F326" s="1">
        <v>10</v>
      </c>
      <c r="G326" s="1">
        <v>125</v>
      </c>
      <c r="H326" s="1">
        <v>373500</v>
      </c>
      <c r="I326" s="1">
        <v>14940</v>
      </c>
      <c r="J326" s="1">
        <v>358560</v>
      </c>
      <c r="K326" s="1">
        <v>358.56</v>
      </c>
      <c r="L326" s="1">
        <v>358560</v>
      </c>
      <c r="M326" s="1"/>
      <c r="N326" s="1"/>
      <c r="O326" s="2">
        <v>44590</v>
      </c>
      <c r="P326" s="1" t="s">
        <v>34</v>
      </c>
      <c r="Q326" s="1">
        <v>1</v>
      </c>
      <c r="R326" s="1" t="s">
        <v>35</v>
      </c>
      <c r="S326" s="1">
        <v>2022</v>
      </c>
      <c r="T326" s="1" t="s">
        <v>167</v>
      </c>
      <c r="U326" s="1" t="s">
        <v>37</v>
      </c>
      <c r="V326" s="1" t="s">
        <v>42</v>
      </c>
    </row>
    <row r="327" spans="1:22" x14ac:dyDescent="0.35">
      <c r="A327" s="1" t="s">
        <v>31</v>
      </c>
      <c r="B327" s="1" t="s">
        <v>53</v>
      </c>
      <c r="C327" s="1" t="s">
        <v>33</v>
      </c>
      <c r="D327" s="1" t="s">
        <v>69</v>
      </c>
      <c r="E327" s="1">
        <v>218</v>
      </c>
      <c r="F327" s="1">
        <v>10</v>
      </c>
      <c r="G327" s="1">
        <v>15</v>
      </c>
      <c r="H327" s="1">
        <v>3270</v>
      </c>
      <c r="I327" s="1">
        <v>130.80000000000001</v>
      </c>
      <c r="J327" s="1">
        <v>3139.2</v>
      </c>
      <c r="K327" s="1">
        <v>3.14</v>
      </c>
      <c r="L327" s="1">
        <v>2180</v>
      </c>
      <c r="M327" s="1">
        <v>959.2</v>
      </c>
      <c r="N327" s="1">
        <v>0.96</v>
      </c>
      <c r="O327" s="2">
        <v>44656</v>
      </c>
      <c r="P327" s="1" t="s">
        <v>73</v>
      </c>
      <c r="Q327" s="1">
        <v>4</v>
      </c>
      <c r="R327" s="1" t="s">
        <v>74</v>
      </c>
      <c r="S327" s="1">
        <v>2022</v>
      </c>
      <c r="T327" s="1" t="s">
        <v>54</v>
      </c>
      <c r="U327" s="1" t="s">
        <v>37</v>
      </c>
      <c r="V327" s="1" t="s">
        <v>55</v>
      </c>
    </row>
    <row r="328" spans="1:22" x14ac:dyDescent="0.35">
      <c r="A328" s="1" t="s">
        <v>43</v>
      </c>
      <c r="B328" s="1" t="s">
        <v>44</v>
      </c>
      <c r="C328" s="1" t="s">
        <v>33</v>
      </c>
      <c r="D328" s="1" t="s">
        <v>69</v>
      </c>
      <c r="E328" s="1">
        <v>2074</v>
      </c>
      <c r="F328" s="1">
        <v>10</v>
      </c>
      <c r="G328" s="1">
        <v>20</v>
      </c>
      <c r="H328" s="1">
        <v>41480</v>
      </c>
      <c r="I328" s="1">
        <v>1659.2</v>
      </c>
      <c r="J328" s="1">
        <v>39820.800000000003</v>
      </c>
      <c r="K328" s="1">
        <v>39.82</v>
      </c>
      <c r="L328" s="1">
        <v>20740</v>
      </c>
      <c r="M328" s="1">
        <v>19080.8</v>
      </c>
      <c r="N328" s="1">
        <v>19.079999999999998</v>
      </c>
      <c r="O328" s="2">
        <v>44925</v>
      </c>
      <c r="P328" s="1" t="s">
        <v>81</v>
      </c>
      <c r="Q328" s="1">
        <v>12</v>
      </c>
      <c r="R328" s="1" t="s">
        <v>78</v>
      </c>
      <c r="S328" s="1">
        <v>2022</v>
      </c>
      <c r="T328" s="1" t="s">
        <v>46</v>
      </c>
      <c r="U328" s="1" t="s">
        <v>37</v>
      </c>
      <c r="V328" s="1" t="s">
        <v>47</v>
      </c>
    </row>
    <row r="329" spans="1:22" x14ac:dyDescent="0.35">
      <c r="A329" s="1" t="s">
        <v>43</v>
      </c>
      <c r="B329" s="1" t="s">
        <v>116</v>
      </c>
      <c r="C329" s="1" t="s">
        <v>33</v>
      </c>
      <c r="D329" s="1" t="s">
        <v>69</v>
      </c>
      <c r="E329" s="1">
        <v>1056</v>
      </c>
      <c r="F329" s="1">
        <v>10</v>
      </c>
      <c r="G329" s="1">
        <v>20</v>
      </c>
      <c r="H329" s="1">
        <v>21120</v>
      </c>
      <c r="I329" s="1">
        <v>844.8</v>
      </c>
      <c r="J329" s="1">
        <v>20275.2</v>
      </c>
      <c r="K329" s="1">
        <v>20.28</v>
      </c>
      <c r="L329" s="1">
        <v>10560</v>
      </c>
      <c r="M329" s="1">
        <v>9715.2000000000007</v>
      </c>
      <c r="N329" s="1">
        <v>9.7200000000000006</v>
      </c>
      <c r="O329" s="2">
        <v>44636</v>
      </c>
      <c r="P329" s="1" t="s">
        <v>88</v>
      </c>
      <c r="Q329" s="1">
        <v>3</v>
      </c>
      <c r="R329" s="1" t="s">
        <v>35</v>
      </c>
      <c r="S329" s="1">
        <v>2022</v>
      </c>
      <c r="T329" s="1" t="s">
        <v>117</v>
      </c>
      <c r="U329" s="1" t="s">
        <v>37</v>
      </c>
      <c r="V329" s="1" t="s">
        <v>42</v>
      </c>
    </row>
    <row r="330" spans="1:22" x14ac:dyDescent="0.35">
      <c r="A330" s="1" t="s">
        <v>43</v>
      </c>
      <c r="B330" s="1" t="s">
        <v>116</v>
      </c>
      <c r="C330" s="1" t="s">
        <v>33</v>
      </c>
      <c r="D330" s="1" t="s">
        <v>69</v>
      </c>
      <c r="E330" s="1">
        <v>274</v>
      </c>
      <c r="F330" s="1">
        <v>10</v>
      </c>
      <c r="G330" s="1">
        <v>350</v>
      </c>
      <c r="H330" s="1">
        <v>95900</v>
      </c>
      <c r="I330" s="1">
        <v>3836</v>
      </c>
      <c r="J330" s="1">
        <v>92064</v>
      </c>
      <c r="K330" s="1">
        <v>92.06</v>
      </c>
      <c r="L330" s="1">
        <v>71240</v>
      </c>
      <c r="M330" s="1">
        <v>20824</v>
      </c>
      <c r="N330" s="1">
        <v>20.82</v>
      </c>
      <c r="O330" s="2">
        <v>44516</v>
      </c>
      <c r="P330" s="1" t="s">
        <v>77</v>
      </c>
      <c r="Q330" s="1">
        <v>11</v>
      </c>
      <c r="R330" s="1" t="s">
        <v>78</v>
      </c>
      <c r="S330" s="1">
        <v>2022</v>
      </c>
      <c r="T330" s="1" t="s">
        <v>117</v>
      </c>
      <c r="U330" s="1" t="s">
        <v>37</v>
      </c>
      <c r="V330" s="1" t="s">
        <v>42</v>
      </c>
    </row>
    <row r="331" spans="1:22" x14ac:dyDescent="0.35">
      <c r="A331" s="1" t="s">
        <v>22</v>
      </c>
      <c r="B331" s="1" t="s">
        <v>109</v>
      </c>
      <c r="C331" s="1" t="s">
        <v>33</v>
      </c>
      <c r="D331" s="1" t="s">
        <v>69</v>
      </c>
      <c r="E331" s="1">
        <v>1138</v>
      </c>
      <c r="F331" s="1">
        <v>10</v>
      </c>
      <c r="G331" s="1">
        <v>125</v>
      </c>
      <c r="H331" s="1">
        <v>142250</v>
      </c>
      <c r="I331" s="1">
        <v>5690</v>
      </c>
      <c r="J331" s="1">
        <v>136560</v>
      </c>
      <c r="K331" s="1">
        <v>136.56</v>
      </c>
      <c r="L331" s="1">
        <v>136560</v>
      </c>
      <c r="M331" s="1"/>
      <c r="N331" s="1"/>
      <c r="O331" s="2">
        <v>44246</v>
      </c>
      <c r="P331" s="1" t="s">
        <v>63</v>
      </c>
      <c r="Q331" s="1">
        <v>2</v>
      </c>
      <c r="R331" s="1" t="s">
        <v>35</v>
      </c>
      <c r="S331" s="1">
        <v>2022</v>
      </c>
      <c r="T331" s="1" t="s">
        <v>111</v>
      </c>
      <c r="U331" s="1" t="s">
        <v>37</v>
      </c>
      <c r="V331" s="1" t="s">
        <v>66</v>
      </c>
    </row>
    <row r="332" spans="1:22" x14ac:dyDescent="0.35">
      <c r="A332" s="1" t="s">
        <v>48</v>
      </c>
      <c r="B332" s="1" t="s">
        <v>292</v>
      </c>
      <c r="C332" s="1" t="s">
        <v>57</v>
      </c>
      <c r="D332" s="1" t="s">
        <v>69</v>
      </c>
      <c r="E332" s="1">
        <v>1465</v>
      </c>
      <c r="F332" s="1">
        <v>120</v>
      </c>
      <c r="G332" s="1">
        <v>12</v>
      </c>
      <c r="H332" s="1">
        <v>17580</v>
      </c>
      <c r="I332" s="1">
        <v>703.2</v>
      </c>
      <c r="J332" s="1">
        <v>16876.8</v>
      </c>
      <c r="K332" s="1">
        <v>16.88</v>
      </c>
      <c r="L332" s="1">
        <v>4395</v>
      </c>
      <c r="M332" s="1">
        <v>12481.8</v>
      </c>
      <c r="N332" s="1">
        <v>12.48</v>
      </c>
      <c r="O332" s="2">
        <v>44921</v>
      </c>
      <c r="P332" s="1" t="s">
        <v>81</v>
      </c>
      <c r="Q332" s="1">
        <v>12</v>
      </c>
      <c r="R332" s="1" t="s">
        <v>78</v>
      </c>
      <c r="S332" s="1">
        <v>2022</v>
      </c>
      <c r="T332" s="1" t="s">
        <v>230</v>
      </c>
      <c r="U332" s="1" t="s">
        <v>59</v>
      </c>
      <c r="V332" s="1" t="s">
        <v>47</v>
      </c>
    </row>
    <row r="333" spans="1:22" x14ac:dyDescent="0.35">
      <c r="A333" s="1" t="s">
        <v>43</v>
      </c>
      <c r="B333" s="1" t="s">
        <v>172</v>
      </c>
      <c r="C333" s="1" t="s">
        <v>57</v>
      </c>
      <c r="D333" s="1" t="s">
        <v>69</v>
      </c>
      <c r="E333" s="1">
        <v>2177</v>
      </c>
      <c r="F333" s="1">
        <v>120</v>
      </c>
      <c r="G333" s="1">
        <v>350</v>
      </c>
      <c r="H333" s="1">
        <v>761950</v>
      </c>
      <c r="I333" s="1">
        <v>30478</v>
      </c>
      <c r="J333" s="1">
        <v>731472</v>
      </c>
      <c r="K333" s="1">
        <v>731.47</v>
      </c>
      <c r="L333" s="1">
        <v>566020</v>
      </c>
      <c r="M333" s="1">
        <v>165452</v>
      </c>
      <c r="N333" s="1">
        <v>165.45</v>
      </c>
      <c r="O333" s="2">
        <v>44699</v>
      </c>
      <c r="P333" s="1" t="s">
        <v>110</v>
      </c>
      <c r="Q333" s="1">
        <v>5</v>
      </c>
      <c r="R333" s="1" t="s">
        <v>74</v>
      </c>
      <c r="S333" s="1">
        <v>2022</v>
      </c>
      <c r="T333" s="1" t="s">
        <v>173</v>
      </c>
      <c r="U333" s="1" t="s">
        <v>59</v>
      </c>
      <c r="V333" s="1" t="s">
        <v>55</v>
      </c>
    </row>
    <row r="334" spans="1:22" x14ac:dyDescent="0.35">
      <c r="A334" s="1" t="s">
        <v>48</v>
      </c>
      <c r="B334" s="1" t="s">
        <v>222</v>
      </c>
      <c r="C334" s="1" t="s">
        <v>62</v>
      </c>
      <c r="D334" s="1" t="s">
        <v>69</v>
      </c>
      <c r="E334" s="1">
        <v>866</v>
      </c>
      <c r="F334" s="1">
        <v>250</v>
      </c>
      <c r="G334" s="1">
        <v>12</v>
      </c>
      <c r="H334" s="1">
        <v>10392</v>
      </c>
      <c r="I334" s="1">
        <v>415.68</v>
      </c>
      <c r="J334" s="1">
        <v>9976.32</v>
      </c>
      <c r="K334" s="1">
        <v>9.98</v>
      </c>
      <c r="L334" s="1">
        <v>2598</v>
      </c>
      <c r="M334" s="1">
        <v>7378.32</v>
      </c>
      <c r="N334" s="1">
        <v>7.38</v>
      </c>
      <c r="O334" s="2">
        <v>44377</v>
      </c>
      <c r="P334" s="1" t="s">
        <v>152</v>
      </c>
      <c r="Q334" s="1">
        <v>6</v>
      </c>
      <c r="R334" s="1" t="s">
        <v>74</v>
      </c>
      <c r="S334" s="1">
        <v>2022</v>
      </c>
      <c r="T334" s="1" t="s">
        <v>223</v>
      </c>
      <c r="U334" s="1" t="s">
        <v>65</v>
      </c>
      <c r="V334" s="1" t="s">
        <v>30</v>
      </c>
    </row>
    <row r="335" spans="1:22" x14ac:dyDescent="0.35">
      <c r="A335" s="1" t="s">
        <v>43</v>
      </c>
      <c r="B335" s="1" t="s">
        <v>61</v>
      </c>
      <c r="C335" s="1" t="s">
        <v>62</v>
      </c>
      <c r="D335" s="1" t="s">
        <v>69</v>
      </c>
      <c r="E335" s="1">
        <v>2177</v>
      </c>
      <c r="F335" s="1">
        <v>250</v>
      </c>
      <c r="G335" s="1">
        <v>350</v>
      </c>
      <c r="H335" s="1">
        <v>761950</v>
      </c>
      <c r="I335" s="1">
        <v>30478</v>
      </c>
      <c r="J335" s="1">
        <v>731472</v>
      </c>
      <c r="K335" s="1">
        <v>731.47</v>
      </c>
      <c r="L335" s="1">
        <v>566020</v>
      </c>
      <c r="M335" s="1">
        <v>165452</v>
      </c>
      <c r="N335" s="1">
        <v>165.45</v>
      </c>
      <c r="O335" s="2">
        <v>44257</v>
      </c>
      <c r="P335" s="1" t="s">
        <v>88</v>
      </c>
      <c r="Q335" s="1">
        <v>3</v>
      </c>
      <c r="R335" s="1" t="s">
        <v>35</v>
      </c>
      <c r="S335" s="1">
        <v>2022</v>
      </c>
      <c r="T335" s="1" t="s">
        <v>64</v>
      </c>
      <c r="U335" s="1" t="s">
        <v>65</v>
      </c>
      <c r="V335" s="1" t="s">
        <v>66</v>
      </c>
    </row>
    <row r="336" spans="1:22" x14ac:dyDescent="0.35">
      <c r="A336" s="1" t="s">
        <v>43</v>
      </c>
      <c r="B336" s="1" t="s">
        <v>245</v>
      </c>
      <c r="C336" s="1" t="s">
        <v>96</v>
      </c>
      <c r="D336" s="1" t="s">
        <v>69</v>
      </c>
      <c r="E336" s="1">
        <v>1865</v>
      </c>
      <c r="F336" s="1">
        <v>260</v>
      </c>
      <c r="G336" s="1">
        <v>350</v>
      </c>
      <c r="H336" s="1">
        <v>652750</v>
      </c>
      <c r="I336" s="1">
        <v>26110</v>
      </c>
      <c r="J336" s="1">
        <v>626640</v>
      </c>
      <c r="K336" s="1">
        <v>626.64</v>
      </c>
      <c r="L336" s="1">
        <v>484900</v>
      </c>
      <c r="M336" s="1">
        <v>141740</v>
      </c>
      <c r="N336" s="1">
        <v>141.74</v>
      </c>
      <c r="O336" s="2">
        <v>44206</v>
      </c>
      <c r="P336" s="1" t="s">
        <v>34</v>
      </c>
      <c r="Q336" s="1">
        <v>1</v>
      </c>
      <c r="R336" s="1" t="s">
        <v>35</v>
      </c>
      <c r="S336" s="1">
        <v>2022</v>
      </c>
      <c r="T336" s="1" t="s">
        <v>179</v>
      </c>
      <c r="U336" s="1" t="s">
        <v>98</v>
      </c>
      <c r="V336" s="1" t="s">
        <v>52</v>
      </c>
    </row>
    <row r="337" spans="1:22" x14ac:dyDescent="0.35">
      <c r="A337" s="1" t="s">
        <v>22</v>
      </c>
      <c r="B337" s="1" t="s">
        <v>243</v>
      </c>
      <c r="C337" s="1" t="s">
        <v>96</v>
      </c>
      <c r="D337" s="1" t="s">
        <v>69</v>
      </c>
      <c r="E337" s="1">
        <v>1074</v>
      </c>
      <c r="F337" s="1">
        <v>260</v>
      </c>
      <c r="G337" s="1">
        <v>125</v>
      </c>
      <c r="H337" s="1">
        <v>134250</v>
      </c>
      <c r="I337" s="1">
        <v>5370</v>
      </c>
      <c r="J337" s="1">
        <v>128880</v>
      </c>
      <c r="K337" s="1">
        <v>128.88</v>
      </c>
      <c r="L337" s="1">
        <v>128880</v>
      </c>
      <c r="M337" s="1"/>
      <c r="N337" s="1"/>
      <c r="O337" s="2">
        <v>44694</v>
      </c>
      <c r="P337" s="1" t="s">
        <v>110</v>
      </c>
      <c r="Q337" s="1">
        <v>5</v>
      </c>
      <c r="R337" s="1" t="s">
        <v>74</v>
      </c>
      <c r="S337" s="1">
        <v>2022</v>
      </c>
      <c r="T337" s="1" t="s">
        <v>244</v>
      </c>
      <c r="U337" s="1" t="s">
        <v>98</v>
      </c>
      <c r="V337" s="1" t="s">
        <v>47</v>
      </c>
    </row>
    <row r="338" spans="1:22" x14ac:dyDescent="0.35">
      <c r="A338" s="1" t="s">
        <v>43</v>
      </c>
      <c r="B338" s="1" t="s">
        <v>132</v>
      </c>
      <c r="C338" s="1" t="s">
        <v>96</v>
      </c>
      <c r="D338" s="1" t="s">
        <v>69</v>
      </c>
      <c r="E338" s="1">
        <v>1907</v>
      </c>
      <c r="F338" s="1">
        <v>260</v>
      </c>
      <c r="G338" s="1">
        <v>350</v>
      </c>
      <c r="H338" s="1">
        <v>667450</v>
      </c>
      <c r="I338" s="1">
        <v>26698</v>
      </c>
      <c r="J338" s="1">
        <v>640752</v>
      </c>
      <c r="K338" s="1">
        <v>640.75</v>
      </c>
      <c r="L338" s="1">
        <v>495820</v>
      </c>
      <c r="M338" s="1">
        <v>144932</v>
      </c>
      <c r="N338" s="1">
        <v>144.93</v>
      </c>
      <c r="O338" s="2">
        <v>44540</v>
      </c>
      <c r="P338" s="1" t="s">
        <v>81</v>
      </c>
      <c r="Q338" s="1">
        <v>12</v>
      </c>
      <c r="R338" s="1" t="s">
        <v>78</v>
      </c>
      <c r="S338" s="1">
        <v>2022</v>
      </c>
      <c r="T338" s="1" t="s">
        <v>133</v>
      </c>
      <c r="U338" s="1" t="s">
        <v>98</v>
      </c>
      <c r="V338" s="1" t="s">
        <v>42</v>
      </c>
    </row>
    <row r="339" spans="1:22" x14ac:dyDescent="0.35">
      <c r="A339" s="1" t="s">
        <v>43</v>
      </c>
      <c r="B339" s="1" t="s">
        <v>206</v>
      </c>
      <c r="C339" s="1" t="s">
        <v>33</v>
      </c>
      <c r="D339" s="1" t="s">
        <v>159</v>
      </c>
      <c r="E339" s="1">
        <v>1372</v>
      </c>
      <c r="F339" s="1">
        <v>10</v>
      </c>
      <c r="G339" s="1">
        <v>7</v>
      </c>
      <c r="H339" s="1">
        <v>9604</v>
      </c>
      <c r="I339" s="1">
        <v>480.2</v>
      </c>
      <c r="J339" s="1">
        <v>9123.7999999999993</v>
      </c>
      <c r="K339" s="1">
        <v>9.1199999999999992</v>
      </c>
      <c r="L339" s="1">
        <v>6860</v>
      </c>
      <c r="M339" s="1">
        <v>2263.8000000000002</v>
      </c>
      <c r="N339" s="1">
        <v>2.2599999999999998</v>
      </c>
      <c r="O339" s="2">
        <v>44658</v>
      </c>
      <c r="P339" s="1" t="s">
        <v>73</v>
      </c>
      <c r="Q339" s="1">
        <v>4</v>
      </c>
      <c r="R339" s="1" t="s">
        <v>74</v>
      </c>
      <c r="S339" s="1">
        <v>2022</v>
      </c>
      <c r="T339" s="1" t="s">
        <v>207</v>
      </c>
      <c r="U339" s="1" t="s">
        <v>37</v>
      </c>
      <c r="V339" s="1" t="s">
        <v>66</v>
      </c>
    </row>
    <row r="340" spans="1:22" x14ac:dyDescent="0.35">
      <c r="A340" s="1" t="s">
        <v>43</v>
      </c>
      <c r="B340" s="1" t="s">
        <v>142</v>
      </c>
      <c r="C340" s="1" t="s">
        <v>33</v>
      </c>
      <c r="D340" s="1" t="s">
        <v>159</v>
      </c>
      <c r="E340" s="1">
        <v>2689</v>
      </c>
      <c r="F340" s="1">
        <v>10</v>
      </c>
      <c r="G340" s="1">
        <v>7</v>
      </c>
      <c r="H340" s="1">
        <v>18823</v>
      </c>
      <c r="I340" s="1">
        <v>941.15</v>
      </c>
      <c r="J340" s="1">
        <v>17881.849999999999</v>
      </c>
      <c r="K340" s="1">
        <v>17.88</v>
      </c>
      <c r="L340" s="1">
        <v>13445</v>
      </c>
      <c r="M340" s="1">
        <v>4436.8500000000004</v>
      </c>
      <c r="N340" s="1">
        <v>4.4400000000000004</v>
      </c>
      <c r="O340" s="2">
        <v>44595</v>
      </c>
      <c r="P340" s="1" t="s">
        <v>63</v>
      </c>
      <c r="Q340" s="1">
        <v>2</v>
      </c>
      <c r="R340" s="1" t="s">
        <v>35</v>
      </c>
      <c r="S340" s="1">
        <v>2022</v>
      </c>
      <c r="T340" s="1" t="s">
        <v>143</v>
      </c>
      <c r="U340" s="1" t="s">
        <v>37</v>
      </c>
      <c r="V340" s="1" t="s">
        <v>66</v>
      </c>
    </row>
    <row r="341" spans="1:22" x14ac:dyDescent="0.35">
      <c r="A341" s="1" t="s">
        <v>48</v>
      </c>
      <c r="B341" s="1" t="s">
        <v>184</v>
      </c>
      <c r="C341" s="1" t="s">
        <v>33</v>
      </c>
      <c r="D341" s="1" t="s">
        <v>159</v>
      </c>
      <c r="E341" s="1">
        <v>2431</v>
      </c>
      <c r="F341" s="1">
        <v>10</v>
      </c>
      <c r="G341" s="1">
        <v>12</v>
      </c>
      <c r="H341" s="1">
        <v>29172</v>
      </c>
      <c r="I341" s="1">
        <v>1458.6</v>
      </c>
      <c r="J341" s="1">
        <v>27713.4</v>
      </c>
      <c r="K341" s="1">
        <v>27.71</v>
      </c>
      <c r="L341" s="1">
        <v>7293</v>
      </c>
      <c r="M341" s="1">
        <v>20420.400000000001</v>
      </c>
      <c r="N341" s="1">
        <v>20.420000000000002</v>
      </c>
      <c r="O341" s="2">
        <v>44905</v>
      </c>
      <c r="P341" s="1" t="s">
        <v>81</v>
      </c>
      <c r="Q341" s="1">
        <v>12</v>
      </c>
      <c r="R341" s="1" t="s">
        <v>78</v>
      </c>
      <c r="S341" s="1">
        <v>2022</v>
      </c>
      <c r="T341" s="1" t="s">
        <v>147</v>
      </c>
      <c r="U341" s="1" t="s">
        <v>37</v>
      </c>
      <c r="V341" s="1" t="s">
        <v>47</v>
      </c>
    </row>
    <row r="342" spans="1:22" x14ac:dyDescent="0.35">
      <c r="A342" s="1" t="s">
        <v>48</v>
      </c>
      <c r="B342" s="1" t="s">
        <v>293</v>
      </c>
      <c r="C342" s="1" t="s">
        <v>57</v>
      </c>
      <c r="D342" s="1" t="s">
        <v>159</v>
      </c>
      <c r="E342" s="1">
        <v>2431</v>
      </c>
      <c r="F342" s="1">
        <v>120</v>
      </c>
      <c r="G342" s="1">
        <v>12</v>
      </c>
      <c r="H342" s="1">
        <v>29172</v>
      </c>
      <c r="I342" s="1">
        <v>1458.6</v>
      </c>
      <c r="J342" s="1">
        <v>27713.4</v>
      </c>
      <c r="K342" s="1">
        <v>27.71</v>
      </c>
      <c r="L342" s="1">
        <v>7293</v>
      </c>
      <c r="M342" s="1">
        <v>20420.400000000001</v>
      </c>
      <c r="N342" s="1">
        <v>20.420000000000002</v>
      </c>
      <c r="O342" s="2">
        <v>44873</v>
      </c>
      <c r="P342" s="1" t="s">
        <v>77</v>
      </c>
      <c r="Q342" s="1">
        <v>11</v>
      </c>
      <c r="R342" s="1" t="s">
        <v>78</v>
      </c>
      <c r="S342" s="1">
        <v>2022</v>
      </c>
      <c r="T342" s="1" t="s">
        <v>232</v>
      </c>
      <c r="U342" s="1" t="s">
        <v>59</v>
      </c>
      <c r="V342" s="1" t="s">
        <v>52</v>
      </c>
    </row>
    <row r="343" spans="1:22" x14ac:dyDescent="0.35">
      <c r="A343" s="1" t="s">
        <v>43</v>
      </c>
      <c r="B343" s="1" t="s">
        <v>130</v>
      </c>
      <c r="C343" s="1" t="s">
        <v>62</v>
      </c>
      <c r="D343" s="1" t="s">
        <v>159</v>
      </c>
      <c r="E343" s="1">
        <v>2689</v>
      </c>
      <c r="F343" s="1">
        <v>250</v>
      </c>
      <c r="G343" s="1">
        <v>7</v>
      </c>
      <c r="H343" s="1">
        <v>18823</v>
      </c>
      <c r="I343" s="1">
        <v>941.15</v>
      </c>
      <c r="J343" s="1">
        <v>17881.849999999999</v>
      </c>
      <c r="K343" s="1">
        <v>17.88</v>
      </c>
      <c r="L343" s="1">
        <v>13445</v>
      </c>
      <c r="M343" s="1">
        <v>4436.8500000000004</v>
      </c>
      <c r="N343" s="1">
        <v>4.4400000000000004</v>
      </c>
      <c r="O343" s="2">
        <v>44391</v>
      </c>
      <c r="P343" s="1" t="s">
        <v>50</v>
      </c>
      <c r="Q343" s="1">
        <v>7</v>
      </c>
      <c r="R343" s="1" t="s">
        <v>27</v>
      </c>
      <c r="S343" s="1">
        <v>2022</v>
      </c>
      <c r="T343" s="1" t="s">
        <v>131</v>
      </c>
      <c r="U343" s="1" t="s">
        <v>65</v>
      </c>
      <c r="V343" s="1" t="s">
        <v>38</v>
      </c>
    </row>
    <row r="344" spans="1:22" x14ac:dyDescent="0.35">
      <c r="A344" s="1" t="s">
        <v>43</v>
      </c>
      <c r="B344" s="1" t="s">
        <v>245</v>
      </c>
      <c r="C344" s="1" t="s">
        <v>96</v>
      </c>
      <c r="D344" s="1" t="s">
        <v>159</v>
      </c>
      <c r="E344" s="1">
        <v>1683</v>
      </c>
      <c r="F344" s="1">
        <v>260</v>
      </c>
      <c r="G344" s="1">
        <v>7</v>
      </c>
      <c r="H344" s="1">
        <v>11781</v>
      </c>
      <c r="I344" s="1">
        <v>589.04999999999995</v>
      </c>
      <c r="J344" s="1">
        <v>11191.95</v>
      </c>
      <c r="K344" s="1">
        <v>11.19</v>
      </c>
      <c r="L344" s="1">
        <v>8415</v>
      </c>
      <c r="M344" s="1">
        <v>2776.95</v>
      </c>
      <c r="N344" s="1">
        <v>2.78</v>
      </c>
      <c r="O344" s="2">
        <v>44577</v>
      </c>
      <c r="P344" s="1" t="s">
        <v>34</v>
      </c>
      <c r="Q344" s="1">
        <v>1</v>
      </c>
      <c r="R344" s="1" t="s">
        <v>35</v>
      </c>
      <c r="S344" s="1">
        <v>2022</v>
      </c>
      <c r="T344" s="1" t="s">
        <v>179</v>
      </c>
      <c r="U344" s="1" t="s">
        <v>98</v>
      </c>
      <c r="V344" s="1" t="s">
        <v>52</v>
      </c>
    </row>
    <row r="345" spans="1:22" x14ac:dyDescent="0.35">
      <c r="A345" s="1" t="s">
        <v>48</v>
      </c>
      <c r="B345" s="1" t="s">
        <v>214</v>
      </c>
      <c r="C345" s="1" t="s">
        <v>96</v>
      </c>
      <c r="D345" s="1" t="s">
        <v>159</v>
      </c>
      <c r="E345" s="1">
        <v>1123</v>
      </c>
      <c r="F345" s="1">
        <v>260</v>
      </c>
      <c r="G345" s="1">
        <v>12</v>
      </c>
      <c r="H345" s="1">
        <v>13476</v>
      </c>
      <c r="I345" s="1">
        <v>673.8</v>
      </c>
      <c r="J345" s="1">
        <v>12802.2</v>
      </c>
      <c r="K345" s="1">
        <v>12.8</v>
      </c>
      <c r="L345" s="1">
        <v>3369</v>
      </c>
      <c r="M345" s="1">
        <v>9433.2000000000007</v>
      </c>
      <c r="N345" s="1">
        <v>9.43</v>
      </c>
      <c r="O345" s="2">
        <v>44562</v>
      </c>
      <c r="P345" s="1" t="s">
        <v>34</v>
      </c>
      <c r="Q345" s="1">
        <v>1</v>
      </c>
      <c r="R345" s="1" t="s">
        <v>35</v>
      </c>
      <c r="S345" s="1">
        <v>2022</v>
      </c>
      <c r="T345" s="1" t="s">
        <v>215</v>
      </c>
      <c r="U345" s="1" t="s">
        <v>98</v>
      </c>
      <c r="V345" s="1" t="s">
        <v>47</v>
      </c>
    </row>
    <row r="346" spans="1:22" x14ac:dyDescent="0.35">
      <c r="A346" s="1" t="s">
        <v>48</v>
      </c>
      <c r="B346" s="1" t="s">
        <v>235</v>
      </c>
      <c r="C346" s="1" t="s">
        <v>68</v>
      </c>
      <c r="D346" s="1" t="s">
        <v>159</v>
      </c>
      <c r="E346" s="1">
        <v>1865</v>
      </c>
      <c r="F346" s="1">
        <v>3</v>
      </c>
      <c r="G346" s="1">
        <v>12</v>
      </c>
      <c r="H346" s="1">
        <v>22380</v>
      </c>
      <c r="I346" s="1">
        <v>1119</v>
      </c>
      <c r="J346" s="1">
        <v>21261</v>
      </c>
      <c r="K346" s="1">
        <v>21.26</v>
      </c>
      <c r="L346" s="1">
        <v>5595</v>
      </c>
      <c r="M346" s="1">
        <v>15666</v>
      </c>
      <c r="N346" s="1">
        <v>15.67</v>
      </c>
      <c r="O346" s="2">
        <v>44574</v>
      </c>
      <c r="P346" s="1" t="s">
        <v>34</v>
      </c>
      <c r="Q346" s="1">
        <v>1</v>
      </c>
      <c r="R346" s="1" t="s">
        <v>35</v>
      </c>
      <c r="S346" s="1">
        <v>2022</v>
      </c>
      <c r="T346" s="1" t="s">
        <v>236</v>
      </c>
      <c r="U346" s="1" t="s">
        <v>71</v>
      </c>
      <c r="V346" s="1" t="s">
        <v>66</v>
      </c>
    </row>
    <row r="347" spans="1:22" x14ac:dyDescent="0.35">
      <c r="A347" s="1" t="s">
        <v>48</v>
      </c>
      <c r="B347" s="1" t="s">
        <v>72</v>
      </c>
      <c r="C347" s="1" t="s">
        <v>68</v>
      </c>
      <c r="D347" s="1" t="s">
        <v>159</v>
      </c>
      <c r="E347" s="1">
        <v>1116</v>
      </c>
      <c r="F347" s="1">
        <v>3</v>
      </c>
      <c r="G347" s="1">
        <v>12</v>
      </c>
      <c r="H347" s="1">
        <v>13392</v>
      </c>
      <c r="I347" s="1">
        <v>669.6</v>
      </c>
      <c r="J347" s="1">
        <v>12722.4</v>
      </c>
      <c r="K347" s="1">
        <v>12.72</v>
      </c>
      <c r="L347" s="1">
        <v>3348</v>
      </c>
      <c r="M347" s="1">
        <v>9374.4</v>
      </c>
      <c r="N347" s="1">
        <v>9.3699999999999992</v>
      </c>
      <c r="O347" s="2">
        <v>44345</v>
      </c>
      <c r="P347" s="1" t="s">
        <v>110</v>
      </c>
      <c r="Q347" s="1">
        <v>5</v>
      </c>
      <c r="R347" s="1" t="s">
        <v>74</v>
      </c>
      <c r="S347" s="1">
        <v>2022</v>
      </c>
      <c r="T347" s="1" t="s">
        <v>75</v>
      </c>
      <c r="U347" s="1" t="s">
        <v>71</v>
      </c>
      <c r="V347" s="1" t="s">
        <v>38</v>
      </c>
    </row>
    <row r="348" spans="1:22" x14ac:dyDescent="0.35">
      <c r="A348" s="1" t="s">
        <v>43</v>
      </c>
      <c r="B348" s="1" t="s">
        <v>103</v>
      </c>
      <c r="C348" s="1" t="s">
        <v>68</v>
      </c>
      <c r="D348" s="1" t="s">
        <v>159</v>
      </c>
      <c r="E348" s="1">
        <v>1563</v>
      </c>
      <c r="F348" s="1">
        <v>3</v>
      </c>
      <c r="G348" s="1">
        <v>20</v>
      </c>
      <c r="H348" s="1">
        <v>31260</v>
      </c>
      <c r="I348" s="1">
        <v>1563</v>
      </c>
      <c r="J348" s="1">
        <v>29697</v>
      </c>
      <c r="K348" s="1">
        <v>29.7</v>
      </c>
      <c r="L348" s="1">
        <v>15630</v>
      </c>
      <c r="M348" s="1">
        <v>14067</v>
      </c>
      <c r="N348" s="1">
        <v>14.07</v>
      </c>
      <c r="O348" s="2">
        <v>44417</v>
      </c>
      <c r="P348" s="1" t="s">
        <v>45</v>
      </c>
      <c r="Q348" s="1">
        <v>8</v>
      </c>
      <c r="R348" s="1" t="s">
        <v>27</v>
      </c>
      <c r="S348" s="1">
        <v>2022</v>
      </c>
      <c r="T348" s="1" t="s">
        <v>104</v>
      </c>
      <c r="U348" s="1" t="s">
        <v>71</v>
      </c>
      <c r="V348" s="1" t="s">
        <v>52</v>
      </c>
    </row>
    <row r="349" spans="1:22" x14ac:dyDescent="0.35">
      <c r="A349" s="1" t="s">
        <v>39</v>
      </c>
      <c r="B349" s="1" t="s">
        <v>294</v>
      </c>
      <c r="C349" s="1" t="s">
        <v>68</v>
      </c>
      <c r="D349" s="1" t="s">
        <v>159</v>
      </c>
      <c r="E349" s="1">
        <v>991</v>
      </c>
      <c r="F349" s="1">
        <v>3</v>
      </c>
      <c r="G349" s="1">
        <v>300</v>
      </c>
      <c r="H349" s="1">
        <v>297300</v>
      </c>
      <c r="I349" s="1">
        <v>14865</v>
      </c>
      <c r="J349" s="1">
        <v>282435</v>
      </c>
      <c r="K349" s="1">
        <v>282.44</v>
      </c>
      <c r="L349" s="1">
        <v>247750</v>
      </c>
      <c r="M349" s="1">
        <v>34685</v>
      </c>
      <c r="N349" s="1">
        <v>34.69</v>
      </c>
      <c r="O349" s="2">
        <v>44918</v>
      </c>
      <c r="P349" s="1" t="s">
        <v>81</v>
      </c>
      <c r="Q349" s="1">
        <v>12</v>
      </c>
      <c r="R349" s="1" t="s">
        <v>78</v>
      </c>
      <c r="S349" s="1">
        <v>2022</v>
      </c>
      <c r="T349" s="1" t="s">
        <v>165</v>
      </c>
      <c r="U349" s="1" t="s">
        <v>71</v>
      </c>
      <c r="V349" s="1" t="s">
        <v>55</v>
      </c>
    </row>
    <row r="350" spans="1:22" x14ac:dyDescent="0.35">
      <c r="A350" s="1" t="s">
        <v>31</v>
      </c>
      <c r="B350" s="1" t="s">
        <v>268</v>
      </c>
      <c r="C350" s="1" t="s">
        <v>68</v>
      </c>
      <c r="D350" s="1" t="s">
        <v>159</v>
      </c>
      <c r="E350" s="1">
        <v>2791</v>
      </c>
      <c r="F350" s="1">
        <v>3</v>
      </c>
      <c r="G350" s="1">
        <v>15</v>
      </c>
      <c r="H350" s="1">
        <v>41865</v>
      </c>
      <c r="I350" s="1">
        <v>2093.25</v>
      </c>
      <c r="J350" s="1">
        <v>39771.75</v>
      </c>
      <c r="K350" s="1">
        <v>39.770000000000003</v>
      </c>
      <c r="L350" s="1">
        <v>27910</v>
      </c>
      <c r="M350" s="1">
        <v>11861.75</v>
      </c>
      <c r="N350" s="1">
        <v>11.86</v>
      </c>
      <c r="O350" s="2">
        <v>44445</v>
      </c>
      <c r="P350" s="1" t="s">
        <v>26</v>
      </c>
      <c r="Q350" s="1">
        <v>9</v>
      </c>
      <c r="R350" s="1" t="s">
        <v>27</v>
      </c>
      <c r="S350" s="1">
        <v>2022</v>
      </c>
      <c r="T350" s="1" t="s">
        <v>230</v>
      </c>
      <c r="U350" s="1" t="s">
        <v>71</v>
      </c>
      <c r="V350" s="1" t="s">
        <v>47</v>
      </c>
    </row>
    <row r="351" spans="1:22" x14ac:dyDescent="0.35">
      <c r="A351" s="1" t="s">
        <v>43</v>
      </c>
      <c r="B351" s="1" t="s">
        <v>178</v>
      </c>
      <c r="C351" s="1" t="s">
        <v>68</v>
      </c>
      <c r="D351" s="1" t="s">
        <v>159</v>
      </c>
      <c r="E351" s="1">
        <v>570</v>
      </c>
      <c r="F351" s="1">
        <v>3</v>
      </c>
      <c r="G351" s="1">
        <v>7</v>
      </c>
      <c r="H351" s="1">
        <v>3990</v>
      </c>
      <c r="I351" s="1">
        <v>199.5</v>
      </c>
      <c r="J351" s="1">
        <v>3790.5</v>
      </c>
      <c r="K351" s="1">
        <v>3.79</v>
      </c>
      <c r="L351" s="1">
        <v>2850</v>
      </c>
      <c r="M351" s="1">
        <v>940.5</v>
      </c>
      <c r="N351" s="1">
        <v>0.94</v>
      </c>
      <c r="O351" s="2">
        <v>44291</v>
      </c>
      <c r="P351" s="1" t="s">
        <v>73</v>
      </c>
      <c r="Q351" s="1">
        <v>4</v>
      </c>
      <c r="R351" s="1" t="s">
        <v>74</v>
      </c>
      <c r="S351" s="1">
        <v>2022</v>
      </c>
      <c r="T351" s="1" t="s">
        <v>179</v>
      </c>
      <c r="U351" s="1" t="s">
        <v>71</v>
      </c>
      <c r="V351" s="1" t="s">
        <v>30</v>
      </c>
    </row>
    <row r="352" spans="1:22" x14ac:dyDescent="0.35">
      <c r="A352" s="1" t="s">
        <v>43</v>
      </c>
      <c r="B352" s="1" t="s">
        <v>103</v>
      </c>
      <c r="C352" s="1" t="s">
        <v>68</v>
      </c>
      <c r="D352" s="1" t="s">
        <v>159</v>
      </c>
      <c r="E352" s="1">
        <v>2487</v>
      </c>
      <c r="F352" s="1">
        <v>3</v>
      </c>
      <c r="G352" s="1">
        <v>7</v>
      </c>
      <c r="H352" s="1">
        <v>17409</v>
      </c>
      <c r="I352" s="1">
        <v>870.45</v>
      </c>
      <c r="J352" s="1">
        <v>16538.55</v>
      </c>
      <c r="K352" s="1">
        <v>16.54</v>
      </c>
      <c r="L352" s="1">
        <v>12435</v>
      </c>
      <c r="M352" s="1">
        <v>4103.55</v>
      </c>
      <c r="N352" s="1">
        <v>4.0999999999999996</v>
      </c>
      <c r="O352" s="2">
        <v>44781</v>
      </c>
      <c r="P352" s="1" t="s">
        <v>45</v>
      </c>
      <c r="Q352" s="1">
        <v>8</v>
      </c>
      <c r="R352" s="1" t="s">
        <v>27</v>
      </c>
      <c r="S352" s="1">
        <v>2022</v>
      </c>
      <c r="T352" s="1" t="s">
        <v>104</v>
      </c>
      <c r="U352" s="1" t="s">
        <v>71</v>
      </c>
      <c r="V352" s="1" t="s">
        <v>52</v>
      </c>
    </row>
    <row r="353" spans="1:22" x14ac:dyDescent="0.35">
      <c r="A353" s="1" t="s">
        <v>43</v>
      </c>
      <c r="B353" s="1" t="s">
        <v>182</v>
      </c>
      <c r="C353" s="1" t="s">
        <v>24</v>
      </c>
      <c r="D353" s="1" t="s">
        <v>159</v>
      </c>
      <c r="E353" s="1">
        <v>1384.5</v>
      </c>
      <c r="F353" s="1">
        <v>5</v>
      </c>
      <c r="G353" s="1">
        <v>350</v>
      </c>
      <c r="H353" s="1">
        <v>484575</v>
      </c>
      <c r="I353" s="1">
        <v>24228.75</v>
      </c>
      <c r="J353" s="1">
        <v>460346.25</v>
      </c>
      <c r="K353" s="1">
        <v>460.35</v>
      </c>
      <c r="L353" s="1">
        <v>359970</v>
      </c>
      <c r="M353" s="1">
        <v>100376.25</v>
      </c>
      <c r="N353" s="1">
        <v>100.38</v>
      </c>
      <c r="O353" s="2">
        <v>44371</v>
      </c>
      <c r="P353" s="1" t="s">
        <v>152</v>
      </c>
      <c r="Q353" s="1">
        <v>6</v>
      </c>
      <c r="R353" s="1" t="s">
        <v>74</v>
      </c>
      <c r="S353" s="1">
        <v>2022</v>
      </c>
      <c r="T353" s="1" t="s">
        <v>183</v>
      </c>
      <c r="U353" s="1" t="s">
        <v>29</v>
      </c>
      <c r="V353" s="1" t="s">
        <v>42</v>
      </c>
    </row>
    <row r="354" spans="1:22" x14ac:dyDescent="0.35">
      <c r="A354" s="1" t="s">
        <v>22</v>
      </c>
      <c r="B354" s="1" t="s">
        <v>83</v>
      </c>
      <c r="C354" s="1" t="s">
        <v>24</v>
      </c>
      <c r="D354" s="1" t="s">
        <v>159</v>
      </c>
      <c r="E354" s="1">
        <v>3627</v>
      </c>
      <c r="F354" s="1">
        <v>5</v>
      </c>
      <c r="G354" s="1">
        <v>125</v>
      </c>
      <c r="H354" s="1">
        <v>453375</v>
      </c>
      <c r="I354" s="1">
        <v>22668.75</v>
      </c>
      <c r="J354" s="1">
        <v>430706.25</v>
      </c>
      <c r="K354" s="1">
        <v>430.71</v>
      </c>
      <c r="L354" s="1">
        <v>435240</v>
      </c>
      <c r="M354" s="1">
        <v>-4533.75</v>
      </c>
      <c r="N354" s="1">
        <v>-4.53</v>
      </c>
      <c r="O354" s="2">
        <v>44353</v>
      </c>
      <c r="P354" s="1" t="s">
        <v>152</v>
      </c>
      <c r="Q354" s="1">
        <v>6</v>
      </c>
      <c r="R354" s="1" t="s">
        <v>74</v>
      </c>
      <c r="S354" s="1">
        <v>2022</v>
      </c>
      <c r="T354" s="1" t="s">
        <v>84</v>
      </c>
      <c r="U354" s="1" t="s">
        <v>29</v>
      </c>
      <c r="V354" s="1" t="s">
        <v>52</v>
      </c>
    </row>
    <row r="355" spans="1:22" x14ac:dyDescent="0.35">
      <c r="A355" s="1" t="s">
        <v>48</v>
      </c>
      <c r="B355" s="1" t="s">
        <v>271</v>
      </c>
      <c r="C355" s="1" t="s">
        <v>24</v>
      </c>
      <c r="D355" s="1" t="s">
        <v>159</v>
      </c>
      <c r="E355" s="1">
        <v>2342</v>
      </c>
      <c r="F355" s="1">
        <v>5</v>
      </c>
      <c r="G355" s="1">
        <v>12</v>
      </c>
      <c r="H355" s="1">
        <v>28104</v>
      </c>
      <c r="I355" s="1">
        <v>1405.2</v>
      </c>
      <c r="J355" s="1">
        <v>26698.799999999999</v>
      </c>
      <c r="K355" s="1">
        <v>26.7</v>
      </c>
      <c r="L355" s="1">
        <v>7026</v>
      </c>
      <c r="M355" s="1">
        <v>19672.8</v>
      </c>
      <c r="N355" s="1">
        <v>19.670000000000002</v>
      </c>
      <c r="O355" s="2">
        <v>44432</v>
      </c>
      <c r="P355" s="1" t="s">
        <v>45</v>
      </c>
      <c r="Q355" s="1">
        <v>8</v>
      </c>
      <c r="R355" s="1" t="s">
        <v>27</v>
      </c>
      <c r="S355" s="1">
        <v>2022</v>
      </c>
      <c r="T355" s="1" t="s">
        <v>167</v>
      </c>
      <c r="U355" s="1" t="s">
        <v>29</v>
      </c>
      <c r="V355" s="1" t="s">
        <v>60</v>
      </c>
    </row>
    <row r="356" spans="1:22" x14ac:dyDescent="0.35">
      <c r="A356" s="1" t="s">
        <v>43</v>
      </c>
      <c r="B356" s="1" t="s">
        <v>168</v>
      </c>
      <c r="C356" s="1" t="s">
        <v>33</v>
      </c>
      <c r="D356" s="1" t="s">
        <v>159</v>
      </c>
      <c r="E356" s="1">
        <v>1303</v>
      </c>
      <c r="F356" s="1">
        <v>10</v>
      </c>
      <c r="G356" s="1">
        <v>20</v>
      </c>
      <c r="H356" s="1">
        <v>26060</v>
      </c>
      <c r="I356" s="1">
        <v>1303</v>
      </c>
      <c r="J356" s="1">
        <v>24757</v>
      </c>
      <c r="K356" s="1">
        <v>24.76</v>
      </c>
      <c r="L356" s="1">
        <v>13030</v>
      </c>
      <c r="M356" s="1">
        <v>11727</v>
      </c>
      <c r="N356" s="1">
        <v>11.73</v>
      </c>
      <c r="O356" s="2">
        <v>44888</v>
      </c>
      <c r="P356" s="1" t="s">
        <v>77</v>
      </c>
      <c r="Q356" s="1">
        <v>11</v>
      </c>
      <c r="R356" s="1" t="s">
        <v>78</v>
      </c>
      <c r="S356" s="1">
        <v>2022</v>
      </c>
      <c r="T356" s="1" t="s">
        <v>169</v>
      </c>
      <c r="U356" s="1" t="s">
        <v>37</v>
      </c>
      <c r="V356" s="1" t="s">
        <v>47</v>
      </c>
    </row>
    <row r="357" spans="1:22" x14ac:dyDescent="0.35">
      <c r="A357" s="1" t="s">
        <v>22</v>
      </c>
      <c r="B357" s="1" t="s">
        <v>275</v>
      </c>
      <c r="C357" s="1" t="s">
        <v>33</v>
      </c>
      <c r="D357" s="1" t="s">
        <v>159</v>
      </c>
      <c r="E357" s="1">
        <v>2992</v>
      </c>
      <c r="F357" s="1">
        <v>10</v>
      </c>
      <c r="G357" s="1">
        <v>125</v>
      </c>
      <c r="H357" s="1">
        <v>374000</v>
      </c>
      <c r="I357" s="1">
        <v>18700</v>
      </c>
      <c r="J357" s="1">
        <v>355300</v>
      </c>
      <c r="K357" s="1">
        <v>355.3</v>
      </c>
      <c r="L357" s="1">
        <v>359040</v>
      </c>
      <c r="M357" s="1">
        <v>-3740</v>
      </c>
      <c r="N357" s="1">
        <v>-3.74</v>
      </c>
      <c r="O357" s="2">
        <v>44697</v>
      </c>
      <c r="P357" s="1" t="s">
        <v>110</v>
      </c>
      <c r="Q357" s="1">
        <v>5</v>
      </c>
      <c r="R357" s="1" t="s">
        <v>74</v>
      </c>
      <c r="S357" s="1">
        <v>2022</v>
      </c>
      <c r="T357" s="1" t="s">
        <v>242</v>
      </c>
      <c r="U357" s="1" t="s">
        <v>37</v>
      </c>
      <c r="V357" s="1" t="s">
        <v>42</v>
      </c>
    </row>
    <row r="358" spans="1:22" x14ac:dyDescent="0.35">
      <c r="A358" s="1" t="s">
        <v>22</v>
      </c>
      <c r="B358" s="1" t="s">
        <v>166</v>
      </c>
      <c r="C358" s="1" t="s">
        <v>33</v>
      </c>
      <c r="D358" s="1" t="s">
        <v>159</v>
      </c>
      <c r="E358" s="1">
        <v>2385</v>
      </c>
      <c r="F358" s="1">
        <v>10</v>
      </c>
      <c r="G358" s="1">
        <v>125</v>
      </c>
      <c r="H358" s="1">
        <v>298125</v>
      </c>
      <c r="I358" s="1">
        <v>14906.25</v>
      </c>
      <c r="J358" s="1">
        <v>283218.75</v>
      </c>
      <c r="K358" s="1">
        <v>283.22000000000003</v>
      </c>
      <c r="L358" s="1">
        <v>286200</v>
      </c>
      <c r="M358" s="1">
        <v>-2981.25</v>
      </c>
      <c r="N358" s="1">
        <v>-2.98</v>
      </c>
      <c r="O358" s="2">
        <v>44209</v>
      </c>
      <c r="P358" s="1" t="s">
        <v>34</v>
      </c>
      <c r="Q358" s="1">
        <v>1</v>
      </c>
      <c r="R358" s="1" t="s">
        <v>35</v>
      </c>
      <c r="S358" s="1">
        <v>2022</v>
      </c>
      <c r="T358" s="1" t="s">
        <v>167</v>
      </c>
      <c r="U358" s="1" t="s">
        <v>37</v>
      </c>
      <c r="V358" s="1" t="s">
        <v>42</v>
      </c>
    </row>
    <row r="359" spans="1:22" x14ac:dyDescent="0.35">
      <c r="A359" s="1" t="s">
        <v>39</v>
      </c>
      <c r="B359" s="1" t="s">
        <v>40</v>
      </c>
      <c r="C359" s="1" t="s">
        <v>33</v>
      </c>
      <c r="D359" s="1" t="s">
        <v>159</v>
      </c>
      <c r="E359" s="1">
        <v>1607</v>
      </c>
      <c r="F359" s="1">
        <v>10</v>
      </c>
      <c r="G359" s="1">
        <v>300</v>
      </c>
      <c r="H359" s="1">
        <v>482100</v>
      </c>
      <c r="I359" s="1">
        <v>24105</v>
      </c>
      <c r="J359" s="1">
        <v>457995</v>
      </c>
      <c r="K359" s="1">
        <v>458</v>
      </c>
      <c r="L359" s="1">
        <v>401750</v>
      </c>
      <c r="M359" s="1">
        <v>56245</v>
      </c>
      <c r="N359" s="1">
        <v>56.25</v>
      </c>
      <c r="O359" s="2">
        <v>44258</v>
      </c>
      <c r="P359" s="1" t="s">
        <v>88</v>
      </c>
      <c r="Q359" s="1">
        <v>3</v>
      </c>
      <c r="R359" s="1" t="s">
        <v>35</v>
      </c>
      <c r="S359" s="1">
        <v>2022</v>
      </c>
      <c r="T359" s="1" t="s">
        <v>41</v>
      </c>
      <c r="U359" s="1" t="s">
        <v>37</v>
      </c>
      <c r="V359" s="1" t="s">
        <v>42</v>
      </c>
    </row>
    <row r="360" spans="1:22" x14ac:dyDescent="0.35">
      <c r="A360" s="1" t="s">
        <v>43</v>
      </c>
      <c r="B360" s="1" t="s">
        <v>116</v>
      </c>
      <c r="C360" s="1" t="s">
        <v>33</v>
      </c>
      <c r="D360" s="1" t="s">
        <v>159</v>
      </c>
      <c r="E360" s="1">
        <v>2327</v>
      </c>
      <c r="F360" s="1">
        <v>10</v>
      </c>
      <c r="G360" s="1">
        <v>7</v>
      </c>
      <c r="H360" s="1">
        <v>16289</v>
      </c>
      <c r="I360" s="1">
        <v>814.45</v>
      </c>
      <c r="J360" s="1">
        <v>15474.55</v>
      </c>
      <c r="K360" s="1">
        <v>15.47</v>
      </c>
      <c r="L360" s="1">
        <v>11635</v>
      </c>
      <c r="M360" s="1">
        <v>3839.55</v>
      </c>
      <c r="N360" s="1">
        <v>3.84</v>
      </c>
      <c r="O360" s="2">
        <v>44645</v>
      </c>
      <c r="P360" s="1" t="s">
        <v>88</v>
      </c>
      <c r="Q360" s="1">
        <v>3</v>
      </c>
      <c r="R360" s="1" t="s">
        <v>35</v>
      </c>
      <c r="S360" s="1">
        <v>2022</v>
      </c>
      <c r="T360" s="1" t="s">
        <v>117</v>
      </c>
      <c r="U360" s="1" t="s">
        <v>37</v>
      </c>
      <c r="V360" s="1" t="s">
        <v>42</v>
      </c>
    </row>
    <row r="361" spans="1:22" x14ac:dyDescent="0.35">
      <c r="A361" s="1" t="s">
        <v>39</v>
      </c>
      <c r="B361" s="1" t="s">
        <v>276</v>
      </c>
      <c r="C361" s="1" t="s">
        <v>33</v>
      </c>
      <c r="D361" s="1" t="s">
        <v>159</v>
      </c>
      <c r="E361" s="1">
        <v>991</v>
      </c>
      <c r="F361" s="1">
        <v>10</v>
      </c>
      <c r="G361" s="1">
        <v>300</v>
      </c>
      <c r="H361" s="1">
        <v>297300</v>
      </c>
      <c r="I361" s="1">
        <v>14865</v>
      </c>
      <c r="J361" s="1">
        <v>282435</v>
      </c>
      <c r="K361" s="1">
        <v>282.44</v>
      </c>
      <c r="L361" s="1">
        <v>247750</v>
      </c>
      <c r="M361" s="1">
        <v>34685</v>
      </c>
      <c r="N361" s="1">
        <v>34.69</v>
      </c>
      <c r="O361" s="2">
        <v>44476</v>
      </c>
      <c r="P361" s="1" t="s">
        <v>91</v>
      </c>
      <c r="Q361" s="1">
        <v>10</v>
      </c>
      <c r="R361" s="1" t="s">
        <v>78</v>
      </c>
      <c r="S361" s="1">
        <v>2022</v>
      </c>
      <c r="T361" s="1" t="s">
        <v>244</v>
      </c>
      <c r="U361" s="1" t="s">
        <v>37</v>
      </c>
      <c r="V361" s="1" t="s">
        <v>47</v>
      </c>
    </row>
    <row r="362" spans="1:22" x14ac:dyDescent="0.35">
      <c r="A362" s="1" t="s">
        <v>43</v>
      </c>
      <c r="B362" s="1" t="s">
        <v>116</v>
      </c>
      <c r="C362" s="1" t="s">
        <v>33</v>
      </c>
      <c r="D362" s="1" t="s">
        <v>159</v>
      </c>
      <c r="E362" s="1">
        <v>602</v>
      </c>
      <c r="F362" s="1">
        <v>10</v>
      </c>
      <c r="G362" s="1">
        <v>350</v>
      </c>
      <c r="H362" s="1">
        <v>210700</v>
      </c>
      <c r="I362" s="1">
        <v>10535</v>
      </c>
      <c r="J362" s="1">
        <v>200165</v>
      </c>
      <c r="K362" s="1">
        <v>200.17</v>
      </c>
      <c r="L362" s="1">
        <v>156520</v>
      </c>
      <c r="M362" s="1">
        <v>43645</v>
      </c>
      <c r="N362" s="1">
        <v>43.65</v>
      </c>
      <c r="O362" s="2">
        <v>44886</v>
      </c>
      <c r="P362" s="1" t="s">
        <v>77</v>
      </c>
      <c r="Q362" s="1">
        <v>11</v>
      </c>
      <c r="R362" s="1" t="s">
        <v>78</v>
      </c>
      <c r="S362" s="1">
        <v>2022</v>
      </c>
      <c r="T362" s="1" t="s">
        <v>117</v>
      </c>
      <c r="U362" s="1" t="s">
        <v>37</v>
      </c>
      <c r="V362" s="1" t="s">
        <v>42</v>
      </c>
    </row>
    <row r="363" spans="1:22" x14ac:dyDescent="0.35">
      <c r="A363" s="1" t="s">
        <v>31</v>
      </c>
      <c r="B363" s="1" t="s">
        <v>32</v>
      </c>
      <c r="C363" s="1" t="s">
        <v>33</v>
      </c>
      <c r="D363" s="1" t="s">
        <v>159</v>
      </c>
      <c r="E363" s="1">
        <v>2620</v>
      </c>
      <c r="F363" s="1">
        <v>10</v>
      </c>
      <c r="G363" s="1">
        <v>15</v>
      </c>
      <c r="H363" s="1">
        <v>39300</v>
      </c>
      <c r="I363" s="1">
        <v>1965</v>
      </c>
      <c r="J363" s="1">
        <v>37335</v>
      </c>
      <c r="K363" s="1">
        <v>37.340000000000003</v>
      </c>
      <c r="L363" s="1">
        <v>26200</v>
      </c>
      <c r="M363" s="1">
        <v>11135</v>
      </c>
      <c r="N363" s="1">
        <v>11.14</v>
      </c>
      <c r="O363" s="2">
        <v>44227</v>
      </c>
      <c r="P363" s="1" t="s">
        <v>34</v>
      </c>
      <c r="Q363" s="1">
        <v>1</v>
      </c>
      <c r="R363" s="1" t="s">
        <v>35</v>
      </c>
      <c r="S363" s="1">
        <v>2022</v>
      </c>
      <c r="T363" s="1" t="s">
        <v>36</v>
      </c>
      <c r="U363" s="1" t="s">
        <v>37</v>
      </c>
      <c r="V363" s="1" t="s">
        <v>38</v>
      </c>
    </row>
    <row r="364" spans="1:22" x14ac:dyDescent="0.35">
      <c r="A364" s="1" t="s">
        <v>22</v>
      </c>
      <c r="B364" s="1" t="s">
        <v>275</v>
      </c>
      <c r="C364" s="1" t="s">
        <v>33</v>
      </c>
      <c r="D364" s="1" t="s">
        <v>159</v>
      </c>
      <c r="E364" s="1">
        <v>861</v>
      </c>
      <c r="F364" s="1">
        <v>10</v>
      </c>
      <c r="G364" s="1">
        <v>125</v>
      </c>
      <c r="H364" s="1">
        <v>107625</v>
      </c>
      <c r="I364" s="1">
        <v>5381.25</v>
      </c>
      <c r="J364" s="1">
        <v>102243.75</v>
      </c>
      <c r="K364" s="1">
        <v>102.24</v>
      </c>
      <c r="L364" s="1">
        <v>103320</v>
      </c>
      <c r="M364" s="1">
        <v>-1076.25</v>
      </c>
      <c r="N364" s="1">
        <v>-1.08</v>
      </c>
      <c r="O364" s="2">
        <v>44394</v>
      </c>
      <c r="P364" s="1" t="s">
        <v>50</v>
      </c>
      <c r="Q364" s="1">
        <v>7</v>
      </c>
      <c r="R364" s="1" t="s">
        <v>27</v>
      </c>
      <c r="S364" s="1">
        <v>2022</v>
      </c>
      <c r="T364" s="1" t="s">
        <v>242</v>
      </c>
      <c r="U364" s="1" t="s">
        <v>37</v>
      </c>
      <c r="V364" s="1" t="s">
        <v>42</v>
      </c>
    </row>
    <row r="365" spans="1:22" x14ac:dyDescent="0.35">
      <c r="A365" s="1" t="s">
        <v>43</v>
      </c>
      <c r="B365" s="1" t="s">
        <v>116</v>
      </c>
      <c r="C365" s="1" t="s">
        <v>33</v>
      </c>
      <c r="D365" s="1" t="s">
        <v>159</v>
      </c>
      <c r="E365" s="1">
        <v>2663</v>
      </c>
      <c r="F365" s="1">
        <v>10</v>
      </c>
      <c r="G365" s="1">
        <v>20</v>
      </c>
      <c r="H365" s="1">
        <v>53260</v>
      </c>
      <c r="I365" s="1">
        <v>2663</v>
      </c>
      <c r="J365" s="1">
        <v>50597</v>
      </c>
      <c r="K365" s="1">
        <v>50.6</v>
      </c>
      <c r="L365" s="1">
        <v>26630</v>
      </c>
      <c r="M365" s="1">
        <v>23967</v>
      </c>
      <c r="N365" s="1">
        <v>23.97</v>
      </c>
      <c r="O365" s="2">
        <v>44216</v>
      </c>
      <c r="P365" s="1" t="s">
        <v>34</v>
      </c>
      <c r="Q365" s="1">
        <v>1</v>
      </c>
      <c r="R365" s="1" t="s">
        <v>35</v>
      </c>
      <c r="S365" s="1">
        <v>2022</v>
      </c>
      <c r="T365" s="1" t="s">
        <v>117</v>
      </c>
      <c r="U365" s="1" t="s">
        <v>37</v>
      </c>
      <c r="V365" s="1" t="s">
        <v>42</v>
      </c>
    </row>
    <row r="366" spans="1:22" x14ac:dyDescent="0.35">
      <c r="A366" s="1" t="s">
        <v>31</v>
      </c>
      <c r="B366" s="1" t="s">
        <v>295</v>
      </c>
      <c r="C366" s="1" t="s">
        <v>57</v>
      </c>
      <c r="D366" s="1" t="s">
        <v>159</v>
      </c>
      <c r="E366" s="1">
        <v>555</v>
      </c>
      <c r="F366" s="1">
        <v>120</v>
      </c>
      <c r="G366" s="1">
        <v>15</v>
      </c>
      <c r="H366" s="1">
        <v>8325</v>
      </c>
      <c r="I366" s="1">
        <v>416.25</v>
      </c>
      <c r="J366" s="1">
        <v>7908.75</v>
      </c>
      <c r="K366" s="1">
        <v>7.91</v>
      </c>
      <c r="L366" s="1">
        <v>5550</v>
      </c>
      <c r="M366" s="1">
        <v>2358.75</v>
      </c>
      <c r="N366" s="1">
        <v>2.36</v>
      </c>
      <c r="O366" s="2">
        <v>44472</v>
      </c>
      <c r="P366" s="1" t="s">
        <v>91</v>
      </c>
      <c r="Q366" s="1">
        <v>10</v>
      </c>
      <c r="R366" s="1" t="s">
        <v>78</v>
      </c>
      <c r="S366" s="1">
        <v>2022</v>
      </c>
      <c r="T366" s="1" t="s">
        <v>167</v>
      </c>
      <c r="U366" s="1" t="s">
        <v>59</v>
      </c>
      <c r="V366" s="1" t="s">
        <v>60</v>
      </c>
    </row>
    <row r="367" spans="1:22" x14ac:dyDescent="0.35">
      <c r="A367" s="1" t="s">
        <v>31</v>
      </c>
      <c r="B367" s="1" t="s">
        <v>241</v>
      </c>
      <c r="C367" s="1" t="s">
        <v>57</v>
      </c>
      <c r="D367" s="1" t="s">
        <v>159</v>
      </c>
      <c r="E367" s="1">
        <v>2861</v>
      </c>
      <c r="F367" s="1">
        <v>120</v>
      </c>
      <c r="G367" s="1">
        <v>15</v>
      </c>
      <c r="H367" s="1">
        <v>42915</v>
      </c>
      <c r="I367" s="1">
        <v>2145.75</v>
      </c>
      <c r="J367" s="1">
        <v>40769.25</v>
      </c>
      <c r="K367" s="1">
        <v>40.770000000000003</v>
      </c>
      <c r="L367" s="1">
        <v>28610</v>
      </c>
      <c r="M367" s="1">
        <v>12159.25</v>
      </c>
      <c r="N367" s="1">
        <v>12.16</v>
      </c>
      <c r="O367" s="2">
        <v>44762</v>
      </c>
      <c r="P367" s="1" t="s">
        <v>50</v>
      </c>
      <c r="Q367" s="1">
        <v>7</v>
      </c>
      <c r="R367" s="1" t="s">
        <v>27</v>
      </c>
      <c r="S367" s="1">
        <v>2022</v>
      </c>
      <c r="T367" s="1" t="s">
        <v>242</v>
      </c>
      <c r="U367" s="1" t="s">
        <v>59</v>
      </c>
      <c r="V367" s="1" t="s">
        <v>42</v>
      </c>
    </row>
    <row r="368" spans="1:22" x14ac:dyDescent="0.35">
      <c r="A368" s="1" t="s">
        <v>22</v>
      </c>
      <c r="B368" s="1" t="s">
        <v>120</v>
      </c>
      <c r="C368" s="1" t="s">
        <v>57</v>
      </c>
      <c r="D368" s="1" t="s">
        <v>159</v>
      </c>
      <c r="E368" s="1">
        <v>807</v>
      </c>
      <c r="F368" s="1">
        <v>120</v>
      </c>
      <c r="G368" s="1">
        <v>125</v>
      </c>
      <c r="H368" s="1">
        <v>100875</v>
      </c>
      <c r="I368" s="1">
        <v>5043.75</v>
      </c>
      <c r="J368" s="1">
        <v>95831.25</v>
      </c>
      <c r="K368" s="1">
        <v>95.83</v>
      </c>
      <c r="L368" s="1">
        <v>96840</v>
      </c>
      <c r="M368" s="1">
        <v>-1008.75</v>
      </c>
      <c r="N368" s="1">
        <v>-1.01</v>
      </c>
      <c r="O368" s="2">
        <v>44841</v>
      </c>
      <c r="P368" s="1" t="s">
        <v>91</v>
      </c>
      <c r="Q368" s="1">
        <v>10</v>
      </c>
      <c r="R368" s="1" t="s">
        <v>78</v>
      </c>
      <c r="S368" s="1">
        <v>2022</v>
      </c>
      <c r="T368" s="1" t="s">
        <v>121</v>
      </c>
      <c r="U368" s="1" t="s">
        <v>59</v>
      </c>
      <c r="V368" s="1" t="s">
        <v>52</v>
      </c>
    </row>
    <row r="369" spans="1:22" x14ac:dyDescent="0.35">
      <c r="A369" s="1" t="s">
        <v>43</v>
      </c>
      <c r="B369" s="1" t="s">
        <v>144</v>
      </c>
      <c r="C369" s="1" t="s">
        <v>57</v>
      </c>
      <c r="D369" s="1" t="s">
        <v>159</v>
      </c>
      <c r="E369" s="1">
        <v>602</v>
      </c>
      <c r="F369" s="1">
        <v>120</v>
      </c>
      <c r="G369" s="1">
        <v>350</v>
      </c>
      <c r="H369" s="1">
        <v>210700</v>
      </c>
      <c r="I369" s="1">
        <v>10535</v>
      </c>
      <c r="J369" s="1">
        <v>200165</v>
      </c>
      <c r="K369" s="1">
        <v>200.17</v>
      </c>
      <c r="L369" s="1">
        <v>156520</v>
      </c>
      <c r="M369" s="1">
        <v>43645</v>
      </c>
      <c r="N369" s="1">
        <v>43.65</v>
      </c>
      <c r="O369" s="2">
        <v>44584</v>
      </c>
      <c r="P369" s="1" t="s">
        <v>34</v>
      </c>
      <c r="Q369" s="1">
        <v>1</v>
      </c>
      <c r="R369" s="1" t="s">
        <v>35</v>
      </c>
      <c r="S369" s="1">
        <v>2022</v>
      </c>
      <c r="T369" s="1" t="s">
        <v>145</v>
      </c>
      <c r="U369" s="1" t="s">
        <v>59</v>
      </c>
      <c r="V369" s="1" t="s">
        <v>30</v>
      </c>
    </row>
    <row r="370" spans="1:22" x14ac:dyDescent="0.35">
      <c r="A370" s="1" t="s">
        <v>43</v>
      </c>
      <c r="B370" s="1" t="s">
        <v>144</v>
      </c>
      <c r="C370" s="1" t="s">
        <v>57</v>
      </c>
      <c r="D370" s="1" t="s">
        <v>159</v>
      </c>
      <c r="E370" s="1">
        <v>2832</v>
      </c>
      <c r="F370" s="1">
        <v>120</v>
      </c>
      <c r="G370" s="1">
        <v>20</v>
      </c>
      <c r="H370" s="1">
        <v>56640</v>
      </c>
      <c r="I370" s="1">
        <v>2832</v>
      </c>
      <c r="J370" s="1">
        <v>53808</v>
      </c>
      <c r="K370" s="1">
        <v>53.81</v>
      </c>
      <c r="L370" s="1">
        <v>28320</v>
      </c>
      <c r="M370" s="1">
        <v>25488</v>
      </c>
      <c r="N370" s="1">
        <v>25.49</v>
      </c>
      <c r="O370" s="2">
        <v>44540</v>
      </c>
      <c r="P370" s="1" t="s">
        <v>81</v>
      </c>
      <c r="Q370" s="1">
        <v>12</v>
      </c>
      <c r="R370" s="1" t="s">
        <v>78</v>
      </c>
      <c r="S370" s="1">
        <v>2022</v>
      </c>
      <c r="T370" s="1" t="s">
        <v>145</v>
      </c>
      <c r="U370" s="1" t="s">
        <v>59</v>
      </c>
      <c r="V370" s="1" t="s">
        <v>30</v>
      </c>
    </row>
    <row r="371" spans="1:22" x14ac:dyDescent="0.35">
      <c r="A371" s="1" t="s">
        <v>43</v>
      </c>
      <c r="B371" s="1" t="s">
        <v>172</v>
      </c>
      <c r="C371" s="1" t="s">
        <v>57</v>
      </c>
      <c r="D371" s="1" t="s">
        <v>159</v>
      </c>
      <c r="E371" s="1">
        <v>1579</v>
      </c>
      <c r="F371" s="1">
        <v>120</v>
      </c>
      <c r="G371" s="1">
        <v>20</v>
      </c>
      <c r="H371" s="1">
        <v>31580</v>
      </c>
      <c r="I371" s="1">
        <v>1579</v>
      </c>
      <c r="J371" s="1">
        <v>30001</v>
      </c>
      <c r="K371" s="1">
        <v>30</v>
      </c>
      <c r="L371" s="1">
        <v>15790</v>
      </c>
      <c r="M371" s="1">
        <v>14211</v>
      </c>
      <c r="N371" s="1">
        <v>14.21</v>
      </c>
      <c r="O371" s="2">
        <v>44878</v>
      </c>
      <c r="P371" s="1" t="s">
        <v>77</v>
      </c>
      <c r="Q371" s="1">
        <v>11</v>
      </c>
      <c r="R371" s="1" t="s">
        <v>78</v>
      </c>
      <c r="S371" s="1">
        <v>2022</v>
      </c>
      <c r="T371" s="1" t="s">
        <v>173</v>
      </c>
      <c r="U371" s="1" t="s">
        <v>59</v>
      </c>
      <c r="V371" s="1" t="s">
        <v>55</v>
      </c>
    </row>
    <row r="372" spans="1:22" x14ac:dyDescent="0.35">
      <c r="A372" s="1" t="s">
        <v>22</v>
      </c>
      <c r="B372" s="1" t="s">
        <v>87</v>
      </c>
      <c r="C372" s="1" t="s">
        <v>57</v>
      </c>
      <c r="D372" s="1" t="s">
        <v>159</v>
      </c>
      <c r="E372" s="1">
        <v>861</v>
      </c>
      <c r="F372" s="1">
        <v>120</v>
      </c>
      <c r="G372" s="1">
        <v>125</v>
      </c>
      <c r="H372" s="1">
        <v>107625</v>
      </c>
      <c r="I372" s="1">
        <v>5381.25</v>
      </c>
      <c r="J372" s="1">
        <v>102243.75</v>
      </c>
      <c r="K372" s="1">
        <v>102.24</v>
      </c>
      <c r="L372" s="1">
        <v>103320</v>
      </c>
      <c r="M372" s="1">
        <v>-1076.25</v>
      </c>
      <c r="N372" s="1">
        <v>-1.08</v>
      </c>
      <c r="O372" s="2">
        <v>44678</v>
      </c>
      <c r="P372" s="1" t="s">
        <v>73</v>
      </c>
      <c r="Q372" s="1">
        <v>4</v>
      </c>
      <c r="R372" s="1" t="s">
        <v>74</v>
      </c>
      <c r="S372" s="1">
        <v>2022</v>
      </c>
      <c r="T372" s="1" t="s">
        <v>89</v>
      </c>
      <c r="U372" s="1" t="s">
        <v>59</v>
      </c>
      <c r="V372" s="1" t="s">
        <v>60</v>
      </c>
    </row>
    <row r="373" spans="1:22" x14ac:dyDescent="0.35">
      <c r="A373" s="1" t="s">
        <v>39</v>
      </c>
      <c r="B373" s="1" t="s">
        <v>258</v>
      </c>
      <c r="C373" s="1" t="s">
        <v>57</v>
      </c>
      <c r="D373" s="1" t="s">
        <v>159</v>
      </c>
      <c r="E373" s="1">
        <v>1250</v>
      </c>
      <c r="F373" s="1">
        <v>120</v>
      </c>
      <c r="G373" s="1">
        <v>300</v>
      </c>
      <c r="H373" s="1">
        <v>375000</v>
      </c>
      <c r="I373" s="1">
        <v>18750</v>
      </c>
      <c r="J373" s="1">
        <v>356250</v>
      </c>
      <c r="K373" s="1">
        <v>356.25</v>
      </c>
      <c r="L373" s="1">
        <v>312500</v>
      </c>
      <c r="M373" s="1">
        <v>43750</v>
      </c>
      <c r="N373" s="1">
        <v>43.75</v>
      </c>
      <c r="O373" s="2">
        <v>44706</v>
      </c>
      <c r="P373" s="1" t="s">
        <v>110</v>
      </c>
      <c r="Q373" s="1">
        <v>5</v>
      </c>
      <c r="R373" s="1" t="s">
        <v>74</v>
      </c>
      <c r="S373" s="1">
        <v>2022</v>
      </c>
      <c r="T373" s="1" t="s">
        <v>259</v>
      </c>
      <c r="U373" s="1" t="s">
        <v>59</v>
      </c>
      <c r="V373" s="1" t="s">
        <v>55</v>
      </c>
    </row>
    <row r="374" spans="1:22" x14ac:dyDescent="0.35">
      <c r="A374" s="1" t="s">
        <v>43</v>
      </c>
      <c r="B374" s="1" t="s">
        <v>128</v>
      </c>
      <c r="C374" s="1" t="s">
        <v>62</v>
      </c>
      <c r="D374" s="1" t="s">
        <v>159</v>
      </c>
      <c r="E374" s="1">
        <v>2663</v>
      </c>
      <c r="F374" s="1">
        <v>250</v>
      </c>
      <c r="G374" s="1">
        <v>20</v>
      </c>
      <c r="H374" s="1">
        <v>53260</v>
      </c>
      <c r="I374" s="1">
        <v>2663</v>
      </c>
      <c r="J374" s="1">
        <v>50597</v>
      </c>
      <c r="K374" s="1">
        <v>50.6</v>
      </c>
      <c r="L374" s="1">
        <v>26630</v>
      </c>
      <c r="M374" s="1">
        <v>23967</v>
      </c>
      <c r="N374" s="1">
        <v>23.97</v>
      </c>
      <c r="O374" s="2">
        <v>44789</v>
      </c>
      <c r="P374" s="1" t="s">
        <v>45</v>
      </c>
      <c r="Q374" s="1">
        <v>8</v>
      </c>
      <c r="R374" s="1" t="s">
        <v>27</v>
      </c>
      <c r="S374" s="1">
        <v>2022</v>
      </c>
      <c r="T374" s="1" t="s">
        <v>129</v>
      </c>
      <c r="U374" s="1" t="s">
        <v>65</v>
      </c>
      <c r="V374" s="1" t="s">
        <v>30</v>
      </c>
    </row>
    <row r="375" spans="1:22" x14ac:dyDescent="0.35">
      <c r="A375" s="1" t="s">
        <v>43</v>
      </c>
      <c r="B375" s="1" t="s">
        <v>128</v>
      </c>
      <c r="C375" s="1" t="s">
        <v>62</v>
      </c>
      <c r="D375" s="1" t="s">
        <v>159</v>
      </c>
      <c r="E375" s="1">
        <v>570</v>
      </c>
      <c r="F375" s="1">
        <v>250</v>
      </c>
      <c r="G375" s="1">
        <v>7</v>
      </c>
      <c r="H375" s="1">
        <v>3990</v>
      </c>
      <c r="I375" s="1">
        <v>199.5</v>
      </c>
      <c r="J375" s="1">
        <v>3790.5</v>
      </c>
      <c r="K375" s="1">
        <v>3.79</v>
      </c>
      <c r="L375" s="1">
        <v>2850</v>
      </c>
      <c r="M375" s="1">
        <v>940.5</v>
      </c>
      <c r="N375" s="1">
        <v>0.94</v>
      </c>
      <c r="O375" s="2">
        <v>44858</v>
      </c>
      <c r="P375" s="1" t="s">
        <v>91</v>
      </c>
      <c r="Q375" s="1">
        <v>10</v>
      </c>
      <c r="R375" s="1" t="s">
        <v>78</v>
      </c>
      <c r="S375" s="1">
        <v>2022</v>
      </c>
      <c r="T375" s="1" t="s">
        <v>129</v>
      </c>
      <c r="U375" s="1" t="s">
        <v>65</v>
      </c>
      <c r="V375" s="1" t="s">
        <v>30</v>
      </c>
    </row>
    <row r="376" spans="1:22" x14ac:dyDescent="0.35">
      <c r="A376" s="1" t="s">
        <v>43</v>
      </c>
      <c r="B376" s="1" t="s">
        <v>61</v>
      </c>
      <c r="C376" s="1" t="s">
        <v>62</v>
      </c>
      <c r="D376" s="1" t="s">
        <v>159</v>
      </c>
      <c r="E376" s="1">
        <v>2487</v>
      </c>
      <c r="F376" s="1">
        <v>250</v>
      </c>
      <c r="G376" s="1">
        <v>7</v>
      </c>
      <c r="H376" s="1">
        <v>17409</v>
      </c>
      <c r="I376" s="1">
        <v>870.45</v>
      </c>
      <c r="J376" s="1">
        <v>16538.55</v>
      </c>
      <c r="K376" s="1">
        <v>16.54</v>
      </c>
      <c r="L376" s="1">
        <v>12435</v>
      </c>
      <c r="M376" s="1">
        <v>4103.55</v>
      </c>
      <c r="N376" s="1">
        <v>4.0999999999999996</v>
      </c>
      <c r="O376" s="2">
        <v>44647</v>
      </c>
      <c r="P376" s="1" t="s">
        <v>88</v>
      </c>
      <c r="Q376" s="1">
        <v>3</v>
      </c>
      <c r="R376" s="1" t="s">
        <v>35</v>
      </c>
      <c r="S376" s="1">
        <v>2022</v>
      </c>
      <c r="T376" s="1" t="s">
        <v>64</v>
      </c>
      <c r="U376" s="1" t="s">
        <v>65</v>
      </c>
      <c r="V376" s="1" t="s">
        <v>66</v>
      </c>
    </row>
    <row r="377" spans="1:22" x14ac:dyDescent="0.35">
      <c r="A377" s="1" t="s">
        <v>43</v>
      </c>
      <c r="B377" s="1" t="s">
        <v>132</v>
      </c>
      <c r="C377" s="1" t="s">
        <v>96</v>
      </c>
      <c r="D377" s="1" t="s">
        <v>159</v>
      </c>
      <c r="E377" s="1">
        <v>1350</v>
      </c>
      <c r="F377" s="1">
        <v>260</v>
      </c>
      <c r="G377" s="1">
        <v>350</v>
      </c>
      <c r="H377" s="1">
        <v>472500</v>
      </c>
      <c r="I377" s="1">
        <v>23625</v>
      </c>
      <c r="J377" s="1">
        <v>448875</v>
      </c>
      <c r="K377" s="1">
        <v>448.88</v>
      </c>
      <c r="L377" s="1">
        <v>351000</v>
      </c>
      <c r="M377" s="1">
        <v>97875</v>
      </c>
      <c r="N377" s="1">
        <v>97.88</v>
      </c>
      <c r="O377" s="2">
        <v>44913</v>
      </c>
      <c r="P377" s="1" t="s">
        <v>81</v>
      </c>
      <c r="Q377" s="1">
        <v>12</v>
      </c>
      <c r="R377" s="1" t="s">
        <v>78</v>
      </c>
      <c r="S377" s="1">
        <v>2022</v>
      </c>
      <c r="T377" s="1" t="s">
        <v>133</v>
      </c>
      <c r="U377" s="1" t="s">
        <v>98</v>
      </c>
      <c r="V377" s="1" t="s">
        <v>42</v>
      </c>
    </row>
    <row r="378" spans="1:22" x14ac:dyDescent="0.35">
      <c r="A378" s="1" t="s">
        <v>43</v>
      </c>
      <c r="B378" s="1" t="s">
        <v>157</v>
      </c>
      <c r="C378" s="1" t="s">
        <v>96</v>
      </c>
      <c r="D378" s="1" t="s">
        <v>159</v>
      </c>
      <c r="E378" s="1">
        <v>552</v>
      </c>
      <c r="F378" s="1">
        <v>260</v>
      </c>
      <c r="G378" s="1">
        <v>350</v>
      </c>
      <c r="H378" s="1">
        <v>193200</v>
      </c>
      <c r="I378" s="1">
        <v>9660</v>
      </c>
      <c r="J378" s="1">
        <v>183540</v>
      </c>
      <c r="K378" s="1">
        <v>183.54</v>
      </c>
      <c r="L378" s="1">
        <v>143520</v>
      </c>
      <c r="M378" s="1">
        <v>40020</v>
      </c>
      <c r="N378" s="1">
        <v>40.020000000000003</v>
      </c>
      <c r="O378" s="2">
        <v>44437</v>
      </c>
      <c r="P378" s="1" t="s">
        <v>45</v>
      </c>
      <c r="Q378" s="1">
        <v>8</v>
      </c>
      <c r="R378" s="1" t="s">
        <v>27</v>
      </c>
      <c r="S378" s="1">
        <v>2022</v>
      </c>
      <c r="T378" s="1" t="s">
        <v>158</v>
      </c>
      <c r="U378" s="1" t="s">
        <v>98</v>
      </c>
      <c r="V378" s="1" t="s">
        <v>60</v>
      </c>
    </row>
    <row r="379" spans="1:22" x14ac:dyDescent="0.35">
      <c r="A379" s="1" t="s">
        <v>39</v>
      </c>
      <c r="B379" s="1" t="s">
        <v>286</v>
      </c>
      <c r="C379" s="1" t="s">
        <v>96</v>
      </c>
      <c r="D379" s="1" t="s">
        <v>159</v>
      </c>
      <c r="E379" s="1">
        <v>1250</v>
      </c>
      <c r="F379" s="1">
        <v>260</v>
      </c>
      <c r="G379" s="1">
        <v>300</v>
      </c>
      <c r="H379" s="1">
        <v>375000</v>
      </c>
      <c r="I379" s="1">
        <v>18750</v>
      </c>
      <c r="J379" s="1">
        <v>356250</v>
      </c>
      <c r="K379" s="1">
        <v>356.25</v>
      </c>
      <c r="L379" s="1">
        <v>312500</v>
      </c>
      <c r="M379" s="1">
        <v>43750</v>
      </c>
      <c r="N379" s="1">
        <v>43.75</v>
      </c>
      <c r="O379" s="2">
        <v>44788</v>
      </c>
      <c r="P379" s="1" t="s">
        <v>45</v>
      </c>
      <c r="Q379" s="1">
        <v>8</v>
      </c>
      <c r="R379" s="1" t="s">
        <v>27</v>
      </c>
      <c r="S379" s="1">
        <v>2022</v>
      </c>
      <c r="T379" s="1" t="s">
        <v>259</v>
      </c>
      <c r="U379" s="1" t="s">
        <v>98</v>
      </c>
      <c r="V379" s="1" t="s">
        <v>55</v>
      </c>
    </row>
    <row r="380" spans="1:22" x14ac:dyDescent="0.35">
      <c r="A380" s="1" t="s">
        <v>31</v>
      </c>
      <c r="B380" s="1" t="s">
        <v>32</v>
      </c>
      <c r="C380" s="1" t="s">
        <v>33</v>
      </c>
      <c r="D380" s="1" t="s">
        <v>159</v>
      </c>
      <c r="E380" s="1">
        <v>3801</v>
      </c>
      <c r="F380" s="1">
        <v>10</v>
      </c>
      <c r="G380" s="1">
        <v>15</v>
      </c>
      <c r="H380" s="1">
        <v>57015</v>
      </c>
      <c r="I380" s="1">
        <v>3420.9</v>
      </c>
      <c r="J380" s="1">
        <v>53594.1</v>
      </c>
      <c r="K380" s="1">
        <v>53.59</v>
      </c>
      <c r="L380" s="1">
        <v>38010</v>
      </c>
      <c r="M380" s="1">
        <v>15584.1</v>
      </c>
      <c r="N380" s="1">
        <v>15.58</v>
      </c>
      <c r="O380" s="2">
        <v>44639</v>
      </c>
      <c r="P380" s="1" t="s">
        <v>88</v>
      </c>
      <c r="Q380" s="1">
        <v>3</v>
      </c>
      <c r="R380" s="1" t="s">
        <v>35</v>
      </c>
      <c r="S380" s="1">
        <v>2022</v>
      </c>
      <c r="T380" s="1" t="s">
        <v>36</v>
      </c>
      <c r="U380" s="1" t="s">
        <v>37</v>
      </c>
      <c r="V380" s="1" t="s">
        <v>38</v>
      </c>
    </row>
    <row r="381" spans="1:22" x14ac:dyDescent="0.35">
      <c r="A381" s="1" t="s">
        <v>43</v>
      </c>
      <c r="B381" s="1" t="s">
        <v>178</v>
      </c>
      <c r="C381" s="1" t="s">
        <v>68</v>
      </c>
      <c r="D381" s="1" t="s">
        <v>159</v>
      </c>
      <c r="E381" s="1">
        <v>1117.5</v>
      </c>
      <c r="F381" s="1">
        <v>3</v>
      </c>
      <c r="G381" s="1">
        <v>20</v>
      </c>
      <c r="H381" s="1">
        <v>22350</v>
      </c>
      <c r="I381" s="1">
        <v>1341</v>
      </c>
      <c r="J381" s="1">
        <v>21009</v>
      </c>
      <c r="K381" s="1">
        <v>21.01</v>
      </c>
      <c r="L381" s="1">
        <v>11175</v>
      </c>
      <c r="M381" s="1">
        <v>9834</v>
      </c>
      <c r="N381" s="1">
        <v>9.83</v>
      </c>
      <c r="O381" s="2">
        <v>44359</v>
      </c>
      <c r="P381" s="1" t="s">
        <v>152</v>
      </c>
      <c r="Q381" s="1">
        <v>6</v>
      </c>
      <c r="R381" s="1" t="s">
        <v>74</v>
      </c>
      <c r="S381" s="1">
        <v>2022</v>
      </c>
      <c r="T381" s="1" t="s">
        <v>179</v>
      </c>
      <c r="U381" s="1" t="s">
        <v>71</v>
      </c>
      <c r="V381" s="1" t="s">
        <v>30</v>
      </c>
    </row>
    <row r="382" spans="1:22" x14ac:dyDescent="0.35">
      <c r="A382" s="1" t="s">
        <v>31</v>
      </c>
      <c r="B382" s="1" t="s">
        <v>239</v>
      </c>
      <c r="C382" s="1" t="s">
        <v>68</v>
      </c>
      <c r="D382" s="1" t="s">
        <v>159</v>
      </c>
      <c r="E382" s="1">
        <v>2844</v>
      </c>
      <c r="F382" s="1">
        <v>3</v>
      </c>
      <c r="G382" s="1">
        <v>15</v>
      </c>
      <c r="H382" s="1">
        <v>42660</v>
      </c>
      <c r="I382" s="1">
        <v>2559.6</v>
      </c>
      <c r="J382" s="1">
        <v>40100.400000000001</v>
      </c>
      <c r="K382" s="1">
        <v>40.1</v>
      </c>
      <c r="L382" s="1">
        <v>28440</v>
      </c>
      <c r="M382" s="1">
        <v>11660.4</v>
      </c>
      <c r="N382" s="1">
        <v>11.66</v>
      </c>
      <c r="O382" s="2">
        <v>44404</v>
      </c>
      <c r="P382" s="1" t="s">
        <v>50</v>
      </c>
      <c r="Q382" s="1">
        <v>7</v>
      </c>
      <c r="R382" s="1" t="s">
        <v>27</v>
      </c>
      <c r="S382" s="1">
        <v>2022</v>
      </c>
      <c r="T382" s="1" t="s">
        <v>240</v>
      </c>
      <c r="U382" s="1" t="s">
        <v>71</v>
      </c>
      <c r="V382" s="1" t="s">
        <v>38</v>
      </c>
    </row>
    <row r="383" spans="1:22" x14ac:dyDescent="0.35">
      <c r="A383" s="1" t="s">
        <v>48</v>
      </c>
      <c r="B383" s="1" t="s">
        <v>216</v>
      </c>
      <c r="C383" s="1" t="s">
        <v>68</v>
      </c>
      <c r="D383" s="1" t="s">
        <v>159</v>
      </c>
      <c r="E383" s="1">
        <v>562</v>
      </c>
      <c r="F383" s="1">
        <v>3</v>
      </c>
      <c r="G383" s="1">
        <v>12</v>
      </c>
      <c r="H383" s="1">
        <v>6744</v>
      </c>
      <c r="I383" s="1">
        <v>404.64</v>
      </c>
      <c r="J383" s="1">
        <v>6339.36</v>
      </c>
      <c r="K383" s="1">
        <v>6.34</v>
      </c>
      <c r="L383" s="1">
        <v>1686</v>
      </c>
      <c r="M383" s="1">
        <v>4653.3599999999997</v>
      </c>
      <c r="N383" s="1">
        <v>4.6500000000000004</v>
      </c>
      <c r="O383" s="2">
        <v>44523</v>
      </c>
      <c r="P383" s="1" t="s">
        <v>77</v>
      </c>
      <c r="Q383" s="1">
        <v>11</v>
      </c>
      <c r="R383" s="1" t="s">
        <v>78</v>
      </c>
      <c r="S383" s="1">
        <v>2022</v>
      </c>
      <c r="T383" s="1" t="s">
        <v>217</v>
      </c>
      <c r="U383" s="1" t="s">
        <v>71</v>
      </c>
      <c r="V383" s="1" t="s">
        <v>52</v>
      </c>
    </row>
    <row r="384" spans="1:22" x14ac:dyDescent="0.35">
      <c r="A384" s="1" t="s">
        <v>31</v>
      </c>
      <c r="B384" s="1" t="s">
        <v>296</v>
      </c>
      <c r="C384" s="1" t="s">
        <v>68</v>
      </c>
      <c r="D384" s="1" t="s">
        <v>159</v>
      </c>
      <c r="E384" s="1">
        <v>2030</v>
      </c>
      <c r="F384" s="1">
        <v>3</v>
      </c>
      <c r="G384" s="1">
        <v>15</v>
      </c>
      <c r="H384" s="1">
        <v>30450</v>
      </c>
      <c r="I384" s="1">
        <v>1827</v>
      </c>
      <c r="J384" s="1">
        <v>28623</v>
      </c>
      <c r="K384" s="1">
        <v>28.62</v>
      </c>
      <c r="L384" s="1">
        <v>20300</v>
      </c>
      <c r="M384" s="1">
        <v>8323</v>
      </c>
      <c r="N384" s="1">
        <v>8.32</v>
      </c>
      <c r="O384" s="2">
        <v>44403</v>
      </c>
      <c r="P384" s="1" t="s">
        <v>50</v>
      </c>
      <c r="Q384" s="1">
        <v>7</v>
      </c>
      <c r="R384" s="1" t="s">
        <v>27</v>
      </c>
      <c r="S384" s="1">
        <v>2022</v>
      </c>
      <c r="T384" s="1" t="s">
        <v>236</v>
      </c>
      <c r="U384" s="1" t="s">
        <v>71</v>
      </c>
      <c r="V384" s="1" t="s">
        <v>66</v>
      </c>
    </row>
    <row r="385" spans="1:22" x14ac:dyDescent="0.35">
      <c r="A385" s="1" t="s">
        <v>43</v>
      </c>
      <c r="B385" s="1" t="s">
        <v>162</v>
      </c>
      <c r="C385" s="1" t="s">
        <v>24</v>
      </c>
      <c r="D385" s="1" t="s">
        <v>159</v>
      </c>
      <c r="E385" s="1">
        <v>980</v>
      </c>
      <c r="F385" s="1">
        <v>5</v>
      </c>
      <c r="G385" s="1">
        <v>350</v>
      </c>
      <c r="H385" s="1">
        <v>343000</v>
      </c>
      <c r="I385" s="1">
        <v>20580</v>
      </c>
      <c r="J385" s="1">
        <v>322420</v>
      </c>
      <c r="K385" s="1">
        <v>322.42</v>
      </c>
      <c r="L385" s="1">
        <v>254800</v>
      </c>
      <c r="M385" s="1">
        <v>67620</v>
      </c>
      <c r="N385" s="1">
        <v>67.62</v>
      </c>
      <c r="O385" s="2">
        <v>44757</v>
      </c>
      <c r="P385" s="1" t="s">
        <v>50</v>
      </c>
      <c r="Q385" s="1">
        <v>7</v>
      </c>
      <c r="R385" s="1" t="s">
        <v>27</v>
      </c>
      <c r="S385" s="1">
        <v>2022</v>
      </c>
      <c r="T385" s="1" t="s">
        <v>163</v>
      </c>
      <c r="U385" s="1" t="s">
        <v>29</v>
      </c>
      <c r="V385" s="1" t="s">
        <v>30</v>
      </c>
    </row>
    <row r="386" spans="1:22" x14ac:dyDescent="0.35">
      <c r="A386" s="1" t="s">
        <v>43</v>
      </c>
      <c r="B386" s="1" t="s">
        <v>136</v>
      </c>
      <c r="C386" s="1" t="s">
        <v>24</v>
      </c>
      <c r="D386" s="1" t="s">
        <v>159</v>
      </c>
      <c r="E386" s="1">
        <v>1460</v>
      </c>
      <c r="F386" s="1">
        <v>5</v>
      </c>
      <c r="G386" s="1">
        <v>350</v>
      </c>
      <c r="H386" s="1">
        <v>511000</v>
      </c>
      <c r="I386" s="1">
        <v>30660</v>
      </c>
      <c r="J386" s="1">
        <v>480340</v>
      </c>
      <c r="K386" s="1">
        <v>480.34</v>
      </c>
      <c r="L386" s="1">
        <v>379600</v>
      </c>
      <c r="M386" s="1">
        <v>100740</v>
      </c>
      <c r="N386" s="1">
        <v>100.74</v>
      </c>
      <c r="O386" s="2">
        <v>44698</v>
      </c>
      <c r="P386" s="1" t="s">
        <v>110</v>
      </c>
      <c r="Q386" s="1">
        <v>5</v>
      </c>
      <c r="R386" s="1" t="s">
        <v>74</v>
      </c>
      <c r="S386" s="1">
        <v>2022</v>
      </c>
      <c r="T386" s="1" t="s">
        <v>137</v>
      </c>
      <c r="U386" s="1" t="s">
        <v>29</v>
      </c>
      <c r="V386" s="1" t="s">
        <v>52</v>
      </c>
    </row>
    <row r="387" spans="1:22" x14ac:dyDescent="0.35">
      <c r="A387" s="1" t="s">
        <v>48</v>
      </c>
      <c r="B387" s="1" t="s">
        <v>279</v>
      </c>
      <c r="C387" s="1" t="s">
        <v>24</v>
      </c>
      <c r="D387" s="1" t="s">
        <v>159</v>
      </c>
      <c r="E387" s="1">
        <v>2723</v>
      </c>
      <c r="F387" s="1">
        <v>5</v>
      </c>
      <c r="G387" s="1">
        <v>12</v>
      </c>
      <c r="H387" s="1">
        <v>32676</v>
      </c>
      <c r="I387" s="1">
        <v>1960.56</v>
      </c>
      <c r="J387" s="1">
        <v>30715.439999999999</v>
      </c>
      <c r="K387" s="1">
        <v>30.72</v>
      </c>
      <c r="L387" s="1">
        <v>8169</v>
      </c>
      <c r="M387" s="1">
        <v>22546.44</v>
      </c>
      <c r="N387" s="1">
        <v>22.55</v>
      </c>
      <c r="O387" s="2">
        <v>44885</v>
      </c>
      <c r="P387" s="1" t="s">
        <v>77</v>
      </c>
      <c r="Q387" s="1">
        <v>11</v>
      </c>
      <c r="R387" s="1" t="s">
        <v>78</v>
      </c>
      <c r="S387" s="1">
        <v>2022</v>
      </c>
      <c r="T387" s="1" t="s">
        <v>249</v>
      </c>
      <c r="U387" s="1" t="s">
        <v>29</v>
      </c>
      <c r="V387" s="1" t="s">
        <v>60</v>
      </c>
    </row>
    <row r="388" spans="1:22" x14ac:dyDescent="0.35">
      <c r="A388" s="1" t="s">
        <v>43</v>
      </c>
      <c r="B388" s="1" t="s">
        <v>168</v>
      </c>
      <c r="C388" s="1" t="s">
        <v>33</v>
      </c>
      <c r="D388" s="1" t="s">
        <v>159</v>
      </c>
      <c r="E388" s="1">
        <v>1496</v>
      </c>
      <c r="F388" s="1">
        <v>10</v>
      </c>
      <c r="G388" s="1">
        <v>350</v>
      </c>
      <c r="H388" s="1">
        <v>523600</v>
      </c>
      <c r="I388" s="1">
        <v>31416</v>
      </c>
      <c r="J388" s="1">
        <v>492184</v>
      </c>
      <c r="K388" s="1">
        <v>492.18</v>
      </c>
      <c r="L388" s="1">
        <v>388960</v>
      </c>
      <c r="M388" s="1">
        <v>103224</v>
      </c>
      <c r="N388" s="1">
        <v>103.22</v>
      </c>
      <c r="O388" s="2">
        <v>44256</v>
      </c>
      <c r="P388" s="1" t="s">
        <v>88</v>
      </c>
      <c r="Q388" s="1">
        <v>3</v>
      </c>
      <c r="R388" s="1" t="s">
        <v>35</v>
      </c>
      <c r="S388" s="1">
        <v>2022</v>
      </c>
      <c r="T388" s="1" t="s">
        <v>169</v>
      </c>
      <c r="U388" s="1" t="s">
        <v>37</v>
      </c>
      <c r="V388" s="1" t="s">
        <v>47</v>
      </c>
    </row>
    <row r="389" spans="1:22" x14ac:dyDescent="0.35">
      <c r="A389" s="1" t="s">
        <v>22</v>
      </c>
      <c r="B389" s="1" t="s">
        <v>56</v>
      </c>
      <c r="C389" s="1" t="s">
        <v>57</v>
      </c>
      <c r="D389" s="1" t="s">
        <v>159</v>
      </c>
      <c r="E389" s="1">
        <v>952</v>
      </c>
      <c r="F389" s="1">
        <v>120</v>
      </c>
      <c r="G389" s="1">
        <v>125</v>
      </c>
      <c r="H389" s="1">
        <v>119000</v>
      </c>
      <c r="I389" s="1">
        <v>7140</v>
      </c>
      <c r="J389" s="1">
        <v>111860</v>
      </c>
      <c r="K389" s="1">
        <v>111.86</v>
      </c>
      <c r="L389" s="1">
        <v>114240</v>
      </c>
      <c r="M389" s="1">
        <v>-2380</v>
      </c>
      <c r="N389" s="1">
        <v>-2.38</v>
      </c>
      <c r="O389" s="2">
        <v>44876</v>
      </c>
      <c r="P389" s="1" t="s">
        <v>77</v>
      </c>
      <c r="Q389" s="1">
        <v>11</v>
      </c>
      <c r="R389" s="1" t="s">
        <v>78</v>
      </c>
      <c r="S389" s="1">
        <v>2022</v>
      </c>
      <c r="T389" s="1" t="s">
        <v>58</v>
      </c>
      <c r="U389" s="1" t="s">
        <v>59</v>
      </c>
      <c r="V389" s="1" t="s">
        <v>60</v>
      </c>
    </row>
    <row r="390" spans="1:22" x14ac:dyDescent="0.35">
      <c r="A390" s="1" t="s">
        <v>22</v>
      </c>
      <c r="B390" s="1" t="s">
        <v>87</v>
      </c>
      <c r="C390" s="1" t="s">
        <v>57</v>
      </c>
      <c r="D390" s="1" t="s">
        <v>159</v>
      </c>
      <c r="E390" s="1">
        <v>2755</v>
      </c>
      <c r="F390" s="1">
        <v>120</v>
      </c>
      <c r="G390" s="1">
        <v>125</v>
      </c>
      <c r="H390" s="1">
        <v>344375</v>
      </c>
      <c r="I390" s="1">
        <v>20662.5</v>
      </c>
      <c r="J390" s="1">
        <v>323712.5</v>
      </c>
      <c r="K390" s="1">
        <v>323.70999999999998</v>
      </c>
      <c r="L390" s="1">
        <v>330600</v>
      </c>
      <c r="M390" s="1">
        <v>-6887.5</v>
      </c>
      <c r="N390" s="1">
        <v>-6.89</v>
      </c>
      <c r="O390" s="2">
        <v>44425</v>
      </c>
      <c r="P390" s="1" t="s">
        <v>45</v>
      </c>
      <c r="Q390" s="1">
        <v>8</v>
      </c>
      <c r="R390" s="1" t="s">
        <v>27</v>
      </c>
      <c r="S390" s="1">
        <v>2022</v>
      </c>
      <c r="T390" s="1" t="s">
        <v>89</v>
      </c>
      <c r="U390" s="1" t="s">
        <v>59</v>
      </c>
      <c r="V390" s="1" t="s">
        <v>60</v>
      </c>
    </row>
    <row r="391" spans="1:22" x14ac:dyDescent="0.35">
      <c r="A391" s="1" t="s">
        <v>31</v>
      </c>
      <c r="B391" s="1" t="s">
        <v>250</v>
      </c>
      <c r="C391" s="1" t="s">
        <v>57</v>
      </c>
      <c r="D391" s="1" t="s">
        <v>159</v>
      </c>
      <c r="E391" s="1">
        <v>1530</v>
      </c>
      <c r="F391" s="1">
        <v>120</v>
      </c>
      <c r="G391" s="1">
        <v>15</v>
      </c>
      <c r="H391" s="1">
        <v>22950</v>
      </c>
      <c r="I391" s="1">
        <v>1377</v>
      </c>
      <c r="J391" s="1">
        <v>21573</v>
      </c>
      <c r="K391" s="1">
        <v>21.57</v>
      </c>
      <c r="L391" s="1">
        <v>15300</v>
      </c>
      <c r="M391" s="1">
        <v>6273</v>
      </c>
      <c r="N391" s="1">
        <v>6.27</v>
      </c>
      <c r="O391" s="2">
        <v>44797</v>
      </c>
      <c r="P391" s="1" t="s">
        <v>45</v>
      </c>
      <c r="Q391" s="1">
        <v>8</v>
      </c>
      <c r="R391" s="1" t="s">
        <v>27</v>
      </c>
      <c r="S391" s="1">
        <v>2022</v>
      </c>
      <c r="T391" s="1" t="s">
        <v>251</v>
      </c>
      <c r="U391" s="1" t="s">
        <v>59</v>
      </c>
      <c r="V391" s="1" t="s">
        <v>66</v>
      </c>
    </row>
    <row r="392" spans="1:22" x14ac:dyDescent="0.35">
      <c r="A392" s="1" t="s">
        <v>43</v>
      </c>
      <c r="B392" s="1" t="s">
        <v>172</v>
      </c>
      <c r="C392" s="1" t="s">
        <v>57</v>
      </c>
      <c r="D392" s="1" t="s">
        <v>159</v>
      </c>
      <c r="E392" s="1">
        <v>1496</v>
      </c>
      <c r="F392" s="1">
        <v>120</v>
      </c>
      <c r="G392" s="1">
        <v>350</v>
      </c>
      <c r="H392" s="1">
        <v>523600</v>
      </c>
      <c r="I392" s="1">
        <v>31416</v>
      </c>
      <c r="J392" s="1">
        <v>492184</v>
      </c>
      <c r="K392" s="1">
        <v>492.18</v>
      </c>
      <c r="L392" s="1">
        <v>388960</v>
      </c>
      <c r="M392" s="1">
        <v>103224</v>
      </c>
      <c r="N392" s="1">
        <v>103.22</v>
      </c>
      <c r="O392" s="2">
        <v>44330</v>
      </c>
      <c r="P392" s="1" t="s">
        <v>110</v>
      </c>
      <c r="Q392" s="1">
        <v>5</v>
      </c>
      <c r="R392" s="1" t="s">
        <v>74</v>
      </c>
      <c r="S392" s="1">
        <v>2022</v>
      </c>
      <c r="T392" s="1" t="s">
        <v>173</v>
      </c>
      <c r="U392" s="1" t="s">
        <v>59</v>
      </c>
      <c r="V392" s="1" t="s">
        <v>55</v>
      </c>
    </row>
    <row r="393" spans="1:22" x14ac:dyDescent="0.35">
      <c r="A393" s="1" t="s">
        <v>43</v>
      </c>
      <c r="B393" s="1" t="s">
        <v>124</v>
      </c>
      <c r="C393" s="1" t="s">
        <v>57</v>
      </c>
      <c r="D393" s="1" t="s">
        <v>159</v>
      </c>
      <c r="E393" s="1">
        <v>1498</v>
      </c>
      <c r="F393" s="1">
        <v>120</v>
      </c>
      <c r="G393" s="1">
        <v>7</v>
      </c>
      <c r="H393" s="1">
        <v>10486</v>
      </c>
      <c r="I393" s="1">
        <v>629.16</v>
      </c>
      <c r="J393" s="1">
        <v>9856.84</v>
      </c>
      <c r="K393" s="1">
        <v>9.86</v>
      </c>
      <c r="L393" s="1">
        <v>7490</v>
      </c>
      <c r="M393" s="1">
        <v>2366.84</v>
      </c>
      <c r="N393" s="1">
        <v>2.37</v>
      </c>
      <c r="O393" s="2">
        <v>44572</v>
      </c>
      <c r="P393" s="1" t="s">
        <v>34</v>
      </c>
      <c r="Q393" s="1">
        <v>1</v>
      </c>
      <c r="R393" s="1" t="s">
        <v>35</v>
      </c>
      <c r="S393" s="1">
        <v>2022</v>
      </c>
      <c r="T393" s="1" t="s">
        <v>125</v>
      </c>
      <c r="U393" s="1" t="s">
        <v>59</v>
      </c>
      <c r="V393" s="1" t="s">
        <v>60</v>
      </c>
    </row>
    <row r="394" spans="1:22" x14ac:dyDescent="0.35">
      <c r="A394" s="1" t="s">
        <v>31</v>
      </c>
      <c r="B394" s="1" t="s">
        <v>297</v>
      </c>
      <c r="C394" s="1" t="s">
        <v>62</v>
      </c>
      <c r="D394" s="1" t="s">
        <v>159</v>
      </c>
      <c r="E394" s="1">
        <v>2844</v>
      </c>
      <c r="F394" s="1">
        <v>250</v>
      </c>
      <c r="G394" s="1">
        <v>15</v>
      </c>
      <c r="H394" s="1">
        <v>42660</v>
      </c>
      <c r="I394" s="1">
        <v>2559.6</v>
      </c>
      <c r="J394" s="1">
        <v>40100.400000000001</v>
      </c>
      <c r="K394" s="1">
        <v>40.1</v>
      </c>
      <c r="L394" s="1">
        <v>28440</v>
      </c>
      <c r="M394" s="1">
        <v>11660.4</v>
      </c>
      <c r="N394" s="1">
        <v>11.66</v>
      </c>
      <c r="O394" s="2">
        <v>44521</v>
      </c>
      <c r="P394" s="1" t="s">
        <v>77</v>
      </c>
      <c r="Q394" s="1">
        <v>11</v>
      </c>
      <c r="R394" s="1" t="s">
        <v>78</v>
      </c>
      <c r="S394" s="1">
        <v>2022</v>
      </c>
      <c r="T394" s="1" t="s">
        <v>238</v>
      </c>
      <c r="U394" s="1" t="s">
        <v>65</v>
      </c>
      <c r="V394" s="1" t="s">
        <v>30</v>
      </c>
    </row>
    <row r="395" spans="1:22" x14ac:dyDescent="0.35">
      <c r="A395" s="1" t="s">
        <v>43</v>
      </c>
      <c r="B395" s="1" t="s">
        <v>130</v>
      </c>
      <c r="C395" s="1" t="s">
        <v>62</v>
      </c>
      <c r="D395" s="1" t="s">
        <v>159</v>
      </c>
      <c r="E395" s="1">
        <v>1498</v>
      </c>
      <c r="F395" s="1">
        <v>250</v>
      </c>
      <c r="G395" s="1">
        <v>7</v>
      </c>
      <c r="H395" s="1">
        <v>10486</v>
      </c>
      <c r="I395" s="1">
        <v>629.16</v>
      </c>
      <c r="J395" s="1">
        <v>9856.84</v>
      </c>
      <c r="K395" s="1">
        <v>9.86</v>
      </c>
      <c r="L395" s="1">
        <v>7490</v>
      </c>
      <c r="M395" s="1">
        <v>2366.84</v>
      </c>
      <c r="N395" s="1">
        <v>2.37</v>
      </c>
      <c r="O395" s="2">
        <v>44270</v>
      </c>
      <c r="P395" s="1" t="s">
        <v>88</v>
      </c>
      <c r="Q395" s="1">
        <v>3</v>
      </c>
      <c r="R395" s="1" t="s">
        <v>35</v>
      </c>
      <c r="S395" s="1">
        <v>2022</v>
      </c>
      <c r="T395" s="1" t="s">
        <v>131</v>
      </c>
      <c r="U395" s="1" t="s">
        <v>65</v>
      </c>
      <c r="V395" s="1" t="s">
        <v>38</v>
      </c>
    </row>
    <row r="396" spans="1:22" x14ac:dyDescent="0.35">
      <c r="A396" s="1" t="s">
        <v>22</v>
      </c>
      <c r="B396" s="1" t="s">
        <v>298</v>
      </c>
      <c r="C396" s="1" t="s">
        <v>96</v>
      </c>
      <c r="D396" s="1" t="s">
        <v>159</v>
      </c>
      <c r="E396" s="1">
        <v>1987.5</v>
      </c>
      <c r="F396" s="1">
        <v>260</v>
      </c>
      <c r="G396" s="1">
        <v>125</v>
      </c>
      <c r="H396" s="1">
        <v>248437.5</v>
      </c>
      <c r="I396" s="1">
        <v>14906.25</v>
      </c>
      <c r="J396" s="1">
        <v>233531.25</v>
      </c>
      <c r="K396" s="1">
        <v>233.53</v>
      </c>
      <c r="L396" s="1">
        <v>238500</v>
      </c>
      <c r="M396" s="1">
        <v>-4968.75</v>
      </c>
      <c r="N396" s="1">
        <v>-4.97</v>
      </c>
      <c r="O396" s="2">
        <v>44740</v>
      </c>
      <c r="P396" s="1" t="s">
        <v>152</v>
      </c>
      <c r="Q396" s="1">
        <v>6</v>
      </c>
      <c r="R396" s="1" t="s">
        <v>74</v>
      </c>
      <c r="S396" s="1">
        <v>2022</v>
      </c>
      <c r="T396" s="1" t="s">
        <v>240</v>
      </c>
      <c r="U396" s="1" t="s">
        <v>98</v>
      </c>
      <c r="V396" s="1" t="s">
        <v>38</v>
      </c>
    </row>
    <row r="397" spans="1:22" x14ac:dyDescent="0.35">
      <c r="A397" s="1" t="s">
        <v>43</v>
      </c>
      <c r="B397" s="1" t="s">
        <v>245</v>
      </c>
      <c r="C397" s="1" t="s">
        <v>96</v>
      </c>
      <c r="D397" s="1" t="s">
        <v>159</v>
      </c>
      <c r="E397" s="1">
        <v>1679</v>
      </c>
      <c r="F397" s="1">
        <v>260</v>
      </c>
      <c r="G397" s="1">
        <v>350</v>
      </c>
      <c r="H397" s="1">
        <v>587650</v>
      </c>
      <c r="I397" s="1">
        <v>35259</v>
      </c>
      <c r="J397" s="1">
        <v>552391</v>
      </c>
      <c r="K397" s="1">
        <v>552.39</v>
      </c>
      <c r="L397" s="1">
        <v>436540</v>
      </c>
      <c r="M397" s="1">
        <v>115851</v>
      </c>
      <c r="N397" s="1">
        <v>115.85</v>
      </c>
      <c r="O397" s="2">
        <v>44518</v>
      </c>
      <c r="P397" s="1" t="s">
        <v>77</v>
      </c>
      <c r="Q397" s="1">
        <v>11</v>
      </c>
      <c r="R397" s="1" t="s">
        <v>78</v>
      </c>
      <c r="S397" s="1">
        <v>2022</v>
      </c>
      <c r="T397" s="1" t="s">
        <v>179</v>
      </c>
      <c r="U397" s="1" t="s">
        <v>98</v>
      </c>
      <c r="V397" s="1" t="s">
        <v>52</v>
      </c>
    </row>
    <row r="398" spans="1:22" x14ac:dyDescent="0.35">
      <c r="A398" s="1" t="s">
        <v>31</v>
      </c>
      <c r="B398" s="1" t="s">
        <v>114</v>
      </c>
      <c r="C398" s="1" t="s">
        <v>33</v>
      </c>
      <c r="D398" s="1" t="s">
        <v>159</v>
      </c>
      <c r="E398" s="1">
        <v>2198</v>
      </c>
      <c r="F398" s="1">
        <v>10</v>
      </c>
      <c r="G398" s="1">
        <v>15</v>
      </c>
      <c r="H398" s="1">
        <v>32970</v>
      </c>
      <c r="I398" s="1">
        <v>1978.2</v>
      </c>
      <c r="J398" s="1">
        <v>30991.8</v>
      </c>
      <c r="K398" s="1">
        <v>30.99</v>
      </c>
      <c r="L398" s="1">
        <v>21980</v>
      </c>
      <c r="M398" s="1">
        <v>9011.7999999999993</v>
      </c>
      <c r="N398" s="1">
        <v>9.01</v>
      </c>
      <c r="O398" s="2">
        <v>44854</v>
      </c>
      <c r="P398" s="1" t="s">
        <v>91</v>
      </c>
      <c r="Q398" s="1">
        <v>10</v>
      </c>
      <c r="R398" s="1" t="s">
        <v>78</v>
      </c>
      <c r="S398" s="1">
        <v>2022</v>
      </c>
      <c r="T398" s="1" t="s">
        <v>115</v>
      </c>
      <c r="U398" s="1" t="s">
        <v>37</v>
      </c>
      <c r="V398" s="1" t="s">
        <v>38</v>
      </c>
    </row>
    <row r="399" spans="1:22" x14ac:dyDescent="0.35">
      <c r="A399" s="1" t="s">
        <v>31</v>
      </c>
      <c r="B399" s="1" t="s">
        <v>138</v>
      </c>
      <c r="C399" s="1" t="s">
        <v>33</v>
      </c>
      <c r="D399" s="1" t="s">
        <v>159</v>
      </c>
      <c r="E399" s="1">
        <v>1743</v>
      </c>
      <c r="F399" s="1">
        <v>10</v>
      </c>
      <c r="G399" s="1">
        <v>15</v>
      </c>
      <c r="H399" s="1">
        <v>26145</v>
      </c>
      <c r="I399" s="1">
        <v>1568.7</v>
      </c>
      <c r="J399" s="1">
        <v>24576.3</v>
      </c>
      <c r="K399" s="1">
        <v>24.58</v>
      </c>
      <c r="L399" s="1">
        <v>17430</v>
      </c>
      <c r="M399" s="1">
        <v>7146.3</v>
      </c>
      <c r="N399" s="1">
        <v>7.15</v>
      </c>
      <c r="O399" s="2">
        <v>44636</v>
      </c>
      <c r="P399" s="1" t="s">
        <v>88</v>
      </c>
      <c r="Q399" s="1">
        <v>3</v>
      </c>
      <c r="R399" s="1" t="s">
        <v>35</v>
      </c>
      <c r="S399" s="1">
        <v>2022</v>
      </c>
      <c r="T399" s="1" t="s">
        <v>139</v>
      </c>
      <c r="U399" s="1" t="s">
        <v>37</v>
      </c>
      <c r="V399" s="1" t="s">
        <v>55</v>
      </c>
    </row>
    <row r="400" spans="1:22" x14ac:dyDescent="0.35">
      <c r="A400" s="1" t="s">
        <v>31</v>
      </c>
      <c r="B400" s="1" t="s">
        <v>114</v>
      </c>
      <c r="C400" s="1" t="s">
        <v>33</v>
      </c>
      <c r="D400" s="1" t="s">
        <v>159</v>
      </c>
      <c r="E400" s="1">
        <v>1153</v>
      </c>
      <c r="F400" s="1">
        <v>10</v>
      </c>
      <c r="G400" s="1">
        <v>15</v>
      </c>
      <c r="H400" s="1">
        <v>17295</v>
      </c>
      <c r="I400" s="1">
        <v>1037.7</v>
      </c>
      <c r="J400" s="1">
        <v>16257.3</v>
      </c>
      <c r="K400" s="1">
        <v>16.260000000000002</v>
      </c>
      <c r="L400" s="1">
        <v>11530</v>
      </c>
      <c r="M400" s="1">
        <v>4727.3</v>
      </c>
      <c r="N400" s="1">
        <v>4.7300000000000004</v>
      </c>
      <c r="O400" s="2">
        <v>44518</v>
      </c>
      <c r="P400" s="1" t="s">
        <v>77</v>
      </c>
      <c r="Q400" s="1">
        <v>11</v>
      </c>
      <c r="R400" s="1" t="s">
        <v>78</v>
      </c>
      <c r="S400" s="1">
        <v>2022</v>
      </c>
      <c r="T400" s="1" t="s">
        <v>115</v>
      </c>
      <c r="U400" s="1" t="s">
        <v>37</v>
      </c>
      <c r="V400" s="1" t="s">
        <v>38</v>
      </c>
    </row>
    <row r="401" spans="1:22" x14ac:dyDescent="0.35">
      <c r="A401" s="1" t="s">
        <v>43</v>
      </c>
      <c r="B401" s="1" t="s">
        <v>118</v>
      </c>
      <c r="C401" s="1" t="s">
        <v>57</v>
      </c>
      <c r="D401" s="1" t="s">
        <v>159</v>
      </c>
      <c r="E401" s="1">
        <v>1001</v>
      </c>
      <c r="F401" s="1">
        <v>120</v>
      </c>
      <c r="G401" s="1">
        <v>20</v>
      </c>
      <c r="H401" s="1">
        <v>20020</v>
      </c>
      <c r="I401" s="1">
        <v>1201.2</v>
      </c>
      <c r="J401" s="1">
        <v>18818.8</v>
      </c>
      <c r="K401" s="1">
        <v>18.82</v>
      </c>
      <c r="L401" s="1">
        <v>10010</v>
      </c>
      <c r="M401" s="1">
        <v>8808.7999999999993</v>
      </c>
      <c r="N401" s="1">
        <v>8.81</v>
      </c>
      <c r="O401" s="2">
        <v>44895</v>
      </c>
      <c r="P401" s="1" t="s">
        <v>77</v>
      </c>
      <c r="Q401" s="1">
        <v>11</v>
      </c>
      <c r="R401" s="1" t="s">
        <v>78</v>
      </c>
      <c r="S401" s="1">
        <v>2022</v>
      </c>
      <c r="T401" s="1" t="s">
        <v>119</v>
      </c>
      <c r="U401" s="1" t="s">
        <v>59</v>
      </c>
      <c r="V401" s="1" t="s">
        <v>47</v>
      </c>
    </row>
    <row r="402" spans="1:22" x14ac:dyDescent="0.35">
      <c r="A402" s="1" t="s">
        <v>43</v>
      </c>
      <c r="B402" s="1" t="s">
        <v>124</v>
      </c>
      <c r="C402" s="1" t="s">
        <v>57</v>
      </c>
      <c r="D402" s="1" t="s">
        <v>159</v>
      </c>
      <c r="E402" s="1">
        <v>1333</v>
      </c>
      <c r="F402" s="1">
        <v>120</v>
      </c>
      <c r="G402" s="1">
        <v>7</v>
      </c>
      <c r="H402" s="1">
        <v>9331</v>
      </c>
      <c r="I402" s="1">
        <v>559.86</v>
      </c>
      <c r="J402" s="1">
        <v>8771.14</v>
      </c>
      <c r="K402" s="1">
        <v>8.77</v>
      </c>
      <c r="L402" s="1">
        <v>6665</v>
      </c>
      <c r="M402" s="1">
        <v>2106.14</v>
      </c>
      <c r="N402" s="1">
        <v>2.11</v>
      </c>
      <c r="O402" s="2">
        <v>44364</v>
      </c>
      <c r="P402" s="1" t="s">
        <v>152</v>
      </c>
      <c r="Q402" s="1">
        <v>6</v>
      </c>
      <c r="R402" s="1" t="s">
        <v>74</v>
      </c>
      <c r="S402" s="1">
        <v>2022</v>
      </c>
      <c r="T402" s="1" t="s">
        <v>125</v>
      </c>
      <c r="U402" s="1" t="s">
        <v>59</v>
      </c>
      <c r="V402" s="1" t="s">
        <v>60</v>
      </c>
    </row>
    <row r="403" spans="1:22" x14ac:dyDescent="0.35">
      <c r="A403" s="1" t="s">
        <v>31</v>
      </c>
      <c r="B403" s="1" t="s">
        <v>299</v>
      </c>
      <c r="C403" s="1" t="s">
        <v>62</v>
      </c>
      <c r="D403" s="1" t="s">
        <v>159</v>
      </c>
      <c r="E403" s="1">
        <v>1153</v>
      </c>
      <c r="F403" s="1">
        <v>250</v>
      </c>
      <c r="G403" s="1">
        <v>15</v>
      </c>
      <c r="H403" s="1">
        <v>17295</v>
      </c>
      <c r="I403" s="1">
        <v>1037.7</v>
      </c>
      <c r="J403" s="1">
        <v>16257.3</v>
      </c>
      <c r="K403" s="1">
        <v>16.260000000000002</v>
      </c>
      <c r="L403" s="1">
        <v>11530</v>
      </c>
      <c r="M403" s="1">
        <v>4727.3</v>
      </c>
      <c r="N403" s="1">
        <v>4.7300000000000004</v>
      </c>
      <c r="O403" s="2">
        <v>44847</v>
      </c>
      <c r="P403" s="1" t="s">
        <v>91</v>
      </c>
      <c r="Q403" s="1">
        <v>10</v>
      </c>
      <c r="R403" s="1" t="s">
        <v>78</v>
      </c>
      <c r="S403" s="1">
        <v>2022</v>
      </c>
      <c r="T403" s="1" t="s">
        <v>242</v>
      </c>
      <c r="U403" s="1" t="s">
        <v>65</v>
      </c>
      <c r="V403" s="1" t="s">
        <v>42</v>
      </c>
    </row>
    <row r="404" spans="1:22" x14ac:dyDescent="0.35">
      <c r="A404" s="1" t="s">
        <v>48</v>
      </c>
      <c r="B404" s="1" t="s">
        <v>216</v>
      </c>
      <c r="C404" s="1" t="s">
        <v>68</v>
      </c>
      <c r="D404" s="1" t="s">
        <v>159</v>
      </c>
      <c r="E404" s="1">
        <v>727</v>
      </c>
      <c r="F404" s="1">
        <v>3</v>
      </c>
      <c r="G404" s="1">
        <v>12</v>
      </c>
      <c r="H404" s="1">
        <v>8724</v>
      </c>
      <c r="I404" s="1">
        <v>610.67999999999995</v>
      </c>
      <c r="J404" s="1">
        <v>8113.32</v>
      </c>
      <c r="K404" s="1">
        <v>8.11</v>
      </c>
      <c r="L404" s="1">
        <v>2181</v>
      </c>
      <c r="M404" s="1">
        <v>5932.32</v>
      </c>
      <c r="N404" s="1">
        <v>5.93</v>
      </c>
      <c r="O404" s="2">
        <v>44793</v>
      </c>
      <c r="P404" s="1" t="s">
        <v>45</v>
      </c>
      <c r="Q404" s="1">
        <v>8</v>
      </c>
      <c r="R404" s="1" t="s">
        <v>27</v>
      </c>
      <c r="S404" s="1">
        <v>2022</v>
      </c>
      <c r="T404" s="1" t="s">
        <v>217</v>
      </c>
      <c r="U404" s="1" t="s">
        <v>71</v>
      </c>
      <c r="V404" s="1" t="s">
        <v>52</v>
      </c>
    </row>
    <row r="405" spans="1:22" x14ac:dyDescent="0.35">
      <c r="A405" s="1" t="s">
        <v>48</v>
      </c>
      <c r="B405" s="1" t="s">
        <v>134</v>
      </c>
      <c r="C405" s="1" t="s">
        <v>68</v>
      </c>
      <c r="D405" s="1" t="s">
        <v>159</v>
      </c>
      <c r="E405" s="1">
        <v>1884</v>
      </c>
      <c r="F405" s="1">
        <v>3</v>
      </c>
      <c r="G405" s="1">
        <v>12</v>
      </c>
      <c r="H405" s="1">
        <v>22608</v>
      </c>
      <c r="I405" s="1">
        <v>1582.56</v>
      </c>
      <c r="J405" s="1">
        <v>21025.439999999999</v>
      </c>
      <c r="K405" s="1">
        <v>21.03</v>
      </c>
      <c r="L405" s="1">
        <v>5652</v>
      </c>
      <c r="M405" s="1">
        <v>15373.44</v>
      </c>
      <c r="N405" s="1">
        <v>15.37</v>
      </c>
      <c r="O405" s="2">
        <v>44310</v>
      </c>
      <c r="P405" s="1" t="s">
        <v>73</v>
      </c>
      <c r="Q405" s="1">
        <v>4</v>
      </c>
      <c r="R405" s="1" t="s">
        <v>74</v>
      </c>
      <c r="S405" s="1">
        <v>2022</v>
      </c>
      <c r="T405" s="1" t="s">
        <v>135</v>
      </c>
      <c r="U405" s="1" t="s">
        <v>71</v>
      </c>
      <c r="V405" s="1" t="s">
        <v>47</v>
      </c>
    </row>
    <row r="406" spans="1:22" x14ac:dyDescent="0.35">
      <c r="A406" s="1" t="s">
        <v>48</v>
      </c>
      <c r="B406" s="1" t="s">
        <v>280</v>
      </c>
      <c r="C406" s="1" t="s">
        <v>24</v>
      </c>
      <c r="D406" s="1" t="s">
        <v>159</v>
      </c>
      <c r="E406" s="1">
        <v>2340</v>
      </c>
      <c r="F406" s="1">
        <v>5</v>
      </c>
      <c r="G406" s="1">
        <v>12</v>
      </c>
      <c r="H406" s="1">
        <v>28080</v>
      </c>
      <c r="I406" s="1">
        <v>1965.6</v>
      </c>
      <c r="J406" s="1">
        <v>26114.400000000001</v>
      </c>
      <c r="K406" s="1">
        <v>26.11</v>
      </c>
      <c r="L406" s="1">
        <v>7020</v>
      </c>
      <c r="M406" s="1">
        <v>19094.400000000001</v>
      </c>
      <c r="N406" s="1">
        <v>19.09</v>
      </c>
      <c r="O406" s="2">
        <v>44628</v>
      </c>
      <c r="P406" s="1" t="s">
        <v>88</v>
      </c>
      <c r="Q406" s="1">
        <v>3</v>
      </c>
      <c r="R406" s="1" t="s">
        <v>35</v>
      </c>
      <c r="S406" s="1">
        <v>2022</v>
      </c>
      <c r="T406" s="1" t="s">
        <v>207</v>
      </c>
      <c r="U406" s="1" t="s">
        <v>29</v>
      </c>
      <c r="V406" s="1" t="s">
        <v>66</v>
      </c>
    </row>
    <row r="407" spans="1:22" x14ac:dyDescent="0.35">
      <c r="A407" s="1" t="s">
        <v>48</v>
      </c>
      <c r="B407" s="1" t="s">
        <v>289</v>
      </c>
      <c r="C407" s="1" t="s">
        <v>24</v>
      </c>
      <c r="D407" s="1" t="s">
        <v>159</v>
      </c>
      <c r="E407" s="1">
        <v>2342</v>
      </c>
      <c r="F407" s="1">
        <v>5</v>
      </c>
      <c r="G407" s="1">
        <v>12</v>
      </c>
      <c r="H407" s="1">
        <v>28104</v>
      </c>
      <c r="I407" s="1">
        <v>1967.28</v>
      </c>
      <c r="J407" s="1">
        <v>26136.720000000001</v>
      </c>
      <c r="K407" s="1">
        <v>26.14</v>
      </c>
      <c r="L407" s="1">
        <v>7026</v>
      </c>
      <c r="M407" s="1">
        <v>19110.72</v>
      </c>
      <c r="N407" s="1">
        <v>19.11</v>
      </c>
      <c r="O407" s="2">
        <v>44433</v>
      </c>
      <c r="P407" s="1" t="s">
        <v>45</v>
      </c>
      <c r="Q407" s="1">
        <v>8</v>
      </c>
      <c r="R407" s="1" t="s">
        <v>27</v>
      </c>
      <c r="S407" s="1">
        <v>2022</v>
      </c>
      <c r="T407" s="1" t="s">
        <v>141</v>
      </c>
      <c r="U407" s="1" t="s">
        <v>29</v>
      </c>
      <c r="V407" s="1" t="s">
        <v>30</v>
      </c>
    </row>
    <row r="408" spans="1:22" x14ac:dyDescent="0.35">
      <c r="A408" s="1" t="s">
        <v>31</v>
      </c>
      <c r="B408" s="1" t="s">
        <v>300</v>
      </c>
      <c r="C408" s="1" t="s">
        <v>57</v>
      </c>
      <c r="D408" s="1" t="s">
        <v>159</v>
      </c>
      <c r="E408" s="1">
        <v>1262</v>
      </c>
      <c r="F408" s="1">
        <v>120</v>
      </c>
      <c r="G408" s="1">
        <v>15</v>
      </c>
      <c r="H408" s="1">
        <v>18930</v>
      </c>
      <c r="I408" s="1">
        <v>1325.1</v>
      </c>
      <c r="J408" s="1">
        <v>17604.900000000001</v>
      </c>
      <c r="K408" s="1">
        <v>17.600000000000001</v>
      </c>
      <c r="L408" s="1">
        <v>12620</v>
      </c>
      <c r="M408" s="1">
        <v>4984.8999999999996</v>
      </c>
      <c r="N408" s="1">
        <v>4.9800000000000004</v>
      </c>
      <c r="O408" s="2">
        <v>44304</v>
      </c>
      <c r="P408" s="1" t="s">
        <v>73</v>
      </c>
      <c r="Q408" s="1">
        <v>4</v>
      </c>
      <c r="R408" s="1" t="s">
        <v>74</v>
      </c>
      <c r="S408" s="1">
        <v>2022</v>
      </c>
      <c r="T408" s="1" t="s">
        <v>244</v>
      </c>
      <c r="U408" s="1" t="s">
        <v>59</v>
      </c>
      <c r="V408" s="1" t="s">
        <v>47</v>
      </c>
    </row>
    <row r="409" spans="1:22" x14ac:dyDescent="0.35">
      <c r="A409" s="1" t="s">
        <v>43</v>
      </c>
      <c r="B409" s="1" t="s">
        <v>90</v>
      </c>
      <c r="C409" s="1" t="s">
        <v>57</v>
      </c>
      <c r="D409" s="1" t="s">
        <v>159</v>
      </c>
      <c r="E409" s="1">
        <v>1135</v>
      </c>
      <c r="F409" s="1">
        <v>120</v>
      </c>
      <c r="G409" s="1">
        <v>7</v>
      </c>
      <c r="H409" s="1">
        <v>7945</v>
      </c>
      <c r="I409" s="1">
        <v>556.15</v>
      </c>
      <c r="J409" s="1">
        <v>7388.85</v>
      </c>
      <c r="K409" s="1">
        <v>7.39</v>
      </c>
      <c r="L409" s="1">
        <v>5675</v>
      </c>
      <c r="M409" s="1">
        <v>1713.85</v>
      </c>
      <c r="N409" s="1">
        <v>1.71</v>
      </c>
      <c r="O409" s="2">
        <v>44324</v>
      </c>
      <c r="P409" s="1" t="s">
        <v>110</v>
      </c>
      <c r="Q409" s="1">
        <v>5</v>
      </c>
      <c r="R409" s="1" t="s">
        <v>74</v>
      </c>
      <c r="S409" s="1">
        <v>2022</v>
      </c>
      <c r="T409" s="1" t="s">
        <v>92</v>
      </c>
      <c r="U409" s="1" t="s">
        <v>59</v>
      </c>
      <c r="V409" s="1" t="s">
        <v>66</v>
      </c>
    </row>
    <row r="410" spans="1:22" x14ac:dyDescent="0.35">
      <c r="A410" s="1" t="s">
        <v>43</v>
      </c>
      <c r="B410" s="1" t="s">
        <v>144</v>
      </c>
      <c r="C410" s="1" t="s">
        <v>57</v>
      </c>
      <c r="D410" s="1" t="s">
        <v>159</v>
      </c>
      <c r="E410" s="1">
        <v>547</v>
      </c>
      <c r="F410" s="1">
        <v>120</v>
      </c>
      <c r="G410" s="1">
        <v>7</v>
      </c>
      <c r="H410" s="1">
        <v>3829</v>
      </c>
      <c r="I410" s="1">
        <v>268.02999999999997</v>
      </c>
      <c r="J410" s="1">
        <v>3560.97</v>
      </c>
      <c r="K410" s="1">
        <v>3.56</v>
      </c>
      <c r="L410" s="1">
        <v>2735</v>
      </c>
      <c r="M410" s="1">
        <v>825.97</v>
      </c>
      <c r="N410" s="1">
        <v>0.83</v>
      </c>
      <c r="O410" s="2">
        <v>44777</v>
      </c>
      <c r="P410" s="1" t="s">
        <v>45</v>
      </c>
      <c r="Q410" s="1">
        <v>8</v>
      </c>
      <c r="R410" s="1" t="s">
        <v>27</v>
      </c>
      <c r="S410" s="1">
        <v>2022</v>
      </c>
      <c r="T410" s="1" t="s">
        <v>145</v>
      </c>
      <c r="U410" s="1" t="s">
        <v>59</v>
      </c>
      <c r="V410" s="1" t="s">
        <v>30</v>
      </c>
    </row>
    <row r="411" spans="1:22" x14ac:dyDescent="0.35">
      <c r="A411" s="1" t="s">
        <v>43</v>
      </c>
      <c r="B411" s="1" t="s">
        <v>90</v>
      </c>
      <c r="C411" s="1" t="s">
        <v>57</v>
      </c>
      <c r="D411" s="1" t="s">
        <v>159</v>
      </c>
      <c r="E411" s="1">
        <v>1582</v>
      </c>
      <c r="F411" s="1">
        <v>120</v>
      </c>
      <c r="G411" s="1">
        <v>7</v>
      </c>
      <c r="H411" s="1">
        <v>11074</v>
      </c>
      <c r="I411" s="1">
        <v>775.18</v>
      </c>
      <c r="J411" s="1">
        <v>10298.82</v>
      </c>
      <c r="K411" s="1">
        <v>10.3</v>
      </c>
      <c r="L411" s="1">
        <v>7910</v>
      </c>
      <c r="M411" s="1">
        <v>2388.8200000000002</v>
      </c>
      <c r="N411" s="1">
        <v>2.39</v>
      </c>
      <c r="O411" s="2">
        <v>44291</v>
      </c>
      <c r="P411" s="1" t="s">
        <v>73</v>
      </c>
      <c r="Q411" s="1">
        <v>4</v>
      </c>
      <c r="R411" s="1" t="s">
        <v>74</v>
      </c>
      <c r="S411" s="1">
        <v>2022</v>
      </c>
      <c r="T411" s="1" t="s">
        <v>92</v>
      </c>
      <c r="U411" s="1" t="s">
        <v>59</v>
      </c>
      <c r="V411" s="1" t="s">
        <v>66</v>
      </c>
    </row>
    <row r="412" spans="1:22" x14ac:dyDescent="0.35">
      <c r="A412" s="1" t="s">
        <v>48</v>
      </c>
      <c r="B412" s="1" t="s">
        <v>222</v>
      </c>
      <c r="C412" s="1" t="s">
        <v>62</v>
      </c>
      <c r="D412" s="1" t="s">
        <v>159</v>
      </c>
      <c r="E412" s="1">
        <v>1738.5</v>
      </c>
      <c r="F412" s="1">
        <v>250</v>
      </c>
      <c r="G412" s="1">
        <v>12</v>
      </c>
      <c r="H412" s="1">
        <v>20862</v>
      </c>
      <c r="I412" s="1">
        <v>1460.34</v>
      </c>
      <c r="J412" s="1">
        <v>19401.66</v>
      </c>
      <c r="K412" s="1">
        <v>19.399999999999999</v>
      </c>
      <c r="L412" s="1">
        <v>5215.5</v>
      </c>
      <c r="M412" s="1">
        <v>14186.16</v>
      </c>
      <c r="N412" s="1">
        <v>14.19</v>
      </c>
      <c r="O412" s="2">
        <v>44617</v>
      </c>
      <c r="P412" s="1" t="s">
        <v>63</v>
      </c>
      <c r="Q412" s="1">
        <v>2</v>
      </c>
      <c r="R412" s="1" t="s">
        <v>35</v>
      </c>
      <c r="S412" s="1">
        <v>2022</v>
      </c>
      <c r="T412" s="1" t="s">
        <v>223</v>
      </c>
      <c r="U412" s="1" t="s">
        <v>65</v>
      </c>
      <c r="V412" s="1" t="s">
        <v>30</v>
      </c>
    </row>
    <row r="413" spans="1:22" x14ac:dyDescent="0.35">
      <c r="A413" s="1" t="s">
        <v>43</v>
      </c>
      <c r="B413" s="1" t="s">
        <v>174</v>
      </c>
      <c r="C413" s="1" t="s">
        <v>62</v>
      </c>
      <c r="D413" s="1" t="s">
        <v>159</v>
      </c>
      <c r="E413" s="1">
        <v>1582</v>
      </c>
      <c r="F413" s="1">
        <v>250</v>
      </c>
      <c r="G413" s="1">
        <v>7</v>
      </c>
      <c r="H413" s="1">
        <v>11074</v>
      </c>
      <c r="I413" s="1">
        <v>775.18</v>
      </c>
      <c r="J413" s="1">
        <v>10298.82</v>
      </c>
      <c r="K413" s="1">
        <v>10.3</v>
      </c>
      <c r="L413" s="1">
        <v>7910</v>
      </c>
      <c r="M413" s="1">
        <v>2388.8200000000002</v>
      </c>
      <c r="N413" s="1">
        <v>2.39</v>
      </c>
      <c r="O413" s="2">
        <v>44562</v>
      </c>
      <c r="P413" s="1" t="s">
        <v>34</v>
      </c>
      <c r="Q413" s="1">
        <v>1</v>
      </c>
      <c r="R413" s="1" t="s">
        <v>35</v>
      </c>
      <c r="S413" s="1">
        <v>2022</v>
      </c>
      <c r="T413" s="1" t="s">
        <v>175</v>
      </c>
      <c r="U413" s="1" t="s">
        <v>65</v>
      </c>
      <c r="V413" s="1" t="s">
        <v>60</v>
      </c>
    </row>
    <row r="414" spans="1:22" x14ac:dyDescent="0.35">
      <c r="A414" s="1" t="s">
        <v>43</v>
      </c>
      <c r="B414" s="1" t="s">
        <v>157</v>
      </c>
      <c r="C414" s="1" t="s">
        <v>96</v>
      </c>
      <c r="D414" s="1" t="s">
        <v>159</v>
      </c>
      <c r="E414" s="1">
        <v>1135</v>
      </c>
      <c r="F414" s="1">
        <v>260</v>
      </c>
      <c r="G414" s="1">
        <v>7</v>
      </c>
      <c r="H414" s="1">
        <v>7945</v>
      </c>
      <c r="I414" s="1">
        <v>556.15</v>
      </c>
      <c r="J414" s="1">
        <v>7388.85</v>
      </c>
      <c r="K414" s="1">
        <v>7.39</v>
      </c>
      <c r="L414" s="1">
        <v>5675</v>
      </c>
      <c r="M414" s="1">
        <v>1713.85</v>
      </c>
      <c r="N414" s="1">
        <v>1.71</v>
      </c>
      <c r="O414" s="2">
        <v>44351</v>
      </c>
      <c r="P414" s="1" t="s">
        <v>152</v>
      </c>
      <c r="Q414" s="1">
        <v>6</v>
      </c>
      <c r="R414" s="1" t="s">
        <v>74</v>
      </c>
      <c r="S414" s="1">
        <v>2022</v>
      </c>
      <c r="T414" s="1" t="s">
        <v>158</v>
      </c>
      <c r="U414" s="1" t="s">
        <v>98</v>
      </c>
      <c r="V414" s="1" t="s">
        <v>60</v>
      </c>
    </row>
    <row r="415" spans="1:22" x14ac:dyDescent="0.35">
      <c r="A415" s="1" t="s">
        <v>43</v>
      </c>
      <c r="B415" s="1" t="s">
        <v>178</v>
      </c>
      <c r="C415" s="1" t="s">
        <v>68</v>
      </c>
      <c r="D415" s="1" t="s">
        <v>159</v>
      </c>
      <c r="E415" s="1">
        <v>1761</v>
      </c>
      <c r="F415" s="1">
        <v>3</v>
      </c>
      <c r="G415" s="1">
        <v>350</v>
      </c>
      <c r="H415" s="1">
        <v>616350</v>
      </c>
      <c r="I415" s="1">
        <v>43144.5</v>
      </c>
      <c r="J415" s="1">
        <v>573205.5</v>
      </c>
      <c r="K415" s="1">
        <v>573.21</v>
      </c>
      <c r="L415" s="1">
        <v>457860</v>
      </c>
      <c r="M415" s="1">
        <v>115345.5</v>
      </c>
      <c r="N415" s="1">
        <v>115.35</v>
      </c>
      <c r="O415" s="2">
        <v>44684</v>
      </c>
      <c r="P415" s="1" t="s">
        <v>110</v>
      </c>
      <c r="Q415" s="1">
        <v>5</v>
      </c>
      <c r="R415" s="1" t="s">
        <v>74</v>
      </c>
      <c r="S415" s="1">
        <v>2022</v>
      </c>
      <c r="T415" s="1" t="s">
        <v>179</v>
      </c>
      <c r="U415" s="1" t="s">
        <v>71</v>
      </c>
      <c r="V415" s="1" t="s">
        <v>30</v>
      </c>
    </row>
    <row r="416" spans="1:22" x14ac:dyDescent="0.35">
      <c r="A416" s="1" t="s">
        <v>39</v>
      </c>
      <c r="B416" s="1" t="s">
        <v>301</v>
      </c>
      <c r="C416" s="1" t="s">
        <v>68</v>
      </c>
      <c r="D416" s="1" t="s">
        <v>159</v>
      </c>
      <c r="E416" s="1">
        <v>448</v>
      </c>
      <c r="F416" s="1">
        <v>3</v>
      </c>
      <c r="G416" s="1">
        <v>300</v>
      </c>
      <c r="H416" s="1">
        <v>134400</v>
      </c>
      <c r="I416" s="1">
        <v>9408</v>
      </c>
      <c r="J416" s="1">
        <v>124992</v>
      </c>
      <c r="K416" s="1">
        <v>124.99</v>
      </c>
      <c r="L416" s="1">
        <v>112000</v>
      </c>
      <c r="M416" s="1">
        <v>12992</v>
      </c>
      <c r="N416" s="1">
        <v>12.99</v>
      </c>
      <c r="O416" s="2">
        <v>44787</v>
      </c>
      <c r="P416" s="1" t="s">
        <v>45</v>
      </c>
      <c r="Q416" s="1">
        <v>8</v>
      </c>
      <c r="R416" s="1" t="s">
        <v>27</v>
      </c>
      <c r="S416" s="1">
        <v>2022</v>
      </c>
      <c r="T416" s="1" t="s">
        <v>179</v>
      </c>
      <c r="U416" s="1" t="s">
        <v>71</v>
      </c>
      <c r="V416" s="1" t="s">
        <v>52</v>
      </c>
    </row>
    <row r="417" spans="1:22" x14ac:dyDescent="0.35">
      <c r="A417" s="1" t="s">
        <v>39</v>
      </c>
      <c r="B417" s="1" t="s">
        <v>301</v>
      </c>
      <c r="C417" s="1" t="s">
        <v>68</v>
      </c>
      <c r="D417" s="1" t="s">
        <v>159</v>
      </c>
      <c r="E417" s="1">
        <v>2181</v>
      </c>
      <c r="F417" s="1">
        <v>3</v>
      </c>
      <c r="G417" s="1">
        <v>300</v>
      </c>
      <c r="H417" s="1">
        <v>654300</v>
      </c>
      <c r="I417" s="1">
        <v>45801</v>
      </c>
      <c r="J417" s="1">
        <v>608499</v>
      </c>
      <c r="K417" s="1">
        <v>608.5</v>
      </c>
      <c r="L417" s="1">
        <v>545250</v>
      </c>
      <c r="M417" s="1">
        <v>63249</v>
      </c>
      <c r="N417" s="1">
        <v>63.25</v>
      </c>
      <c r="O417" s="2">
        <v>44401</v>
      </c>
      <c r="P417" s="1" t="s">
        <v>50</v>
      </c>
      <c r="Q417" s="1">
        <v>7</v>
      </c>
      <c r="R417" s="1" t="s">
        <v>27</v>
      </c>
      <c r="S417" s="1">
        <v>2022</v>
      </c>
      <c r="T417" s="1" t="s">
        <v>179</v>
      </c>
      <c r="U417" s="1" t="s">
        <v>71</v>
      </c>
      <c r="V417" s="1" t="s">
        <v>52</v>
      </c>
    </row>
    <row r="418" spans="1:22" x14ac:dyDescent="0.35">
      <c r="A418" s="1" t="s">
        <v>43</v>
      </c>
      <c r="B418" s="1" t="s">
        <v>182</v>
      </c>
      <c r="C418" s="1" t="s">
        <v>24</v>
      </c>
      <c r="D418" s="1" t="s">
        <v>159</v>
      </c>
      <c r="E418" s="1">
        <v>1976</v>
      </c>
      <c r="F418" s="1">
        <v>5</v>
      </c>
      <c r="G418" s="1">
        <v>20</v>
      </c>
      <c r="H418" s="1">
        <v>39520</v>
      </c>
      <c r="I418" s="1">
        <v>2766.4</v>
      </c>
      <c r="J418" s="1">
        <v>36753.599999999999</v>
      </c>
      <c r="K418" s="1">
        <v>36.75</v>
      </c>
      <c r="L418" s="1">
        <v>19760</v>
      </c>
      <c r="M418" s="1">
        <v>16993.599999999999</v>
      </c>
      <c r="N418" s="1">
        <v>16.989999999999998</v>
      </c>
      <c r="O418" s="2">
        <v>44463</v>
      </c>
      <c r="P418" s="1" t="s">
        <v>26</v>
      </c>
      <c r="Q418" s="1">
        <v>9</v>
      </c>
      <c r="R418" s="1" t="s">
        <v>27</v>
      </c>
      <c r="S418" s="1">
        <v>2022</v>
      </c>
      <c r="T418" s="1" t="s">
        <v>183</v>
      </c>
      <c r="U418" s="1" t="s">
        <v>29</v>
      </c>
      <c r="V418" s="1" t="s">
        <v>42</v>
      </c>
    </row>
    <row r="419" spans="1:22" x14ac:dyDescent="0.35">
      <c r="A419" s="1" t="s">
        <v>39</v>
      </c>
      <c r="B419" s="1" t="s">
        <v>218</v>
      </c>
      <c r="C419" s="1" t="s">
        <v>24</v>
      </c>
      <c r="D419" s="1" t="s">
        <v>159</v>
      </c>
      <c r="E419" s="1">
        <v>2181</v>
      </c>
      <c r="F419" s="1">
        <v>5</v>
      </c>
      <c r="G419" s="1">
        <v>300</v>
      </c>
      <c r="H419" s="1">
        <v>654300</v>
      </c>
      <c r="I419" s="1">
        <v>45801</v>
      </c>
      <c r="J419" s="1">
        <v>608499</v>
      </c>
      <c r="K419" s="1">
        <v>608.5</v>
      </c>
      <c r="L419" s="1">
        <v>545250</v>
      </c>
      <c r="M419" s="1">
        <v>63249</v>
      </c>
      <c r="N419" s="1">
        <v>63.25</v>
      </c>
      <c r="O419" s="2">
        <v>44768</v>
      </c>
      <c r="P419" s="1" t="s">
        <v>50</v>
      </c>
      <c r="Q419" s="1">
        <v>7</v>
      </c>
      <c r="R419" s="1" t="s">
        <v>27</v>
      </c>
      <c r="S419" s="1">
        <v>2022</v>
      </c>
      <c r="T419" s="1" t="s">
        <v>219</v>
      </c>
      <c r="U419" s="1" t="s">
        <v>29</v>
      </c>
      <c r="V419" s="1" t="s">
        <v>55</v>
      </c>
    </row>
    <row r="420" spans="1:22" x14ac:dyDescent="0.35">
      <c r="A420" s="1" t="s">
        <v>39</v>
      </c>
      <c r="B420" s="1" t="s">
        <v>202</v>
      </c>
      <c r="C420" s="1" t="s">
        <v>33</v>
      </c>
      <c r="D420" s="1" t="s">
        <v>159</v>
      </c>
      <c r="E420" s="1">
        <v>1702</v>
      </c>
      <c r="F420" s="1">
        <v>10</v>
      </c>
      <c r="G420" s="1">
        <v>300</v>
      </c>
      <c r="H420" s="1">
        <v>510600</v>
      </c>
      <c r="I420" s="1">
        <v>35742</v>
      </c>
      <c r="J420" s="1">
        <v>474858</v>
      </c>
      <c r="K420" s="1">
        <v>474.86</v>
      </c>
      <c r="L420" s="1">
        <v>425500</v>
      </c>
      <c r="M420" s="1">
        <v>49358</v>
      </c>
      <c r="N420" s="1">
        <v>49.36</v>
      </c>
      <c r="O420" s="2">
        <v>44698</v>
      </c>
      <c r="P420" s="1" t="s">
        <v>110</v>
      </c>
      <c r="Q420" s="1">
        <v>5</v>
      </c>
      <c r="R420" s="1" t="s">
        <v>74</v>
      </c>
      <c r="S420" s="1">
        <v>2022</v>
      </c>
      <c r="T420" s="1" t="s">
        <v>203</v>
      </c>
      <c r="U420" s="1" t="s">
        <v>37</v>
      </c>
      <c r="V420" s="1" t="s">
        <v>55</v>
      </c>
    </row>
    <row r="421" spans="1:22" x14ac:dyDescent="0.35">
      <c r="A421" s="1" t="s">
        <v>39</v>
      </c>
      <c r="B421" s="1" t="s">
        <v>281</v>
      </c>
      <c r="C421" s="1" t="s">
        <v>33</v>
      </c>
      <c r="D421" s="1" t="s">
        <v>159</v>
      </c>
      <c r="E421" s="1">
        <v>448</v>
      </c>
      <c r="F421" s="1">
        <v>10</v>
      </c>
      <c r="G421" s="1">
        <v>300</v>
      </c>
      <c r="H421" s="1">
        <v>134400</v>
      </c>
      <c r="I421" s="1">
        <v>9408</v>
      </c>
      <c r="J421" s="1">
        <v>124992</v>
      </c>
      <c r="K421" s="1">
        <v>124.99</v>
      </c>
      <c r="L421" s="1">
        <v>112000</v>
      </c>
      <c r="M421" s="1">
        <v>12992</v>
      </c>
      <c r="N421" s="1">
        <v>12.99</v>
      </c>
      <c r="O421" s="2">
        <v>44716</v>
      </c>
      <c r="P421" s="1" t="s">
        <v>152</v>
      </c>
      <c r="Q421" s="1">
        <v>6</v>
      </c>
      <c r="R421" s="1" t="s">
        <v>74</v>
      </c>
      <c r="S421" s="1">
        <v>2022</v>
      </c>
      <c r="T421" s="1" t="s">
        <v>209</v>
      </c>
      <c r="U421" s="1" t="s">
        <v>37</v>
      </c>
      <c r="V421" s="1" t="s">
        <v>30</v>
      </c>
    </row>
    <row r="422" spans="1:22" x14ac:dyDescent="0.35">
      <c r="A422" s="1" t="s">
        <v>22</v>
      </c>
      <c r="B422" s="1" t="s">
        <v>107</v>
      </c>
      <c r="C422" s="1" t="s">
        <v>33</v>
      </c>
      <c r="D422" s="1" t="s">
        <v>159</v>
      </c>
      <c r="E422" s="1">
        <v>3513</v>
      </c>
      <c r="F422" s="1">
        <v>10</v>
      </c>
      <c r="G422" s="1">
        <v>125</v>
      </c>
      <c r="H422" s="1">
        <v>439125</v>
      </c>
      <c r="I422" s="1">
        <v>30738.75</v>
      </c>
      <c r="J422" s="1">
        <v>408386.25</v>
      </c>
      <c r="K422" s="1">
        <v>408.39</v>
      </c>
      <c r="L422" s="1">
        <v>421560</v>
      </c>
      <c r="M422" s="1">
        <v>-13173.75</v>
      </c>
      <c r="N422" s="1">
        <v>-13.17</v>
      </c>
      <c r="O422" s="2">
        <v>44478</v>
      </c>
      <c r="P422" s="1" t="s">
        <v>91</v>
      </c>
      <c r="Q422" s="1">
        <v>10</v>
      </c>
      <c r="R422" s="1" t="s">
        <v>78</v>
      </c>
      <c r="S422" s="1">
        <v>2022</v>
      </c>
      <c r="T422" s="1" t="s">
        <v>108</v>
      </c>
      <c r="U422" s="1" t="s">
        <v>37</v>
      </c>
      <c r="V422" s="1" t="s">
        <v>60</v>
      </c>
    </row>
    <row r="423" spans="1:22" x14ac:dyDescent="0.35">
      <c r="A423" s="1" t="s">
        <v>31</v>
      </c>
      <c r="B423" s="1" t="s">
        <v>32</v>
      </c>
      <c r="C423" s="1" t="s">
        <v>33</v>
      </c>
      <c r="D423" s="1" t="s">
        <v>159</v>
      </c>
      <c r="E423" s="1">
        <v>2101</v>
      </c>
      <c r="F423" s="1">
        <v>10</v>
      </c>
      <c r="G423" s="1">
        <v>15</v>
      </c>
      <c r="H423" s="1">
        <v>31515</v>
      </c>
      <c r="I423" s="1">
        <v>2206.0500000000002</v>
      </c>
      <c r="J423" s="1">
        <v>29308.95</v>
      </c>
      <c r="K423" s="1">
        <v>29.31</v>
      </c>
      <c r="L423" s="1">
        <v>21010</v>
      </c>
      <c r="M423" s="1">
        <v>8298.9500000000007</v>
      </c>
      <c r="N423" s="1">
        <v>8.3000000000000007</v>
      </c>
      <c r="O423" s="2">
        <v>44314</v>
      </c>
      <c r="P423" s="1" t="s">
        <v>73</v>
      </c>
      <c r="Q423" s="1">
        <v>4</v>
      </c>
      <c r="R423" s="1" t="s">
        <v>74</v>
      </c>
      <c r="S423" s="1">
        <v>2022</v>
      </c>
      <c r="T423" s="1" t="s">
        <v>36</v>
      </c>
      <c r="U423" s="1" t="s">
        <v>37</v>
      </c>
      <c r="V423" s="1" t="s">
        <v>38</v>
      </c>
    </row>
    <row r="424" spans="1:22" x14ac:dyDescent="0.35">
      <c r="A424" s="1" t="s">
        <v>43</v>
      </c>
      <c r="B424" s="1" t="s">
        <v>168</v>
      </c>
      <c r="C424" s="1" t="s">
        <v>33</v>
      </c>
      <c r="D424" s="1" t="s">
        <v>159</v>
      </c>
      <c r="E424" s="1">
        <v>1535</v>
      </c>
      <c r="F424" s="1">
        <v>10</v>
      </c>
      <c r="G424" s="1">
        <v>20</v>
      </c>
      <c r="H424" s="1">
        <v>30700</v>
      </c>
      <c r="I424" s="1">
        <v>2149</v>
      </c>
      <c r="J424" s="1">
        <v>28551</v>
      </c>
      <c r="K424" s="1">
        <v>28.55</v>
      </c>
      <c r="L424" s="1">
        <v>15350</v>
      </c>
      <c r="M424" s="1">
        <v>13201</v>
      </c>
      <c r="N424" s="1">
        <v>13.2</v>
      </c>
      <c r="O424" s="2">
        <v>44261</v>
      </c>
      <c r="P424" s="1" t="s">
        <v>88</v>
      </c>
      <c r="Q424" s="1">
        <v>3</v>
      </c>
      <c r="R424" s="1" t="s">
        <v>35</v>
      </c>
      <c r="S424" s="1">
        <v>2022</v>
      </c>
      <c r="T424" s="1" t="s">
        <v>169</v>
      </c>
      <c r="U424" s="1" t="s">
        <v>37</v>
      </c>
      <c r="V424" s="1" t="s">
        <v>47</v>
      </c>
    </row>
    <row r="425" spans="1:22" x14ac:dyDescent="0.35">
      <c r="A425" s="1" t="s">
        <v>39</v>
      </c>
      <c r="B425" s="1" t="s">
        <v>185</v>
      </c>
      <c r="C425" s="1" t="s">
        <v>57</v>
      </c>
      <c r="D425" s="1" t="s">
        <v>159</v>
      </c>
      <c r="E425" s="1">
        <v>1659</v>
      </c>
      <c r="F425" s="1">
        <v>120</v>
      </c>
      <c r="G425" s="1">
        <v>300</v>
      </c>
      <c r="H425" s="1">
        <v>497700</v>
      </c>
      <c r="I425" s="1">
        <v>34839</v>
      </c>
      <c r="J425" s="1">
        <v>462861</v>
      </c>
      <c r="K425" s="1">
        <v>462.86</v>
      </c>
      <c r="L425" s="1">
        <v>414750</v>
      </c>
      <c r="M425" s="1">
        <v>48111</v>
      </c>
      <c r="N425" s="1">
        <v>48.11</v>
      </c>
      <c r="O425" s="2">
        <v>44871</v>
      </c>
      <c r="P425" s="1" t="s">
        <v>77</v>
      </c>
      <c r="Q425" s="1">
        <v>11</v>
      </c>
      <c r="R425" s="1" t="s">
        <v>78</v>
      </c>
      <c r="S425" s="1">
        <v>2022</v>
      </c>
      <c r="T425" s="1" t="s">
        <v>186</v>
      </c>
      <c r="U425" s="1" t="s">
        <v>59</v>
      </c>
      <c r="V425" s="1" t="s">
        <v>52</v>
      </c>
    </row>
    <row r="426" spans="1:22" x14ac:dyDescent="0.35">
      <c r="A426" s="1" t="s">
        <v>43</v>
      </c>
      <c r="B426" s="1" t="s">
        <v>124</v>
      </c>
      <c r="C426" s="1" t="s">
        <v>57</v>
      </c>
      <c r="D426" s="1" t="s">
        <v>159</v>
      </c>
      <c r="E426" s="1">
        <v>609</v>
      </c>
      <c r="F426" s="1">
        <v>120</v>
      </c>
      <c r="G426" s="1">
        <v>20</v>
      </c>
      <c r="H426" s="1">
        <v>12180</v>
      </c>
      <c r="I426" s="1">
        <v>852.6</v>
      </c>
      <c r="J426" s="1">
        <v>11327.4</v>
      </c>
      <c r="K426" s="1">
        <v>11.33</v>
      </c>
      <c r="L426" s="1">
        <v>6090</v>
      </c>
      <c r="M426" s="1">
        <v>5237.3999999999996</v>
      </c>
      <c r="N426" s="1">
        <v>5.24</v>
      </c>
      <c r="O426" s="2">
        <v>44550</v>
      </c>
      <c r="P426" s="1" t="s">
        <v>81</v>
      </c>
      <c r="Q426" s="1">
        <v>12</v>
      </c>
      <c r="R426" s="1" t="s">
        <v>78</v>
      </c>
      <c r="S426" s="1">
        <v>2022</v>
      </c>
      <c r="T426" s="1" t="s">
        <v>125</v>
      </c>
      <c r="U426" s="1" t="s">
        <v>59</v>
      </c>
      <c r="V426" s="1" t="s">
        <v>60</v>
      </c>
    </row>
    <row r="427" spans="1:22" x14ac:dyDescent="0.35">
      <c r="A427" s="1" t="s">
        <v>22</v>
      </c>
      <c r="B427" s="1" t="s">
        <v>120</v>
      </c>
      <c r="C427" s="1" t="s">
        <v>57</v>
      </c>
      <c r="D427" s="1" t="s">
        <v>159</v>
      </c>
      <c r="E427" s="1">
        <v>2087</v>
      </c>
      <c r="F427" s="1">
        <v>120</v>
      </c>
      <c r="G427" s="1">
        <v>125</v>
      </c>
      <c r="H427" s="1">
        <v>260875</v>
      </c>
      <c r="I427" s="1">
        <v>18261.25</v>
      </c>
      <c r="J427" s="1">
        <v>242613.75</v>
      </c>
      <c r="K427" s="1">
        <v>242.61</v>
      </c>
      <c r="L427" s="1">
        <v>250440</v>
      </c>
      <c r="M427" s="1">
        <v>-7826.25</v>
      </c>
      <c r="N427" s="1">
        <v>-7.83</v>
      </c>
      <c r="O427" s="2">
        <v>44298</v>
      </c>
      <c r="P427" s="1" t="s">
        <v>73</v>
      </c>
      <c r="Q427" s="1">
        <v>4</v>
      </c>
      <c r="R427" s="1" t="s">
        <v>74</v>
      </c>
      <c r="S427" s="1">
        <v>2022</v>
      </c>
      <c r="T427" s="1" t="s">
        <v>121</v>
      </c>
      <c r="U427" s="1" t="s">
        <v>59</v>
      </c>
      <c r="V427" s="1" t="s">
        <v>52</v>
      </c>
    </row>
    <row r="428" spans="1:22" x14ac:dyDescent="0.35">
      <c r="A428" s="1" t="s">
        <v>43</v>
      </c>
      <c r="B428" s="1" t="s">
        <v>172</v>
      </c>
      <c r="C428" s="1" t="s">
        <v>57</v>
      </c>
      <c r="D428" s="1" t="s">
        <v>159</v>
      </c>
      <c r="E428" s="1">
        <v>1976</v>
      </c>
      <c r="F428" s="1">
        <v>120</v>
      </c>
      <c r="G428" s="1">
        <v>20</v>
      </c>
      <c r="H428" s="1">
        <v>39520</v>
      </c>
      <c r="I428" s="1">
        <v>2766.4</v>
      </c>
      <c r="J428" s="1">
        <v>36753.599999999999</v>
      </c>
      <c r="K428" s="1">
        <v>36.75</v>
      </c>
      <c r="L428" s="1">
        <v>19760</v>
      </c>
      <c r="M428" s="1">
        <v>16993.599999999999</v>
      </c>
      <c r="N428" s="1">
        <v>16.989999999999998</v>
      </c>
      <c r="O428" s="2">
        <v>44776</v>
      </c>
      <c r="P428" s="1" t="s">
        <v>45</v>
      </c>
      <c r="Q428" s="1">
        <v>8</v>
      </c>
      <c r="R428" s="1" t="s">
        <v>27</v>
      </c>
      <c r="S428" s="1">
        <v>2022</v>
      </c>
      <c r="T428" s="1" t="s">
        <v>173</v>
      </c>
      <c r="U428" s="1" t="s">
        <v>59</v>
      </c>
      <c r="V428" s="1" t="s">
        <v>55</v>
      </c>
    </row>
    <row r="429" spans="1:22" x14ac:dyDescent="0.35">
      <c r="A429" s="1" t="s">
        <v>39</v>
      </c>
      <c r="B429" s="1" t="s">
        <v>233</v>
      </c>
      <c r="C429" s="1" t="s">
        <v>57</v>
      </c>
      <c r="D429" s="1" t="s">
        <v>159</v>
      </c>
      <c r="E429" s="1">
        <v>1372</v>
      </c>
      <c r="F429" s="1">
        <v>120</v>
      </c>
      <c r="G429" s="1">
        <v>300</v>
      </c>
      <c r="H429" s="1">
        <v>411600</v>
      </c>
      <c r="I429" s="1">
        <v>28812</v>
      </c>
      <c r="J429" s="1">
        <v>382788</v>
      </c>
      <c r="K429" s="1">
        <v>382.79</v>
      </c>
      <c r="L429" s="1">
        <v>343000</v>
      </c>
      <c r="M429" s="1">
        <v>39788</v>
      </c>
      <c r="N429" s="1">
        <v>39.79</v>
      </c>
      <c r="O429" s="2">
        <v>44406</v>
      </c>
      <c r="P429" s="1" t="s">
        <v>50</v>
      </c>
      <c r="Q429" s="1">
        <v>7</v>
      </c>
      <c r="R429" s="1" t="s">
        <v>27</v>
      </c>
      <c r="S429" s="1">
        <v>2022</v>
      </c>
      <c r="T429" s="1" t="s">
        <v>165</v>
      </c>
      <c r="U429" s="1" t="s">
        <v>59</v>
      </c>
      <c r="V429" s="1" t="s">
        <v>55</v>
      </c>
    </row>
    <row r="430" spans="1:22" x14ac:dyDescent="0.35">
      <c r="A430" s="1" t="s">
        <v>48</v>
      </c>
      <c r="B430" s="1" t="s">
        <v>302</v>
      </c>
      <c r="C430" s="1" t="s">
        <v>62</v>
      </c>
      <c r="D430" s="1" t="s">
        <v>159</v>
      </c>
      <c r="E430" s="1">
        <v>3244.5</v>
      </c>
      <c r="F430" s="1">
        <v>250</v>
      </c>
      <c r="G430" s="1">
        <v>12</v>
      </c>
      <c r="H430" s="1">
        <v>38934</v>
      </c>
      <c r="I430" s="1">
        <v>2725.38</v>
      </c>
      <c r="J430" s="1">
        <v>36208.620000000003</v>
      </c>
      <c r="K430" s="1">
        <v>36.21</v>
      </c>
      <c r="L430" s="1">
        <v>9733.5</v>
      </c>
      <c r="M430" s="1">
        <v>26475.119999999999</v>
      </c>
      <c r="N430" s="1">
        <v>26.48</v>
      </c>
      <c r="O430" s="2">
        <v>44828</v>
      </c>
      <c r="P430" s="1" t="s">
        <v>26</v>
      </c>
      <c r="Q430" s="1">
        <v>9</v>
      </c>
      <c r="R430" s="1" t="s">
        <v>27</v>
      </c>
      <c r="S430" s="1">
        <v>2022</v>
      </c>
      <c r="T430" s="1" t="s">
        <v>247</v>
      </c>
      <c r="U430" s="1" t="s">
        <v>65</v>
      </c>
      <c r="V430" s="1" t="s">
        <v>55</v>
      </c>
    </row>
    <row r="431" spans="1:22" x14ac:dyDescent="0.35">
      <c r="A431" s="1" t="s">
        <v>39</v>
      </c>
      <c r="B431" s="1" t="s">
        <v>187</v>
      </c>
      <c r="C431" s="1" t="s">
        <v>62</v>
      </c>
      <c r="D431" s="1" t="s">
        <v>159</v>
      </c>
      <c r="E431" s="1">
        <v>959</v>
      </c>
      <c r="F431" s="1">
        <v>250</v>
      </c>
      <c r="G431" s="1">
        <v>300</v>
      </c>
      <c r="H431" s="1">
        <v>287700</v>
      </c>
      <c r="I431" s="1">
        <v>20139</v>
      </c>
      <c r="J431" s="1">
        <v>267561</v>
      </c>
      <c r="K431" s="1">
        <v>267.56</v>
      </c>
      <c r="L431" s="1">
        <v>239750</v>
      </c>
      <c r="M431" s="1">
        <v>27811</v>
      </c>
      <c r="N431" s="1">
        <v>27.81</v>
      </c>
      <c r="O431" s="2">
        <v>44665</v>
      </c>
      <c r="P431" s="1" t="s">
        <v>73</v>
      </c>
      <c r="Q431" s="1">
        <v>4</v>
      </c>
      <c r="R431" s="1" t="s">
        <v>74</v>
      </c>
      <c r="S431" s="1">
        <v>2022</v>
      </c>
      <c r="T431" s="1" t="s">
        <v>188</v>
      </c>
      <c r="U431" s="1" t="s">
        <v>65</v>
      </c>
      <c r="V431" s="1" t="s">
        <v>55</v>
      </c>
    </row>
    <row r="432" spans="1:22" x14ac:dyDescent="0.35">
      <c r="A432" s="1" t="s">
        <v>39</v>
      </c>
      <c r="B432" s="1" t="s">
        <v>93</v>
      </c>
      <c r="C432" s="1" t="s">
        <v>62</v>
      </c>
      <c r="D432" s="1" t="s">
        <v>159</v>
      </c>
      <c r="E432" s="1">
        <v>2747</v>
      </c>
      <c r="F432" s="1">
        <v>250</v>
      </c>
      <c r="G432" s="1">
        <v>300</v>
      </c>
      <c r="H432" s="1">
        <v>824100</v>
      </c>
      <c r="I432" s="1">
        <v>57687</v>
      </c>
      <c r="J432" s="1">
        <v>766413</v>
      </c>
      <c r="K432" s="1">
        <v>766.41</v>
      </c>
      <c r="L432" s="1">
        <v>686750</v>
      </c>
      <c r="M432" s="1">
        <v>79663</v>
      </c>
      <c r="N432" s="1">
        <v>79.66</v>
      </c>
      <c r="O432" s="2">
        <v>44296</v>
      </c>
      <c r="P432" s="1" t="s">
        <v>73</v>
      </c>
      <c r="Q432" s="1">
        <v>4</v>
      </c>
      <c r="R432" s="1" t="s">
        <v>74</v>
      </c>
      <c r="S432" s="1">
        <v>2022</v>
      </c>
      <c r="T432" s="1" t="s">
        <v>94</v>
      </c>
      <c r="U432" s="1" t="s">
        <v>65</v>
      </c>
      <c r="V432" s="1" t="s">
        <v>30</v>
      </c>
    </row>
    <row r="433" spans="1:22" x14ac:dyDescent="0.35">
      <c r="A433" s="1" t="s">
        <v>22</v>
      </c>
      <c r="B433" s="1" t="s">
        <v>303</v>
      </c>
      <c r="C433" s="1" t="s">
        <v>96</v>
      </c>
      <c r="D433" s="1" t="s">
        <v>159</v>
      </c>
      <c r="E433" s="1">
        <v>1645</v>
      </c>
      <c r="F433" s="1">
        <v>260</v>
      </c>
      <c r="G433" s="1">
        <v>125</v>
      </c>
      <c r="H433" s="1">
        <v>205625</v>
      </c>
      <c r="I433" s="1">
        <v>14393.75</v>
      </c>
      <c r="J433" s="1">
        <v>191231.25</v>
      </c>
      <c r="K433" s="1">
        <v>191.23</v>
      </c>
      <c r="L433" s="1">
        <v>197400</v>
      </c>
      <c r="M433" s="1">
        <v>-6168.75</v>
      </c>
      <c r="N433" s="1">
        <v>-6.17</v>
      </c>
      <c r="O433" s="2">
        <v>44715</v>
      </c>
      <c r="P433" s="1" t="s">
        <v>152</v>
      </c>
      <c r="Q433" s="1">
        <v>6</v>
      </c>
      <c r="R433" s="1" t="s">
        <v>74</v>
      </c>
      <c r="S433" s="1">
        <v>2022</v>
      </c>
      <c r="T433" s="1" t="s">
        <v>249</v>
      </c>
      <c r="U433" s="1" t="s">
        <v>98</v>
      </c>
      <c r="V433" s="1" t="s">
        <v>60</v>
      </c>
    </row>
    <row r="434" spans="1:22" x14ac:dyDescent="0.35">
      <c r="A434" s="1" t="s">
        <v>43</v>
      </c>
      <c r="B434" s="1" t="s">
        <v>193</v>
      </c>
      <c r="C434" s="1" t="s">
        <v>96</v>
      </c>
      <c r="D434" s="1" t="s">
        <v>159</v>
      </c>
      <c r="E434" s="1">
        <v>2876</v>
      </c>
      <c r="F434" s="1">
        <v>260</v>
      </c>
      <c r="G434" s="1">
        <v>350</v>
      </c>
      <c r="H434" s="1">
        <v>1006600</v>
      </c>
      <c r="I434" s="1">
        <v>70462</v>
      </c>
      <c r="J434" s="1">
        <v>936138</v>
      </c>
      <c r="K434" s="1">
        <v>936.14</v>
      </c>
      <c r="L434" s="1">
        <v>747760</v>
      </c>
      <c r="M434" s="1">
        <v>188378</v>
      </c>
      <c r="N434" s="1">
        <v>188.38</v>
      </c>
      <c r="O434" s="2">
        <v>44742</v>
      </c>
      <c r="P434" s="1" t="s">
        <v>152</v>
      </c>
      <c r="Q434" s="1">
        <v>6</v>
      </c>
      <c r="R434" s="1" t="s">
        <v>74</v>
      </c>
      <c r="S434" s="1">
        <v>2022</v>
      </c>
      <c r="T434" s="1" t="s">
        <v>194</v>
      </c>
      <c r="U434" s="1" t="s">
        <v>98</v>
      </c>
      <c r="V434" s="1" t="s">
        <v>30</v>
      </c>
    </row>
    <row r="435" spans="1:22" x14ac:dyDescent="0.35">
      <c r="A435" s="1" t="s">
        <v>43</v>
      </c>
      <c r="B435" s="1" t="s">
        <v>157</v>
      </c>
      <c r="C435" s="1" t="s">
        <v>96</v>
      </c>
      <c r="D435" s="1" t="s">
        <v>159</v>
      </c>
      <c r="E435" s="1">
        <v>1118</v>
      </c>
      <c r="F435" s="1">
        <v>260</v>
      </c>
      <c r="G435" s="1">
        <v>20</v>
      </c>
      <c r="H435" s="1">
        <v>22360</v>
      </c>
      <c r="I435" s="1">
        <v>1565.2</v>
      </c>
      <c r="J435" s="1">
        <v>20794.8</v>
      </c>
      <c r="K435" s="1">
        <v>20.79</v>
      </c>
      <c r="L435" s="1">
        <v>11180</v>
      </c>
      <c r="M435" s="1">
        <v>9614.7999999999993</v>
      </c>
      <c r="N435" s="1">
        <v>9.61</v>
      </c>
      <c r="O435" s="2">
        <v>44534</v>
      </c>
      <c r="P435" s="1" t="s">
        <v>81</v>
      </c>
      <c r="Q435" s="1">
        <v>12</v>
      </c>
      <c r="R435" s="1" t="s">
        <v>78</v>
      </c>
      <c r="S435" s="1">
        <v>2022</v>
      </c>
      <c r="T435" s="1" t="s">
        <v>158</v>
      </c>
      <c r="U435" s="1" t="s">
        <v>98</v>
      </c>
      <c r="V435" s="1" t="s">
        <v>60</v>
      </c>
    </row>
    <row r="436" spans="1:22" x14ac:dyDescent="0.35">
      <c r="A436" s="1" t="s">
        <v>39</v>
      </c>
      <c r="B436" s="1" t="s">
        <v>304</v>
      </c>
      <c r="C436" s="1" t="s">
        <v>96</v>
      </c>
      <c r="D436" s="1" t="s">
        <v>159</v>
      </c>
      <c r="E436" s="1">
        <v>1372</v>
      </c>
      <c r="F436" s="1">
        <v>260</v>
      </c>
      <c r="G436" s="1">
        <v>300</v>
      </c>
      <c r="H436" s="1">
        <v>411600</v>
      </c>
      <c r="I436" s="1">
        <v>28812</v>
      </c>
      <c r="J436" s="1">
        <v>382788</v>
      </c>
      <c r="K436" s="1">
        <v>382.79</v>
      </c>
      <c r="L436" s="1">
        <v>343000</v>
      </c>
      <c r="M436" s="1">
        <v>39788</v>
      </c>
      <c r="N436" s="1">
        <v>39.79</v>
      </c>
      <c r="O436" s="2">
        <v>44824</v>
      </c>
      <c r="P436" s="1" t="s">
        <v>26</v>
      </c>
      <c r="Q436" s="1">
        <v>9</v>
      </c>
      <c r="R436" s="1" t="s">
        <v>27</v>
      </c>
      <c r="S436" s="1">
        <v>2022</v>
      </c>
      <c r="T436" s="1" t="s">
        <v>207</v>
      </c>
      <c r="U436" s="1" t="s">
        <v>98</v>
      </c>
      <c r="V436" s="1" t="s">
        <v>66</v>
      </c>
    </row>
    <row r="437" spans="1:22" x14ac:dyDescent="0.35">
      <c r="A437" s="1" t="s">
        <v>43</v>
      </c>
      <c r="B437" s="1" t="s">
        <v>148</v>
      </c>
      <c r="C437" s="1" t="s">
        <v>24</v>
      </c>
      <c r="D437" s="1" t="s">
        <v>159</v>
      </c>
      <c r="E437" s="1">
        <v>488</v>
      </c>
      <c r="F437" s="1">
        <v>5</v>
      </c>
      <c r="G437" s="1">
        <v>7</v>
      </c>
      <c r="H437" s="1">
        <v>3416</v>
      </c>
      <c r="I437" s="1">
        <v>273.27999999999997</v>
      </c>
      <c r="J437" s="1">
        <v>3142.72</v>
      </c>
      <c r="K437" s="1">
        <v>3.14</v>
      </c>
      <c r="L437" s="1">
        <v>2440</v>
      </c>
      <c r="M437" s="1">
        <v>702.72</v>
      </c>
      <c r="N437" s="1">
        <v>0.7</v>
      </c>
      <c r="O437" s="2">
        <v>44854</v>
      </c>
      <c r="P437" s="1" t="s">
        <v>91</v>
      </c>
      <c r="Q437" s="1">
        <v>10</v>
      </c>
      <c r="R437" s="1" t="s">
        <v>78</v>
      </c>
      <c r="S437" s="1">
        <v>2022</v>
      </c>
      <c r="T437" s="1" t="s">
        <v>149</v>
      </c>
      <c r="U437" s="1" t="s">
        <v>29</v>
      </c>
      <c r="V437" s="1" t="s">
        <v>42</v>
      </c>
    </row>
    <row r="438" spans="1:22" x14ac:dyDescent="0.35">
      <c r="A438" s="1" t="s">
        <v>43</v>
      </c>
      <c r="B438" s="1" t="s">
        <v>255</v>
      </c>
      <c r="C438" s="1" t="s">
        <v>24</v>
      </c>
      <c r="D438" s="1" t="s">
        <v>159</v>
      </c>
      <c r="E438" s="1">
        <v>1282</v>
      </c>
      <c r="F438" s="1">
        <v>5</v>
      </c>
      <c r="G438" s="1">
        <v>20</v>
      </c>
      <c r="H438" s="1">
        <v>25640</v>
      </c>
      <c r="I438" s="1">
        <v>2051.1999999999998</v>
      </c>
      <c r="J438" s="1">
        <v>23588.799999999999</v>
      </c>
      <c r="K438" s="1">
        <v>23.59</v>
      </c>
      <c r="L438" s="1">
        <v>12820</v>
      </c>
      <c r="M438" s="1">
        <v>10768.8</v>
      </c>
      <c r="N438" s="1">
        <v>10.77</v>
      </c>
      <c r="O438" s="2">
        <v>44481</v>
      </c>
      <c r="P438" s="1" t="s">
        <v>91</v>
      </c>
      <c r="Q438" s="1">
        <v>10</v>
      </c>
      <c r="R438" s="1" t="s">
        <v>78</v>
      </c>
      <c r="S438" s="1">
        <v>2022</v>
      </c>
      <c r="T438" s="1" t="s">
        <v>213</v>
      </c>
      <c r="U438" s="1" t="s">
        <v>29</v>
      </c>
      <c r="V438" s="1" t="s">
        <v>42</v>
      </c>
    </row>
    <row r="439" spans="1:22" x14ac:dyDescent="0.35">
      <c r="A439" s="1" t="s">
        <v>43</v>
      </c>
      <c r="B439" s="1" t="s">
        <v>44</v>
      </c>
      <c r="C439" s="1" t="s">
        <v>33</v>
      </c>
      <c r="D439" s="1" t="s">
        <v>159</v>
      </c>
      <c r="E439" s="1">
        <v>257</v>
      </c>
      <c r="F439" s="1">
        <v>10</v>
      </c>
      <c r="G439" s="1">
        <v>7</v>
      </c>
      <c r="H439" s="1">
        <v>1799</v>
      </c>
      <c r="I439" s="1">
        <v>143.91999999999999</v>
      </c>
      <c r="J439" s="1">
        <v>1655.08</v>
      </c>
      <c r="K439" s="1">
        <v>1.66</v>
      </c>
      <c r="L439" s="1">
        <v>1285</v>
      </c>
      <c r="M439" s="1">
        <v>370.08</v>
      </c>
      <c r="N439" s="1">
        <v>0.37</v>
      </c>
      <c r="O439" s="2">
        <v>44490</v>
      </c>
      <c r="P439" s="1" t="s">
        <v>91</v>
      </c>
      <c r="Q439" s="1">
        <v>10</v>
      </c>
      <c r="R439" s="1" t="s">
        <v>78</v>
      </c>
      <c r="S439" s="1">
        <v>2022</v>
      </c>
      <c r="T439" s="1" t="s">
        <v>46</v>
      </c>
      <c r="U439" s="1" t="s">
        <v>37</v>
      </c>
      <c r="V439" s="1" t="s">
        <v>47</v>
      </c>
    </row>
    <row r="440" spans="1:22" x14ac:dyDescent="0.35">
      <c r="A440" s="1" t="s">
        <v>43</v>
      </c>
      <c r="B440" s="1" t="s">
        <v>191</v>
      </c>
      <c r="C440" s="1" t="s">
        <v>96</v>
      </c>
      <c r="D440" s="1" t="s">
        <v>159</v>
      </c>
      <c r="E440" s="1">
        <v>1282</v>
      </c>
      <c r="F440" s="1">
        <v>260</v>
      </c>
      <c r="G440" s="1">
        <v>20</v>
      </c>
      <c r="H440" s="1">
        <v>25640</v>
      </c>
      <c r="I440" s="1">
        <v>2051.1999999999998</v>
      </c>
      <c r="J440" s="1">
        <v>23588.799999999999</v>
      </c>
      <c r="K440" s="1">
        <v>23.59</v>
      </c>
      <c r="L440" s="1">
        <v>12820</v>
      </c>
      <c r="M440" s="1">
        <v>10768.8</v>
      </c>
      <c r="N440" s="1">
        <v>10.77</v>
      </c>
      <c r="O440" s="2">
        <v>44471</v>
      </c>
      <c r="P440" s="1" t="s">
        <v>91</v>
      </c>
      <c r="Q440" s="1">
        <v>10</v>
      </c>
      <c r="R440" s="1" t="s">
        <v>78</v>
      </c>
      <c r="S440" s="1">
        <v>2022</v>
      </c>
      <c r="T440" s="1" t="s">
        <v>192</v>
      </c>
      <c r="U440" s="1" t="s">
        <v>98</v>
      </c>
      <c r="V440" s="1" t="s">
        <v>66</v>
      </c>
    </row>
    <row r="441" spans="1:22" x14ac:dyDescent="0.35">
      <c r="A441" s="1" t="s">
        <v>22</v>
      </c>
      <c r="B441" s="1" t="s">
        <v>256</v>
      </c>
      <c r="C441" s="1" t="s">
        <v>68</v>
      </c>
      <c r="D441" s="1" t="s">
        <v>159</v>
      </c>
      <c r="E441" s="1">
        <v>1540</v>
      </c>
      <c r="F441" s="1">
        <v>3</v>
      </c>
      <c r="G441" s="1">
        <v>125</v>
      </c>
      <c r="H441" s="1">
        <v>192500</v>
      </c>
      <c r="I441" s="1">
        <v>15400</v>
      </c>
      <c r="J441" s="1">
        <v>177100</v>
      </c>
      <c r="K441" s="1">
        <v>177.1</v>
      </c>
      <c r="L441" s="1">
        <v>184800</v>
      </c>
      <c r="M441" s="1">
        <v>-7700</v>
      </c>
      <c r="N441" s="1">
        <v>-7.7</v>
      </c>
      <c r="O441" s="2">
        <v>44347</v>
      </c>
      <c r="P441" s="1" t="s">
        <v>110</v>
      </c>
      <c r="Q441" s="1">
        <v>5</v>
      </c>
      <c r="R441" s="1" t="s">
        <v>74</v>
      </c>
      <c r="S441" s="1">
        <v>2022</v>
      </c>
      <c r="T441" s="1" t="s">
        <v>215</v>
      </c>
      <c r="U441" s="1" t="s">
        <v>71</v>
      </c>
      <c r="V441" s="1" t="s">
        <v>47</v>
      </c>
    </row>
    <row r="442" spans="1:22" x14ac:dyDescent="0.35">
      <c r="A442" s="1" t="s">
        <v>31</v>
      </c>
      <c r="B442" s="1" t="s">
        <v>265</v>
      </c>
      <c r="C442" s="1" t="s">
        <v>68</v>
      </c>
      <c r="D442" s="1" t="s">
        <v>159</v>
      </c>
      <c r="E442" s="1">
        <v>490</v>
      </c>
      <c r="F442" s="1">
        <v>3</v>
      </c>
      <c r="G442" s="1">
        <v>15</v>
      </c>
      <c r="H442" s="1">
        <v>7350</v>
      </c>
      <c r="I442" s="1">
        <v>588</v>
      </c>
      <c r="J442" s="1">
        <v>6762</v>
      </c>
      <c r="K442" s="1">
        <v>6.76</v>
      </c>
      <c r="L442" s="1">
        <v>4900</v>
      </c>
      <c r="M442" s="1">
        <v>1862</v>
      </c>
      <c r="N442" s="1">
        <v>1.86</v>
      </c>
      <c r="O442" s="2">
        <v>44567</v>
      </c>
      <c r="P442" s="1" t="s">
        <v>34</v>
      </c>
      <c r="Q442" s="1">
        <v>1</v>
      </c>
      <c r="R442" s="1" t="s">
        <v>35</v>
      </c>
      <c r="S442" s="1">
        <v>2022</v>
      </c>
      <c r="T442" s="1" t="s">
        <v>181</v>
      </c>
      <c r="U442" s="1" t="s">
        <v>71</v>
      </c>
      <c r="V442" s="1" t="s">
        <v>38</v>
      </c>
    </row>
    <row r="443" spans="1:22" x14ac:dyDescent="0.35">
      <c r="A443" s="1" t="s">
        <v>43</v>
      </c>
      <c r="B443" s="1" t="s">
        <v>195</v>
      </c>
      <c r="C443" s="1" t="s">
        <v>68</v>
      </c>
      <c r="D443" s="1" t="s">
        <v>159</v>
      </c>
      <c r="E443" s="1">
        <v>1362</v>
      </c>
      <c r="F443" s="1">
        <v>3</v>
      </c>
      <c r="G443" s="1">
        <v>350</v>
      </c>
      <c r="H443" s="1">
        <v>476700</v>
      </c>
      <c r="I443" s="1">
        <v>38136</v>
      </c>
      <c r="J443" s="1">
        <v>438564</v>
      </c>
      <c r="K443" s="1">
        <v>438.56</v>
      </c>
      <c r="L443" s="1">
        <v>354120</v>
      </c>
      <c r="M443" s="1">
        <v>84444</v>
      </c>
      <c r="N443" s="1">
        <v>84.44</v>
      </c>
      <c r="O443" s="2">
        <v>44222</v>
      </c>
      <c r="P443" s="1" t="s">
        <v>34</v>
      </c>
      <c r="Q443" s="1">
        <v>1</v>
      </c>
      <c r="R443" s="1" t="s">
        <v>35</v>
      </c>
      <c r="S443" s="1">
        <v>2022</v>
      </c>
      <c r="T443" s="1" t="s">
        <v>196</v>
      </c>
      <c r="U443" s="1" t="s">
        <v>71</v>
      </c>
      <c r="V443" s="1" t="s">
        <v>38</v>
      </c>
    </row>
    <row r="444" spans="1:22" x14ac:dyDescent="0.35">
      <c r="A444" s="1" t="s">
        <v>31</v>
      </c>
      <c r="B444" s="1" t="s">
        <v>305</v>
      </c>
      <c r="C444" s="1" t="s">
        <v>24</v>
      </c>
      <c r="D444" s="1" t="s">
        <v>159</v>
      </c>
      <c r="E444" s="1">
        <v>2501</v>
      </c>
      <c r="F444" s="1">
        <v>5</v>
      </c>
      <c r="G444" s="1">
        <v>15</v>
      </c>
      <c r="H444" s="1">
        <v>37515</v>
      </c>
      <c r="I444" s="1">
        <v>3001.2</v>
      </c>
      <c r="J444" s="1">
        <v>34513.800000000003</v>
      </c>
      <c r="K444" s="1">
        <v>34.51</v>
      </c>
      <c r="L444" s="1">
        <v>25010</v>
      </c>
      <c r="M444" s="1">
        <v>9503.7999999999993</v>
      </c>
      <c r="N444" s="1">
        <v>9.5</v>
      </c>
      <c r="O444" s="2">
        <v>44564</v>
      </c>
      <c r="P444" s="1" t="s">
        <v>34</v>
      </c>
      <c r="Q444" s="1">
        <v>1</v>
      </c>
      <c r="R444" s="1" t="s">
        <v>35</v>
      </c>
      <c r="S444" s="1">
        <v>2022</v>
      </c>
      <c r="T444" s="1" t="s">
        <v>209</v>
      </c>
      <c r="U444" s="1" t="s">
        <v>29</v>
      </c>
      <c r="V444" s="1" t="s">
        <v>30</v>
      </c>
    </row>
    <row r="445" spans="1:22" x14ac:dyDescent="0.35">
      <c r="A445" s="1" t="s">
        <v>43</v>
      </c>
      <c r="B445" s="1" t="s">
        <v>148</v>
      </c>
      <c r="C445" s="1" t="s">
        <v>24</v>
      </c>
      <c r="D445" s="1" t="s">
        <v>159</v>
      </c>
      <c r="E445" s="1">
        <v>708</v>
      </c>
      <c r="F445" s="1">
        <v>5</v>
      </c>
      <c r="G445" s="1">
        <v>20</v>
      </c>
      <c r="H445" s="1">
        <v>14160</v>
      </c>
      <c r="I445" s="1">
        <v>1132.8</v>
      </c>
      <c r="J445" s="1">
        <v>13027.2</v>
      </c>
      <c r="K445" s="1">
        <v>13.03</v>
      </c>
      <c r="L445" s="1">
        <v>7080</v>
      </c>
      <c r="M445" s="1">
        <v>5947.2</v>
      </c>
      <c r="N445" s="1">
        <v>5.95</v>
      </c>
      <c r="O445" s="2">
        <v>44527</v>
      </c>
      <c r="P445" s="1" t="s">
        <v>77</v>
      </c>
      <c r="Q445" s="1">
        <v>11</v>
      </c>
      <c r="R445" s="1" t="s">
        <v>78</v>
      </c>
      <c r="S445" s="1">
        <v>2022</v>
      </c>
      <c r="T445" s="1" t="s">
        <v>149</v>
      </c>
      <c r="U445" s="1" t="s">
        <v>29</v>
      </c>
      <c r="V445" s="1" t="s">
        <v>42</v>
      </c>
    </row>
    <row r="446" spans="1:22" x14ac:dyDescent="0.35">
      <c r="A446" s="1" t="s">
        <v>43</v>
      </c>
      <c r="B446" s="1" t="s">
        <v>136</v>
      </c>
      <c r="C446" s="1" t="s">
        <v>24</v>
      </c>
      <c r="D446" s="1" t="s">
        <v>159</v>
      </c>
      <c r="E446" s="1">
        <v>645</v>
      </c>
      <c r="F446" s="1">
        <v>5</v>
      </c>
      <c r="G446" s="1">
        <v>20</v>
      </c>
      <c r="H446" s="1">
        <v>12900</v>
      </c>
      <c r="I446" s="1">
        <v>1032</v>
      </c>
      <c r="J446" s="1">
        <v>11868</v>
      </c>
      <c r="K446" s="1">
        <v>11.87</v>
      </c>
      <c r="L446" s="1">
        <v>6450</v>
      </c>
      <c r="M446" s="1">
        <v>5418</v>
      </c>
      <c r="N446" s="1">
        <v>5.42</v>
      </c>
      <c r="O446" s="2">
        <v>44788</v>
      </c>
      <c r="P446" s="1" t="s">
        <v>45</v>
      </c>
      <c r="Q446" s="1">
        <v>8</v>
      </c>
      <c r="R446" s="1" t="s">
        <v>27</v>
      </c>
      <c r="S446" s="1">
        <v>2022</v>
      </c>
      <c r="T446" s="1" t="s">
        <v>137</v>
      </c>
      <c r="U446" s="1" t="s">
        <v>29</v>
      </c>
      <c r="V446" s="1" t="s">
        <v>52</v>
      </c>
    </row>
    <row r="447" spans="1:22" x14ac:dyDescent="0.35">
      <c r="A447" s="1" t="s">
        <v>39</v>
      </c>
      <c r="B447" s="1" t="s">
        <v>218</v>
      </c>
      <c r="C447" s="1" t="s">
        <v>24</v>
      </c>
      <c r="D447" s="1" t="s">
        <v>159</v>
      </c>
      <c r="E447" s="1">
        <v>1562</v>
      </c>
      <c r="F447" s="1">
        <v>5</v>
      </c>
      <c r="G447" s="1">
        <v>300</v>
      </c>
      <c r="H447" s="1">
        <v>468600</v>
      </c>
      <c r="I447" s="1">
        <v>37488</v>
      </c>
      <c r="J447" s="1">
        <v>431112</v>
      </c>
      <c r="K447" s="1">
        <v>431.11</v>
      </c>
      <c r="L447" s="1">
        <v>390500</v>
      </c>
      <c r="M447" s="1">
        <v>40612</v>
      </c>
      <c r="N447" s="1">
        <v>40.61</v>
      </c>
      <c r="O447" s="2">
        <v>44753</v>
      </c>
      <c r="P447" s="1" t="s">
        <v>50</v>
      </c>
      <c r="Q447" s="1">
        <v>7</v>
      </c>
      <c r="R447" s="1" t="s">
        <v>27</v>
      </c>
      <c r="S447" s="1">
        <v>2022</v>
      </c>
      <c r="T447" s="1" t="s">
        <v>219</v>
      </c>
      <c r="U447" s="1" t="s">
        <v>29</v>
      </c>
      <c r="V447" s="1" t="s">
        <v>55</v>
      </c>
    </row>
    <row r="448" spans="1:22" x14ac:dyDescent="0.35">
      <c r="A448" s="1" t="s">
        <v>31</v>
      </c>
      <c r="B448" s="1" t="s">
        <v>269</v>
      </c>
      <c r="C448" s="1" t="s">
        <v>24</v>
      </c>
      <c r="D448" s="1" t="s">
        <v>159</v>
      </c>
      <c r="E448" s="1">
        <v>711</v>
      </c>
      <c r="F448" s="1">
        <v>5</v>
      </c>
      <c r="G448" s="1">
        <v>15</v>
      </c>
      <c r="H448" s="1">
        <v>10665</v>
      </c>
      <c r="I448" s="1">
        <v>853.2</v>
      </c>
      <c r="J448" s="1">
        <v>9811.7999999999993</v>
      </c>
      <c r="K448" s="1">
        <v>9.81</v>
      </c>
      <c r="L448" s="1">
        <v>7110</v>
      </c>
      <c r="M448" s="1">
        <v>2701.8</v>
      </c>
      <c r="N448" s="1">
        <v>2.7</v>
      </c>
      <c r="O448" s="2">
        <v>44734</v>
      </c>
      <c r="P448" s="1" t="s">
        <v>152</v>
      </c>
      <c r="Q448" s="1">
        <v>6</v>
      </c>
      <c r="R448" s="1" t="s">
        <v>74</v>
      </c>
      <c r="S448" s="1">
        <v>2022</v>
      </c>
      <c r="T448" s="1" t="s">
        <v>232</v>
      </c>
      <c r="U448" s="1" t="s">
        <v>29</v>
      </c>
      <c r="V448" s="1" t="s">
        <v>52</v>
      </c>
    </row>
    <row r="449" spans="1:22" x14ac:dyDescent="0.35">
      <c r="A449" s="1" t="s">
        <v>22</v>
      </c>
      <c r="B449" s="1" t="s">
        <v>109</v>
      </c>
      <c r="C449" s="1" t="s">
        <v>33</v>
      </c>
      <c r="D449" s="1" t="s">
        <v>159</v>
      </c>
      <c r="E449" s="1">
        <v>1114</v>
      </c>
      <c r="F449" s="1">
        <v>10</v>
      </c>
      <c r="G449" s="1">
        <v>125</v>
      </c>
      <c r="H449" s="1">
        <v>139250</v>
      </c>
      <c r="I449" s="1">
        <v>11140</v>
      </c>
      <c r="J449" s="1">
        <v>128110</v>
      </c>
      <c r="K449" s="1">
        <v>128.11000000000001</v>
      </c>
      <c r="L449" s="1">
        <v>133680</v>
      </c>
      <c r="M449" s="1">
        <v>-5570</v>
      </c>
      <c r="N449" s="1">
        <v>-5.57</v>
      </c>
      <c r="O449" s="2">
        <v>44874</v>
      </c>
      <c r="P449" s="1" t="s">
        <v>77</v>
      </c>
      <c r="Q449" s="1">
        <v>11</v>
      </c>
      <c r="R449" s="1" t="s">
        <v>78</v>
      </c>
      <c r="S449" s="1">
        <v>2022</v>
      </c>
      <c r="T449" s="1" t="s">
        <v>111</v>
      </c>
      <c r="U449" s="1" t="s">
        <v>37</v>
      </c>
      <c r="V449" s="1" t="s">
        <v>66</v>
      </c>
    </row>
    <row r="450" spans="1:22" x14ac:dyDescent="0.35">
      <c r="A450" s="1" t="s">
        <v>43</v>
      </c>
      <c r="B450" s="1" t="s">
        <v>206</v>
      </c>
      <c r="C450" s="1" t="s">
        <v>33</v>
      </c>
      <c r="D450" s="1" t="s">
        <v>159</v>
      </c>
      <c r="E450" s="1">
        <v>1259</v>
      </c>
      <c r="F450" s="1">
        <v>10</v>
      </c>
      <c r="G450" s="1">
        <v>7</v>
      </c>
      <c r="H450" s="1">
        <v>8813</v>
      </c>
      <c r="I450" s="1">
        <v>705.04</v>
      </c>
      <c r="J450" s="1">
        <v>8107.96</v>
      </c>
      <c r="K450" s="1">
        <v>8.11</v>
      </c>
      <c r="L450" s="1">
        <v>6295</v>
      </c>
      <c r="M450" s="1">
        <v>1812.96</v>
      </c>
      <c r="N450" s="1">
        <v>1.81</v>
      </c>
      <c r="O450" s="2">
        <v>44754</v>
      </c>
      <c r="P450" s="1" t="s">
        <v>50</v>
      </c>
      <c r="Q450" s="1">
        <v>7</v>
      </c>
      <c r="R450" s="1" t="s">
        <v>27</v>
      </c>
      <c r="S450" s="1">
        <v>2022</v>
      </c>
      <c r="T450" s="1" t="s">
        <v>207</v>
      </c>
      <c r="U450" s="1" t="s">
        <v>37</v>
      </c>
      <c r="V450" s="1" t="s">
        <v>66</v>
      </c>
    </row>
    <row r="451" spans="1:22" x14ac:dyDescent="0.35">
      <c r="A451" s="1" t="s">
        <v>43</v>
      </c>
      <c r="B451" s="1" t="s">
        <v>206</v>
      </c>
      <c r="C451" s="1" t="s">
        <v>33</v>
      </c>
      <c r="D451" s="1" t="s">
        <v>159</v>
      </c>
      <c r="E451" s="1">
        <v>1095</v>
      </c>
      <c r="F451" s="1">
        <v>10</v>
      </c>
      <c r="G451" s="1">
        <v>7</v>
      </c>
      <c r="H451" s="1">
        <v>7665</v>
      </c>
      <c r="I451" s="1">
        <v>613.20000000000005</v>
      </c>
      <c r="J451" s="1">
        <v>7051.8</v>
      </c>
      <c r="K451" s="1">
        <v>7.05</v>
      </c>
      <c r="L451" s="1">
        <v>5475</v>
      </c>
      <c r="M451" s="1">
        <v>1576.8</v>
      </c>
      <c r="N451" s="1">
        <v>1.58</v>
      </c>
      <c r="O451" s="2">
        <v>44467</v>
      </c>
      <c r="P451" s="1" t="s">
        <v>26</v>
      </c>
      <c r="Q451" s="1">
        <v>9</v>
      </c>
      <c r="R451" s="1" t="s">
        <v>27</v>
      </c>
      <c r="S451" s="1">
        <v>2022</v>
      </c>
      <c r="T451" s="1" t="s">
        <v>207</v>
      </c>
      <c r="U451" s="1" t="s">
        <v>37</v>
      </c>
      <c r="V451" s="1" t="s">
        <v>66</v>
      </c>
    </row>
    <row r="452" spans="1:22" x14ac:dyDescent="0.35">
      <c r="A452" s="1" t="s">
        <v>43</v>
      </c>
      <c r="B452" s="1" t="s">
        <v>206</v>
      </c>
      <c r="C452" s="1" t="s">
        <v>33</v>
      </c>
      <c r="D452" s="1" t="s">
        <v>159</v>
      </c>
      <c r="E452" s="1">
        <v>1366</v>
      </c>
      <c r="F452" s="1">
        <v>10</v>
      </c>
      <c r="G452" s="1">
        <v>20</v>
      </c>
      <c r="H452" s="1">
        <v>27320</v>
      </c>
      <c r="I452" s="1">
        <v>2185.6</v>
      </c>
      <c r="J452" s="1">
        <v>25134.400000000001</v>
      </c>
      <c r="K452" s="1">
        <v>25.13</v>
      </c>
      <c r="L452" s="1">
        <v>13660</v>
      </c>
      <c r="M452" s="1">
        <v>11474.4</v>
      </c>
      <c r="N452" s="1">
        <v>11.47</v>
      </c>
      <c r="O452" s="2">
        <v>44259</v>
      </c>
      <c r="P452" s="1" t="s">
        <v>88</v>
      </c>
      <c r="Q452" s="1">
        <v>3</v>
      </c>
      <c r="R452" s="1" t="s">
        <v>35</v>
      </c>
      <c r="S452" s="1">
        <v>2022</v>
      </c>
      <c r="T452" s="1" t="s">
        <v>207</v>
      </c>
      <c r="U452" s="1" t="s">
        <v>37</v>
      </c>
      <c r="V452" s="1" t="s">
        <v>66</v>
      </c>
    </row>
    <row r="453" spans="1:22" x14ac:dyDescent="0.35">
      <c r="A453" s="1" t="s">
        <v>39</v>
      </c>
      <c r="B453" s="1" t="s">
        <v>40</v>
      </c>
      <c r="C453" s="1" t="s">
        <v>33</v>
      </c>
      <c r="D453" s="1" t="s">
        <v>159</v>
      </c>
      <c r="E453" s="1">
        <v>2460</v>
      </c>
      <c r="F453" s="1">
        <v>10</v>
      </c>
      <c r="G453" s="1">
        <v>300</v>
      </c>
      <c r="H453" s="1">
        <v>738000</v>
      </c>
      <c r="I453" s="1">
        <v>59040</v>
      </c>
      <c r="J453" s="1">
        <v>678960</v>
      </c>
      <c r="K453" s="1">
        <v>678.96</v>
      </c>
      <c r="L453" s="1">
        <v>615000</v>
      </c>
      <c r="M453" s="1">
        <v>63960</v>
      </c>
      <c r="N453" s="1">
        <v>63.96</v>
      </c>
      <c r="O453" s="2">
        <v>44404</v>
      </c>
      <c r="P453" s="1" t="s">
        <v>50</v>
      </c>
      <c r="Q453" s="1">
        <v>7</v>
      </c>
      <c r="R453" s="1" t="s">
        <v>27</v>
      </c>
      <c r="S453" s="1">
        <v>2022</v>
      </c>
      <c r="T453" s="1" t="s">
        <v>41</v>
      </c>
      <c r="U453" s="1" t="s">
        <v>37</v>
      </c>
      <c r="V453" s="1" t="s">
        <v>42</v>
      </c>
    </row>
    <row r="454" spans="1:22" x14ac:dyDescent="0.35">
      <c r="A454" s="1" t="s">
        <v>43</v>
      </c>
      <c r="B454" s="1" t="s">
        <v>116</v>
      </c>
      <c r="C454" s="1" t="s">
        <v>33</v>
      </c>
      <c r="D454" s="1" t="s">
        <v>159</v>
      </c>
      <c r="E454" s="1">
        <v>678</v>
      </c>
      <c r="F454" s="1">
        <v>10</v>
      </c>
      <c r="G454" s="1">
        <v>7</v>
      </c>
      <c r="H454" s="1">
        <v>4746</v>
      </c>
      <c r="I454" s="1">
        <v>379.68</v>
      </c>
      <c r="J454" s="1">
        <v>4366.32</v>
      </c>
      <c r="K454" s="1">
        <v>4.37</v>
      </c>
      <c r="L454" s="1">
        <v>3390</v>
      </c>
      <c r="M454" s="1">
        <v>976.32</v>
      </c>
      <c r="N454" s="1">
        <v>0.98</v>
      </c>
      <c r="O454" s="2">
        <v>44276</v>
      </c>
      <c r="P454" s="1" t="s">
        <v>88</v>
      </c>
      <c r="Q454" s="1">
        <v>3</v>
      </c>
      <c r="R454" s="1" t="s">
        <v>35</v>
      </c>
      <c r="S454" s="1">
        <v>2022</v>
      </c>
      <c r="T454" s="1" t="s">
        <v>117</v>
      </c>
      <c r="U454" s="1" t="s">
        <v>37</v>
      </c>
      <c r="V454" s="1" t="s">
        <v>42</v>
      </c>
    </row>
    <row r="455" spans="1:22" x14ac:dyDescent="0.35">
      <c r="A455" s="1" t="s">
        <v>43</v>
      </c>
      <c r="B455" s="1" t="s">
        <v>206</v>
      </c>
      <c r="C455" s="1" t="s">
        <v>33</v>
      </c>
      <c r="D455" s="1" t="s">
        <v>159</v>
      </c>
      <c r="E455" s="1">
        <v>1598</v>
      </c>
      <c r="F455" s="1">
        <v>10</v>
      </c>
      <c r="G455" s="1">
        <v>7</v>
      </c>
      <c r="H455" s="1">
        <v>11186</v>
      </c>
      <c r="I455" s="1">
        <v>894.88</v>
      </c>
      <c r="J455" s="1">
        <v>10291.120000000001</v>
      </c>
      <c r="K455" s="1">
        <v>10.29</v>
      </c>
      <c r="L455" s="1">
        <v>7990</v>
      </c>
      <c r="M455" s="1">
        <v>2301.12</v>
      </c>
      <c r="N455" s="1">
        <v>2.2999999999999998</v>
      </c>
      <c r="O455" s="2">
        <v>44506</v>
      </c>
      <c r="P455" s="1" t="s">
        <v>77</v>
      </c>
      <c r="Q455" s="1">
        <v>11</v>
      </c>
      <c r="R455" s="1" t="s">
        <v>78</v>
      </c>
      <c r="S455" s="1">
        <v>2022</v>
      </c>
      <c r="T455" s="1" t="s">
        <v>207</v>
      </c>
      <c r="U455" s="1" t="s">
        <v>37</v>
      </c>
      <c r="V455" s="1" t="s">
        <v>66</v>
      </c>
    </row>
    <row r="456" spans="1:22" x14ac:dyDescent="0.35">
      <c r="A456" s="1" t="s">
        <v>43</v>
      </c>
      <c r="B456" s="1" t="s">
        <v>206</v>
      </c>
      <c r="C456" s="1" t="s">
        <v>33</v>
      </c>
      <c r="D456" s="1" t="s">
        <v>159</v>
      </c>
      <c r="E456" s="1">
        <v>1934</v>
      </c>
      <c r="F456" s="1">
        <v>10</v>
      </c>
      <c r="G456" s="1">
        <v>20</v>
      </c>
      <c r="H456" s="1">
        <v>38680</v>
      </c>
      <c r="I456" s="1">
        <v>3094.4</v>
      </c>
      <c r="J456" s="1">
        <v>35585.599999999999</v>
      </c>
      <c r="K456" s="1">
        <v>35.590000000000003</v>
      </c>
      <c r="L456" s="1">
        <v>19340</v>
      </c>
      <c r="M456" s="1">
        <v>16245.6</v>
      </c>
      <c r="N456" s="1">
        <v>16.25</v>
      </c>
      <c r="O456" s="2">
        <v>44229</v>
      </c>
      <c r="P456" s="1" t="s">
        <v>63</v>
      </c>
      <c r="Q456" s="1">
        <v>2</v>
      </c>
      <c r="R456" s="1" t="s">
        <v>35</v>
      </c>
      <c r="S456" s="1">
        <v>2022</v>
      </c>
      <c r="T456" s="1" t="s">
        <v>207</v>
      </c>
      <c r="U456" s="1" t="s">
        <v>37</v>
      </c>
      <c r="V456" s="1" t="s">
        <v>66</v>
      </c>
    </row>
    <row r="457" spans="1:22" x14ac:dyDescent="0.35">
      <c r="A457" s="1" t="s">
        <v>43</v>
      </c>
      <c r="B457" s="1" t="s">
        <v>142</v>
      </c>
      <c r="C457" s="1" t="s">
        <v>33</v>
      </c>
      <c r="D457" s="1" t="s">
        <v>159</v>
      </c>
      <c r="E457" s="1">
        <v>2993</v>
      </c>
      <c r="F457" s="1">
        <v>10</v>
      </c>
      <c r="G457" s="1">
        <v>20</v>
      </c>
      <c r="H457" s="1">
        <v>59860</v>
      </c>
      <c r="I457" s="1">
        <v>4788.8</v>
      </c>
      <c r="J457" s="1">
        <v>55071.199999999997</v>
      </c>
      <c r="K457" s="1">
        <v>55.07</v>
      </c>
      <c r="L457" s="1">
        <v>29930</v>
      </c>
      <c r="M457" s="1">
        <v>25141.200000000001</v>
      </c>
      <c r="N457" s="1">
        <v>25.14</v>
      </c>
      <c r="O457" s="2">
        <v>44208</v>
      </c>
      <c r="P457" s="1" t="s">
        <v>34</v>
      </c>
      <c r="Q457" s="1">
        <v>1</v>
      </c>
      <c r="R457" s="1" t="s">
        <v>35</v>
      </c>
      <c r="S457" s="1">
        <v>2022</v>
      </c>
      <c r="T457" s="1" t="s">
        <v>143</v>
      </c>
      <c r="U457" s="1" t="s">
        <v>37</v>
      </c>
      <c r="V457" s="1" t="s">
        <v>66</v>
      </c>
    </row>
    <row r="458" spans="1:22" x14ac:dyDescent="0.35">
      <c r="A458" s="1" t="s">
        <v>43</v>
      </c>
      <c r="B458" s="1" t="s">
        <v>142</v>
      </c>
      <c r="C458" s="1" t="s">
        <v>33</v>
      </c>
      <c r="D458" s="1" t="s">
        <v>159</v>
      </c>
      <c r="E458" s="1">
        <v>1362</v>
      </c>
      <c r="F458" s="1">
        <v>10</v>
      </c>
      <c r="G458" s="1">
        <v>350</v>
      </c>
      <c r="H458" s="1">
        <v>476700</v>
      </c>
      <c r="I458" s="1">
        <v>38136</v>
      </c>
      <c r="J458" s="1">
        <v>438564</v>
      </c>
      <c r="K458" s="1">
        <v>438.56</v>
      </c>
      <c r="L458" s="1">
        <v>354120</v>
      </c>
      <c r="M458" s="1">
        <v>84444</v>
      </c>
      <c r="N458" s="1">
        <v>84.44</v>
      </c>
      <c r="O458" s="2">
        <v>44816</v>
      </c>
      <c r="P458" s="1" t="s">
        <v>26</v>
      </c>
      <c r="Q458" s="1">
        <v>9</v>
      </c>
      <c r="R458" s="1" t="s">
        <v>27</v>
      </c>
      <c r="S458" s="1">
        <v>2022</v>
      </c>
      <c r="T458" s="1" t="s">
        <v>143</v>
      </c>
      <c r="U458" s="1" t="s">
        <v>37</v>
      </c>
      <c r="V458" s="1" t="s">
        <v>66</v>
      </c>
    </row>
    <row r="459" spans="1:22" x14ac:dyDescent="0.35">
      <c r="A459" s="1" t="s">
        <v>48</v>
      </c>
      <c r="B459" s="1" t="s">
        <v>293</v>
      </c>
      <c r="C459" s="1" t="s">
        <v>57</v>
      </c>
      <c r="D459" s="1" t="s">
        <v>159</v>
      </c>
      <c r="E459" s="1">
        <v>598</v>
      </c>
      <c r="F459" s="1">
        <v>120</v>
      </c>
      <c r="G459" s="1">
        <v>12</v>
      </c>
      <c r="H459" s="1">
        <v>7176</v>
      </c>
      <c r="I459" s="1">
        <v>574.08000000000004</v>
      </c>
      <c r="J459" s="1">
        <v>6601.92</v>
      </c>
      <c r="K459" s="1">
        <v>6.6</v>
      </c>
      <c r="L459" s="1">
        <v>1794</v>
      </c>
      <c r="M459" s="1">
        <v>4807.92</v>
      </c>
      <c r="N459" s="1">
        <v>4.8099999999999996</v>
      </c>
      <c r="O459" s="2">
        <v>44320</v>
      </c>
      <c r="P459" s="1" t="s">
        <v>110</v>
      </c>
      <c r="Q459" s="1">
        <v>5</v>
      </c>
      <c r="R459" s="1" t="s">
        <v>74</v>
      </c>
      <c r="S459" s="1">
        <v>2022</v>
      </c>
      <c r="T459" s="1" t="s">
        <v>232</v>
      </c>
      <c r="U459" s="1" t="s">
        <v>59</v>
      </c>
      <c r="V459" s="1" t="s">
        <v>52</v>
      </c>
    </row>
    <row r="460" spans="1:22" x14ac:dyDescent="0.35">
      <c r="A460" s="1" t="s">
        <v>43</v>
      </c>
      <c r="B460" s="1" t="s">
        <v>144</v>
      </c>
      <c r="C460" s="1" t="s">
        <v>57</v>
      </c>
      <c r="D460" s="1" t="s">
        <v>159</v>
      </c>
      <c r="E460" s="1">
        <v>2907</v>
      </c>
      <c r="F460" s="1">
        <v>120</v>
      </c>
      <c r="G460" s="1">
        <v>7</v>
      </c>
      <c r="H460" s="1">
        <v>20349</v>
      </c>
      <c r="I460" s="1">
        <v>1627.92</v>
      </c>
      <c r="J460" s="1">
        <v>18721.080000000002</v>
      </c>
      <c r="K460" s="1">
        <v>18.72</v>
      </c>
      <c r="L460" s="1">
        <v>14535</v>
      </c>
      <c r="M460" s="1">
        <v>4186.08</v>
      </c>
      <c r="N460" s="1">
        <v>4.1900000000000004</v>
      </c>
      <c r="O460" s="2">
        <v>44790</v>
      </c>
      <c r="P460" s="1" t="s">
        <v>45</v>
      </c>
      <c r="Q460" s="1">
        <v>8</v>
      </c>
      <c r="R460" s="1" t="s">
        <v>27</v>
      </c>
      <c r="S460" s="1">
        <v>2022</v>
      </c>
      <c r="T460" s="1" t="s">
        <v>145</v>
      </c>
      <c r="U460" s="1" t="s">
        <v>59</v>
      </c>
      <c r="V460" s="1" t="s">
        <v>30</v>
      </c>
    </row>
    <row r="461" spans="1:22" x14ac:dyDescent="0.35">
      <c r="A461" s="1" t="s">
        <v>43</v>
      </c>
      <c r="B461" s="1" t="s">
        <v>118</v>
      </c>
      <c r="C461" s="1" t="s">
        <v>57</v>
      </c>
      <c r="D461" s="1" t="s">
        <v>159</v>
      </c>
      <c r="E461" s="1">
        <v>2338</v>
      </c>
      <c r="F461" s="1">
        <v>120</v>
      </c>
      <c r="G461" s="1">
        <v>7</v>
      </c>
      <c r="H461" s="1">
        <v>16366</v>
      </c>
      <c r="I461" s="1">
        <v>1309.28</v>
      </c>
      <c r="J461" s="1">
        <v>15056.72</v>
      </c>
      <c r="K461" s="1">
        <v>15.06</v>
      </c>
      <c r="L461" s="1">
        <v>11690</v>
      </c>
      <c r="M461" s="1">
        <v>3366.72</v>
      </c>
      <c r="N461" s="1">
        <v>3.37</v>
      </c>
      <c r="O461" s="2">
        <v>44382</v>
      </c>
      <c r="P461" s="1" t="s">
        <v>50</v>
      </c>
      <c r="Q461" s="1">
        <v>7</v>
      </c>
      <c r="R461" s="1" t="s">
        <v>27</v>
      </c>
      <c r="S461" s="1">
        <v>2022</v>
      </c>
      <c r="T461" s="1" t="s">
        <v>119</v>
      </c>
      <c r="U461" s="1" t="s">
        <v>59</v>
      </c>
      <c r="V461" s="1" t="s">
        <v>47</v>
      </c>
    </row>
    <row r="462" spans="1:22" x14ac:dyDescent="0.35">
      <c r="A462" s="1" t="s">
        <v>39</v>
      </c>
      <c r="B462" s="1" t="s">
        <v>252</v>
      </c>
      <c r="C462" s="1" t="s">
        <v>57</v>
      </c>
      <c r="D462" s="1" t="s">
        <v>159</v>
      </c>
      <c r="E462" s="1">
        <v>635</v>
      </c>
      <c r="F462" s="1">
        <v>120</v>
      </c>
      <c r="G462" s="1">
        <v>300</v>
      </c>
      <c r="H462" s="1">
        <v>190500</v>
      </c>
      <c r="I462" s="1">
        <v>15240</v>
      </c>
      <c r="J462" s="1">
        <v>175260</v>
      </c>
      <c r="K462" s="1">
        <v>175.26</v>
      </c>
      <c r="L462" s="1">
        <v>158750</v>
      </c>
      <c r="M462" s="1">
        <v>16510</v>
      </c>
      <c r="N462" s="1">
        <v>16.510000000000002</v>
      </c>
      <c r="O462" s="2">
        <v>44419</v>
      </c>
      <c r="P462" s="1" t="s">
        <v>45</v>
      </c>
      <c r="Q462" s="1">
        <v>8</v>
      </c>
      <c r="R462" s="1" t="s">
        <v>27</v>
      </c>
      <c r="S462" s="1">
        <v>2022</v>
      </c>
      <c r="T462" s="1" t="s">
        <v>253</v>
      </c>
      <c r="U462" s="1" t="s">
        <v>59</v>
      </c>
      <c r="V462" s="1" t="s">
        <v>30</v>
      </c>
    </row>
    <row r="463" spans="1:22" x14ac:dyDescent="0.35">
      <c r="A463" s="1" t="s">
        <v>43</v>
      </c>
      <c r="B463" s="1" t="s">
        <v>61</v>
      </c>
      <c r="C463" s="1" t="s">
        <v>62</v>
      </c>
      <c r="D463" s="1" t="s">
        <v>159</v>
      </c>
      <c r="E463" s="1">
        <v>574.5</v>
      </c>
      <c r="F463" s="1">
        <v>250</v>
      </c>
      <c r="G463" s="1">
        <v>350</v>
      </c>
      <c r="H463" s="1">
        <v>201075</v>
      </c>
      <c r="I463" s="1">
        <v>16086</v>
      </c>
      <c r="J463" s="1">
        <v>184989</v>
      </c>
      <c r="K463" s="1">
        <v>184.99</v>
      </c>
      <c r="L463" s="1">
        <v>149370</v>
      </c>
      <c r="M463" s="1">
        <v>35619</v>
      </c>
      <c r="N463" s="1">
        <v>35.619999999999997</v>
      </c>
      <c r="O463" s="2">
        <v>44614</v>
      </c>
      <c r="P463" s="1" t="s">
        <v>63</v>
      </c>
      <c r="Q463" s="1">
        <v>2</v>
      </c>
      <c r="R463" s="1" t="s">
        <v>35</v>
      </c>
      <c r="S463" s="1">
        <v>2022</v>
      </c>
      <c r="T463" s="1" t="s">
        <v>64</v>
      </c>
      <c r="U463" s="1" t="s">
        <v>65</v>
      </c>
      <c r="V463" s="1" t="s">
        <v>66</v>
      </c>
    </row>
    <row r="464" spans="1:22" x14ac:dyDescent="0.35">
      <c r="A464" s="1" t="s">
        <v>43</v>
      </c>
      <c r="B464" s="1" t="s">
        <v>176</v>
      </c>
      <c r="C464" s="1" t="s">
        <v>62</v>
      </c>
      <c r="D464" s="1" t="s">
        <v>159</v>
      </c>
      <c r="E464" s="1">
        <v>2338</v>
      </c>
      <c r="F464" s="1">
        <v>250</v>
      </c>
      <c r="G464" s="1">
        <v>7</v>
      </c>
      <c r="H464" s="1">
        <v>16366</v>
      </c>
      <c r="I464" s="1">
        <v>1309.28</v>
      </c>
      <c r="J464" s="1">
        <v>15056.72</v>
      </c>
      <c r="K464" s="1">
        <v>15.06</v>
      </c>
      <c r="L464" s="1">
        <v>11690</v>
      </c>
      <c r="M464" s="1">
        <v>3366.72</v>
      </c>
      <c r="N464" s="1">
        <v>3.37</v>
      </c>
      <c r="O464" s="2">
        <v>44847</v>
      </c>
      <c r="P464" s="1" t="s">
        <v>91</v>
      </c>
      <c r="Q464" s="1">
        <v>10</v>
      </c>
      <c r="R464" s="1" t="s">
        <v>78</v>
      </c>
      <c r="S464" s="1">
        <v>2022</v>
      </c>
      <c r="T464" s="1" t="s">
        <v>177</v>
      </c>
      <c r="U464" s="1" t="s">
        <v>65</v>
      </c>
      <c r="V464" s="1" t="s">
        <v>66</v>
      </c>
    </row>
    <row r="465" spans="1:22" x14ac:dyDescent="0.35">
      <c r="A465" s="1" t="s">
        <v>43</v>
      </c>
      <c r="B465" s="1" t="s">
        <v>61</v>
      </c>
      <c r="C465" s="1" t="s">
        <v>62</v>
      </c>
      <c r="D465" s="1" t="s">
        <v>159</v>
      </c>
      <c r="E465" s="1">
        <v>381</v>
      </c>
      <c r="F465" s="1">
        <v>250</v>
      </c>
      <c r="G465" s="1">
        <v>350</v>
      </c>
      <c r="H465" s="1">
        <v>133350</v>
      </c>
      <c r="I465" s="1">
        <v>10668</v>
      </c>
      <c r="J465" s="1">
        <v>122682</v>
      </c>
      <c r="K465" s="1">
        <v>122.68</v>
      </c>
      <c r="L465" s="1">
        <v>99060</v>
      </c>
      <c r="M465" s="1">
        <v>23622</v>
      </c>
      <c r="N465" s="1">
        <v>23.62</v>
      </c>
      <c r="O465" s="2">
        <v>44640</v>
      </c>
      <c r="P465" s="1" t="s">
        <v>88</v>
      </c>
      <c r="Q465" s="1">
        <v>3</v>
      </c>
      <c r="R465" s="1" t="s">
        <v>35</v>
      </c>
      <c r="S465" s="1">
        <v>2022</v>
      </c>
      <c r="T465" s="1" t="s">
        <v>64</v>
      </c>
      <c r="U465" s="1" t="s">
        <v>65</v>
      </c>
      <c r="V465" s="1" t="s">
        <v>66</v>
      </c>
    </row>
    <row r="466" spans="1:22" x14ac:dyDescent="0.35">
      <c r="A466" s="1" t="s">
        <v>43</v>
      </c>
      <c r="B466" s="1" t="s">
        <v>176</v>
      </c>
      <c r="C466" s="1" t="s">
        <v>62</v>
      </c>
      <c r="D466" s="1" t="s">
        <v>159</v>
      </c>
      <c r="E466" s="1">
        <v>422</v>
      </c>
      <c r="F466" s="1">
        <v>250</v>
      </c>
      <c r="G466" s="1">
        <v>350</v>
      </c>
      <c r="H466" s="1">
        <v>147700</v>
      </c>
      <c r="I466" s="1">
        <v>11816</v>
      </c>
      <c r="J466" s="1">
        <v>135884</v>
      </c>
      <c r="K466" s="1">
        <v>135.88</v>
      </c>
      <c r="L466" s="1">
        <v>109720</v>
      </c>
      <c r="M466" s="1">
        <v>26164</v>
      </c>
      <c r="N466" s="1">
        <v>26.16</v>
      </c>
      <c r="O466" s="2">
        <v>44779</v>
      </c>
      <c r="P466" s="1" t="s">
        <v>45</v>
      </c>
      <c r="Q466" s="1">
        <v>8</v>
      </c>
      <c r="R466" s="1" t="s">
        <v>27</v>
      </c>
      <c r="S466" s="1">
        <v>2022</v>
      </c>
      <c r="T466" s="1" t="s">
        <v>177</v>
      </c>
      <c r="U466" s="1" t="s">
        <v>65</v>
      </c>
      <c r="V466" s="1" t="s">
        <v>66</v>
      </c>
    </row>
    <row r="467" spans="1:22" x14ac:dyDescent="0.35">
      <c r="A467" s="1" t="s">
        <v>39</v>
      </c>
      <c r="B467" s="1" t="s">
        <v>189</v>
      </c>
      <c r="C467" s="1" t="s">
        <v>62</v>
      </c>
      <c r="D467" s="1" t="s">
        <v>159</v>
      </c>
      <c r="E467" s="1">
        <v>2134</v>
      </c>
      <c r="F467" s="1">
        <v>250</v>
      </c>
      <c r="G467" s="1">
        <v>300</v>
      </c>
      <c r="H467" s="1">
        <v>640200</v>
      </c>
      <c r="I467" s="1">
        <v>51216</v>
      </c>
      <c r="J467" s="1">
        <v>588984</v>
      </c>
      <c r="K467" s="1">
        <v>588.98</v>
      </c>
      <c r="L467" s="1">
        <v>533500</v>
      </c>
      <c r="M467" s="1">
        <v>55484</v>
      </c>
      <c r="N467" s="1">
        <v>55.48</v>
      </c>
      <c r="O467" s="2">
        <v>44640</v>
      </c>
      <c r="P467" s="1" t="s">
        <v>88</v>
      </c>
      <c r="Q467" s="1">
        <v>3</v>
      </c>
      <c r="R467" s="1" t="s">
        <v>35</v>
      </c>
      <c r="S467" s="1">
        <v>2022</v>
      </c>
      <c r="T467" s="1" t="s">
        <v>190</v>
      </c>
      <c r="U467" s="1" t="s">
        <v>65</v>
      </c>
      <c r="V467" s="1" t="s">
        <v>60</v>
      </c>
    </row>
    <row r="468" spans="1:22" x14ac:dyDescent="0.35">
      <c r="A468" s="1" t="s">
        <v>43</v>
      </c>
      <c r="B468" s="1" t="s">
        <v>157</v>
      </c>
      <c r="C468" s="1" t="s">
        <v>96</v>
      </c>
      <c r="D468" s="1" t="s">
        <v>159</v>
      </c>
      <c r="E468" s="1">
        <v>708</v>
      </c>
      <c r="F468" s="1">
        <v>260</v>
      </c>
      <c r="G468" s="1">
        <v>20</v>
      </c>
      <c r="H468" s="1">
        <v>14160</v>
      </c>
      <c r="I468" s="1">
        <v>1132.8</v>
      </c>
      <c r="J468" s="1">
        <v>13027.2</v>
      </c>
      <c r="K468" s="1">
        <v>13.03</v>
      </c>
      <c r="L468" s="1">
        <v>7080</v>
      </c>
      <c r="M468" s="1">
        <v>5947.2</v>
      </c>
      <c r="N468" s="1">
        <v>5.95</v>
      </c>
      <c r="O468" s="2">
        <v>44305</v>
      </c>
      <c r="P468" s="1" t="s">
        <v>73</v>
      </c>
      <c r="Q468" s="1">
        <v>4</v>
      </c>
      <c r="R468" s="1" t="s">
        <v>74</v>
      </c>
      <c r="S468" s="1">
        <v>2022</v>
      </c>
      <c r="T468" s="1" t="s">
        <v>158</v>
      </c>
      <c r="U468" s="1" t="s">
        <v>98</v>
      </c>
      <c r="V468" s="1" t="s">
        <v>60</v>
      </c>
    </row>
    <row r="469" spans="1:22" x14ac:dyDescent="0.35">
      <c r="A469" s="1" t="s">
        <v>43</v>
      </c>
      <c r="B469" s="1" t="s">
        <v>191</v>
      </c>
      <c r="C469" s="1" t="s">
        <v>96</v>
      </c>
      <c r="D469" s="1" t="s">
        <v>159</v>
      </c>
      <c r="E469" s="1">
        <v>2907</v>
      </c>
      <c r="F469" s="1">
        <v>260</v>
      </c>
      <c r="G469" s="1">
        <v>7</v>
      </c>
      <c r="H469" s="1">
        <v>20349</v>
      </c>
      <c r="I469" s="1">
        <v>1627.92</v>
      </c>
      <c r="J469" s="1">
        <v>18721.080000000002</v>
      </c>
      <c r="K469" s="1">
        <v>18.72</v>
      </c>
      <c r="L469" s="1">
        <v>14535</v>
      </c>
      <c r="M469" s="1">
        <v>4186.08</v>
      </c>
      <c r="N469" s="1">
        <v>4.1900000000000004</v>
      </c>
      <c r="O469" s="2">
        <v>44676</v>
      </c>
      <c r="P469" s="1" t="s">
        <v>73</v>
      </c>
      <c r="Q469" s="1">
        <v>4</v>
      </c>
      <c r="R469" s="1" t="s">
        <v>74</v>
      </c>
      <c r="S469" s="1">
        <v>2022</v>
      </c>
      <c r="T469" s="1" t="s">
        <v>192</v>
      </c>
      <c r="U469" s="1" t="s">
        <v>98</v>
      </c>
      <c r="V469" s="1" t="s">
        <v>66</v>
      </c>
    </row>
    <row r="470" spans="1:22" x14ac:dyDescent="0.35">
      <c r="A470" s="1" t="s">
        <v>43</v>
      </c>
      <c r="B470" s="1" t="s">
        <v>132</v>
      </c>
      <c r="C470" s="1" t="s">
        <v>96</v>
      </c>
      <c r="D470" s="1" t="s">
        <v>159</v>
      </c>
      <c r="E470" s="1">
        <v>1366</v>
      </c>
      <c r="F470" s="1">
        <v>260</v>
      </c>
      <c r="G470" s="1">
        <v>20</v>
      </c>
      <c r="H470" s="1">
        <v>27320</v>
      </c>
      <c r="I470" s="1">
        <v>2185.6</v>
      </c>
      <c r="J470" s="1">
        <v>25134.400000000001</v>
      </c>
      <c r="K470" s="1">
        <v>25.13</v>
      </c>
      <c r="L470" s="1">
        <v>13660</v>
      </c>
      <c r="M470" s="1">
        <v>11474.4</v>
      </c>
      <c r="N470" s="1">
        <v>11.47</v>
      </c>
      <c r="O470" s="2">
        <v>44842</v>
      </c>
      <c r="P470" s="1" t="s">
        <v>91</v>
      </c>
      <c r="Q470" s="1">
        <v>10</v>
      </c>
      <c r="R470" s="1" t="s">
        <v>78</v>
      </c>
      <c r="S470" s="1">
        <v>2022</v>
      </c>
      <c r="T470" s="1" t="s">
        <v>133</v>
      </c>
      <c r="U470" s="1" t="s">
        <v>98</v>
      </c>
      <c r="V470" s="1" t="s">
        <v>42</v>
      </c>
    </row>
    <row r="471" spans="1:22" x14ac:dyDescent="0.35">
      <c r="A471" s="1" t="s">
        <v>39</v>
      </c>
      <c r="B471" s="1" t="s">
        <v>287</v>
      </c>
      <c r="C471" s="1" t="s">
        <v>96</v>
      </c>
      <c r="D471" s="1" t="s">
        <v>159</v>
      </c>
      <c r="E471" s="1">
        <v>2460</v>
      </c>
      <c r="F471" s="1">
        <v>260</v>
      </c>
      <c r="G471" s="1">
        <v>300</v>
      </c>
      <c r="H471" s="1">
        <v>738000</v>
      </c>
      <c r="I471" s="1">
        <v>59040</v>
      </c>
      <c r="J471" s="1">
        <v>678960</v>
      </c>
      <c r="K471" s="1">
        <v>678.96</v>
      </c>
      <c r="L471" s="1">
        <v>615000</v>
      </c>
      <c r="M471" s="1">
        <v>63960</v>
      </c>
      <c r="N471" s="1">
        <v>63.96</v>
      </c>
      <c r="O471" s="2">
        <v>44727</v>
      </c>
      <c r="P471" s="1" t="s">
        <v>152</v>
      </c>
      <c r="Q471" s="1">
        <v>6</v>
      </c>
      <c r="R471" s="1" t="s">
        <v>74</v>
      </c>
      <c r="S471" s="1">
        <v>2022</v>
      </c>
      <c r="T471" s="1" t="s">
        <v>261</v>
      </c>
      <c r="U471" s="1" t="s">
        <v>98</v>
      </c>
      <c r="V471" s="1" t="s">
        <v>60</v>
      </c>
    </row>
    <row r="472" spans="1:22" x14ac:dyDescent="0.35">
      <c r="A472" s="1" t="s">
        <v>43</v>
      </c>
      <c r="B472" s="1" t="s">
        <v>132</v>
      </c>
      <c r="C472" s="1" t="s">
        <v>96</v>
      </c>
      <c r="D472" s="1" t="s">
        <v>159</v>
      </c>
      <c r="E472" s="1">
        <v>1520</v>
      </c>
      <c r="F472" s="1">
        <v>260</v>
      </c>
      <c r="G472" s="1">
        <v>20</v>
      </c>
      <c r="H472" s="1">
        <v>30400</v>
      </c>
      <c r="I472" s="1">
        <v>2432</v>
      </c>
      <c r="J472" s="1">
        <v>27968</v>
      </c>
      <c r="K472" s="1">
        <v>27.97</v>
      </c>
      <c r="L472" s="1">
        <v>15200</v>
      </c>
      <c r="M472" s="1">
        <v>12768</v>
      </c>
      <c r="N472" s="1">
        <v>12.77</v>
      </c>
      <c r="O472" s="2">
        <v>44844</v>
      </c>
      <c r="P472" s="1" t="s">
        <v>91</v>
      </c>
      <c r="Q472" s="1">
        <v>10</v>
      </c>
      <c r="R472" s="1" t="s">
        <v>78</v>
      </c>
      <c r="S472" s="1">
        <v>2022</v>
      </c>
      <c r="T472" s="1" t="s">
        <v>133</v>
      </c>
      <c r="U472" s="1" t="s">
        <v>98</v>
      </c>
      <c r="V472" s="1" t="s">
        <v>42</v>
      </c>
    </row>
    <row r="473" spans="1:22" x14ac:dyDescent="0.35">
      <c r="A473" s="1" t="s">
        <v>31</v>
      </c>
      <c r="B473" s="1" t="s">
        <v>224</v>
      </c>
      <c r="C473" s="1" t="s">
        <v>96</v>
      </c>
      <c r="D473" s="1" t="s">
        <v>159</v>
      </c>
      <c r="E473" s="1">
        <v>711</v>
      </c>
      <c r="F473" s="1">
        <v>260</v>
      </c>
      <c r="G473" s="1">
        <v>15</v>
      </c>
      <c r="H473" s="1">
        <v>10665</v>
      </c>
      <c r="I473" s="1">
        <v>853.2</v>
      </c>
      <c r="J473" s="1">
        <v>9811.7999999999993</v>
      </c>
      <c r="K473" s="1">
        <v>9.81</v>
      </c>
      <c r="L473" s="1">
        <v>7110</v>
      </c>
      <c r="M473" s="1">
        <v>2701.8</v>
      </c>
      <c r="N473" s="1">
        <v>2.7</v>
      </c>
      <c r="O473" s="2">
        <v>44769</v>
      </c>
      <c r="P473" s="1" t="s">
        <v>50</v>
      </c>
      <c r="Q473" s="1">
        <v>7</v>
      </c>
      <c r="R473" s="1" t="s">
        <v>27</v>
      </c>
      <c r="S473" s="1">
        <v>2022</v>
      </c>
      <c r="T473" s="1" t="s">
        <v>225</v>
      </c>
      <c r="U473" s="1" t="s">
        <v>98</v>
      </c>
      <c r="V473" s="1" t="s">
        <v>38</v>
      </c>
    </row>
    <row r="474" spans="1:22" x14ac:dyDescent="0.35">
      <c r="A474" s="1" t="s">
        <v>39</v>
      </c>
      <c r="B474" s="1" t="s">
        <v>287</v>
      </c>
      <c r="C474" s="1" t="s">
        <v>96</v>
      </c>
      <c r="D474" s="1" t="s">
        <v>159</v>
      </c>
      <c r="E474" s="1">
        <v>635</v>
      </c>
      <c r="F474" s="1">
        <v>260</v>
      </c>
      <c r="G474" s="1">
        <v>300</v>
      </c>
      <c r="H474" s="1">
        <v>190500</v>
      </c>
      <c r="I474" s="1">
        <v>15240</v>
      </c>
      <c r="J474" s="1">
        <v>175260</v>
      </c>
      <c r="K474" s="1">
        <v>175.26</v>
      </c>
      <c r="L474" s="1">
        <v>158750</v>
      </c>
      <c r="M474" s="1">
        <v>16510</v>
      </c>
      <c r="N474" s="1">
        <v>16.510000000000002</v>
      </c>
      <c r="O474" s="2">
        <v>44739</v>
      </c>
      <c r="P474" s="1" t="s">
        <v>152</v>
      </c>
      <c r="Q474" s="1">
        <v>6</v>
      </c>
      <c r="R474" s="1" t="s">
        <v>74</v>
      </c>
      <c r="S474" s="1">
        <v>2022</v>
      </c>
      <c r="T474" s="1" t="s">
        <v>261</v>
      </c>
      <c r="U474" s="1" t="s">
        <v>98</v>
      </c>
      <c r="V474" s="1" t="s">
        <v>60</v>
      </c>
    </row>
    <row r="475" spans="1:22" x14ac:dyDescent="0.35">
      <c r="A475" s="1" t="s">
        <v>43</v>
      </c>
      <c r="B475" s="1" t="s">
        <v>128</v>
      </c>
      <c r="C475" s="1" t="s">
        <v>62</v>
      </c>
      <c r="D475" s="1" t="s">
        <v>159</v>
      </c>
      <c r="E475" s="1">
        <v>436.5</v>
      </c>
      <c r="F475" s="1">
        <v>250</v>
      </c>
      <c r="G475" s="1">
        <v>20</v>
      </c>
      <c r="H475" s="1">
        <v>8730</v>
      </c>
      <c r="I475" s="1">
        <v>698.4</v>
      </c>
      <c r="J475" s="1">
        <v>8031.6</v>
      </c>
      <c r="K475" s="1">
        <v>8.0299999999999994</v>
      </c>
      <c r="L475" s="1">
        <v>4365</v>
      </c>
      <c r="M475" s="1">
        <v>3666.6</v>
      </c>
      <c r="N475" s="1">
        <v>3.67</v>
      </c>
      <c r="O475" s="2">
        <v>44693</v>
      </c>
      <c r="P475" s="1" t="s">
        <v>110</v>
      </c>
      <c r="Q475" s="1">
        <v>5</v>
      </c>
      <c r="R475" s="1" t="s">
        <v>74</v>
      </c>
      <c r="S475" s="1">
        <v>2022</v>
      </c>
      <c r="T475" s="1" t="s">
        <v>129</v>
      </c>
      <c r="U475" s="1" t="s">
        <v>65</v>
      </c>
      <c r="V475" s="1" t="s">
        <v>30</v>
      </c>
    </row>
    <row r="476" spans="1:22" x14ac:dyDescent="0.35">
      <c r="A476" s="1" t="s">
        <v>39</v>
      </c>
      <c r="B476" s="1" t="s">
        <v>306</v>
      </c>
      <c r="C476" s="1" t="s">
        <v>68</v>
      </c>
      <c r="D476" s="1" t="s">
        <v>159</v>
      </c>
      <c r="E476" s="1">
        <v>1094</v>
      </c>
      <c r="F476" s="1">
        <v>3</v>
      </c>
      <c r="G476" s="1">
        <v>300</v>
      </c>
      <c r="H476" s="1">
        <v>328200</v>
      </c>
      <c r="I476" s="1">
        <v>29538</v>
      </c>
      <c r="J476" s="1">
        <v>298662</v>
      </c>
      <c r="K476" s="1">
        <v>298.66000000000003</v>
      </c>
      <c r="L476" s="1">
        <v>273500</v>
      </c>
      <c r="M476" s="1">
        <v>25162</v>
      </c>
      <c r="N476" s="1">
        <v>25.16</v>
      </c>
      <c r="O476" s="2">
        <v>44915</v>
      </c>
      <c r="P476" s="1" t="s">
        <v>81</v>
      </c>
      <c r="Q476" s="1">
        <v>12</v>
      </c>
      <c r="R476" s="1" t="s">
        <v>78</v>
      </c>
      <c r="S476" s="1">
        <v>2022</v>
      </c>
      <c r="T476" s="1" t="s">
        <v>211</v>
      </c>
      <c r="U476" s="1" t="s">
        <v>71</v>
      </c>
      <c r="V476" s="1" t="s">
        <v>38</v>
      </c>
    </row>
    <row r="477" spans="1:22" x14ac:dyDescent="0.35">
      <c r="A477" s="1" t="s">
        <v>39</v>
      </c>
      <c r="B477" s="1" t="s">
        <v>210</v>
      </c>
      <c r="C477" s="1" t="s">
        <v>24</v>
      </c>
      <c r="D477" s="1" t="s">
        <v>159</v>
      </c>
      <c r="E477" s="1">
        <v>3802.5</v>
      </c>
      <c r="F477" s="1">
        <v>5</v>
      </c>
      <c r="G477" s="1">
        <v>300</v>
      </c>
      <c r="H477" s="1">
        <v>1140750</v>
      </c>
      <c r="I477" s="1">
        <v>102667.5</v>
      </c>
      <c r="J477" s="1">
        <v>1038082.5</v>
      </c>
      <c r="K477" s="1">
        <v>1038.08</v>
      </c>
      <c r="L477" s="1">
        <v>950625</v>
      </c>
      <c r="M477" s="1">
        <v>87457.5</v>
      </c>
      <c r="N477" s="1">
        <v>87.46</v>
      </c>
      <c r="O477" s="2">
        <v>44901</v>
      </c>
      <c r="P477" s="1" t="s">
        <v>81</v>
      </c>
      <c r="Q477" s="1">
        <v>12</v>
      </c>
      <c r="R477" s="1" t="s">
        <v>78</v>
      </c>
      <c r="S477" s="1">
        <v>2022</v>
      </c>
      <c r="T477" s="1" t="s">
        <v>211</v>
      </c>
      <c r="U477" s="1" t="s">
        <v>29</v>
      </c>
      <c r="V477" s="1" t="s">
        <v>38</v>
      </c>
    </row>
    <row r="478" spans="1:22" x14ac:dyDescent="0.35">
      <c r="A478" s="1" t="s">
        <v>43</v>
      </c>
      <c r="B478" s="1" t="s">
        <v>182</v>
      </c>
      <c r="C478" s="1" t="s">
        <v>24</v>
      </c>
      <c r="D478" s="1" t="s">
        <v>159</v>
      </c>
      <c r="E478" s="1">
        <v>1666</v>
      </c>
      <c r="F478" s="1">
        <v>5</v>
      </c>
      <c r="G478" s="1">
        <v>350</v>
      </c>
      <c r="H478" s="1">
        <v>583100</v>
      </c>
      <c r="I478" s="1">
        <v>52479</v>
      </c>
      <c r="J478" s="1">
        <v>530621</v>
      </c>
      <c r="K478" s="1">
        <v>530.62</v>
      </c>
      <c r="L478" s="1">
        <v>433160</v>
      </c>
      <c r="M478" s="1">
        <v>97461</v>
      </c>
      <c r="N478" s="1">
        <v>97.46</v>
      </c>
      <c r="O478" s="2">
        <v>44440</v>
      </c>
      <c r="P478" s="1" t="s">
        <v>26</v>
      </c>
      <c r="Q478" s="1">
        <v>9</v>
      </c>
      <c r="R478" s="1" t="s">
        <v>27</v>
      </c>
      <c r="S478" s="1">
        <v>2022</v>
      </c>
      <c r="T478" s="1" t="s">
        <v>183</v>
      </c>
      <c r="U478" s="1" t="s">
        <v>29</v>
      </c>
      <c r="V478" s="1" t="s">
        <v>42</v>
      </c>
    </row>
    <row r="479" spans="1:22" x14ac:dyDescent="0.35">
      <c r="A479" s="1" t="s">
        <v>48</v>
      </c>
      <c r="B479" s="1" t="s">
        <v>270</v>
      </c>
      <c r="C479" s="1" t="s">
        <v>24</v>
      </c>
      <c r="D479" s="1" t="s">
        <v>159</v>
      </c>
      <c r="E479" s="1">
        <v>2321</v>
      </c>
      <c r="F479" s="1">
        <v>5</v>
      </c>
      <c r="G479" s="1">
        <v>12</v>
      </c>
      <c r="H479" s="1">
        <v>27852</v>
      </c>
      <c r="I479" s="1">
        <v>2506.6799999999998</v>
      </c>
      <c r="J479" s="1">
        <v>25345.32</v>
      </c>
      <c r="K479" s="1">
        <v>25.35</v>
      </c>
      <c r="L479" s="1">
        <v>6963</v>
      </c>
      <c r="M479" s="1">
        <v>18382.32</v>
      </c>
      <c r="N479" s="1">
        <v>18.38</v>
      </c>
      <c r="O479" s="2">
        <v>44368</v>
      </c>
      <c r="P479" s="1" t="s">
        <v>152</v>
      </c>
      <c r="Q479" s="1">
        <v>6</v>
      </c>
      <c r="R479" s="1" t="s">
        <v>74</v>
      </c>
      <c r="S479" s="1">
        <v>2022</v>
      </c>
      <c r="T479" s="1" t="s">
        <v>165</v>
      </c>
      <c r="U479" s="1" t="s">
        <v>29</v>
      </c>
      <c r="V479" s="1" t="s">
        <v>55</v>
      </c>
    </row>
    <row r="480" spans="1:22" x14ac:dyDescent="0.35">
      <c r="A480" s="1" t="s">
        <v>22</v>
      </c>
      <c r="B480" s="1" t="s">
        <v>83</v>
      </c>
      <c r="C480" s="1" t="s">
        <v>24</v>
      </c>
      <c r="D480" s="1" t="s">
        <v>159</v>
      </c>
      <c r="E480" s="1">
        <v>2797</v>
      </c>
      <c r="F480" s="1">
        <v>5</v>
      </c>
      <c r="G480" s="1">
        <v>125</v>
      </c>
      <c r="H480" s="1">
        <v>349625</v>
      </c>
      <c r="I480" s="1">
        <v>31466.25</v>
      </c>
      <c r="J480" s="1">
        <v>318158.75</v>
      </c>
      <c r="K480" s="1">
        <v>318.16000000000003</v>
      </c>
      <c r="L480" s="1">
        <v>335640</v>
      </c>
      <c r="M480" s="1">
        <v>-17481.25</v>
      </c>
      <c r="N480" s="1">
        <v>-17.48</v>
      </c>
      <c r="O480" s="2">
        <v>44493</v>
      </c>
      <c r="P480" s="1" t="s">
        <v>91</v>
      </c>
      <c r="Q480" s="1">
        <v>10</v>
      </c>
      <c r="R480" s="1" t="s">
        <v>78</v>
      </c>
      <c r="S480" s="1">
        <v>2022</v>
      </c>
      <c r="T480" s="1" t="s">
        <v>84</v>
      </c>
      <c r="U480" s="1" t="s">
        <v>29</v>
      </c>
      <c r="V480" s="1" t="s">
        <v>52</v>
      </c>
    </row>
    <row r="481" spans="1:22" x14ac:dyDescent="0.35">
      <c r="A481" s="1" t="s">
        <v>39</v>
      </c>
      <c r="B481" s="1" t="s">
        <v>40</v>
      </c>
      <c r="C481" s="1" t="s">
        <v>33</v>
      </c>
      <c r="D481" s="1" t="s">
        <v>159</v>
      </c>
      <c r="E481" s="1">
        <v>2565</v>
      </c>
      <c r="F481" s="1">
        <v>10</v>
      </c>
      <c r="G481" s="1">
        <v>300</v>
      </c>
      <c r="H481" s="1">
        <v>769500</v>
      </c>
      <c r="I481" s="1">
        <v>69255</v>
      </c>
      <c r="J481" s="1">
        <v>700245</v>
      </c>
      <c r="K481" s="1">
        <v>700.25</v>
      </c>
      <c r="L481" s="1">
        <v>641250</v>
      </c>
      <c r="M481" s="1">
        <v>58995</v>
      </c>
      <c r="N481" s="1">
        <v>59</v>
      </c>
      <c r="O481" s="2">
        <v>44406</v>
      </c>
      <c r="P481" s="1" t="s">
        <v>50</v>
      </c>
      <c r="Q481" s="1">
        <v>7</v>
      </c>
      <c r="R481" s="1" t="s">
        <v>27</v>
      </c>
      <c r="S481" s="1">
        <v>2022</v>
      </c>
      <c r="T481" s="1" t="s">
        <v>41</v>
      </c>
      <c r="U481" s="1" t="s">
        <v>37</v>
      </c>
      <c r="V481" s="1" t="s">
        <v>42</v>
      </c>
    </row>
    <row r="482" spans="1:22" x14ac:dyDescent="0.35">
      <c r="A482" s="1" t="s">
        <v>43</v>
      </c>
      <c r="B482" s="1" t="s">
        <v>142</v>
      </c>
      <c r="C482" s="1" t="s">
        <v>33</v>
      </c>
      <c r="D482" s="1" t="s">
        <v>159</v>
      </c>
      <c r="E482" s="1">
        <v>2417</v>
      </c>
      <c r="F482" s="1">
        <v>10</v>
      </c>
      <c r="G482" s="1">
        <v>350</v>
      </c>
      <c r="H482" s="1">
        <v>845950</v>
      </c>
      <c r="I482" s="1">
        <v>76135.5</v>
      </c>
      <c r="J482" s="1">
        <v>769814.5</v>
      </c>
      <c r="K482" s="1">
        <v>769.81</v>
      </c>
      <c r="L482" s="1">
        <v>628420</v>
      </c>
      <c r="M482" s="1">
        <v>141394.5</v>
      </c>
      <c r="N482" s="1">
        <v>141.38999999999999</v>
      </c>
      <c r="O482" s="2">
        <v>44675</v>
      </c>
      <c r="P482" s="1" t="s">
        <v>73</v>
      </c>
      <c r="Q482" s="1">
        <v>4</v>
      </c>
      <c r="R482" s="1" t="s">
        <v>74</v>
      </c>
      <c r="S482" s="1">
        <v>2022</v>
      </c>
      <c r="T482" s="1" t="s">
        <v>143</v>
      </c>
      <c r="U482" s="1" t="s">
        <v>37</v>
      </c>
      <c r="V482" s="1" t="s">
        <v>66</v>
      </c>
    </row>
    <row r="483" spans="1:22" x14ac:dyDescent="0.35">
      <c r="A483" s="1" t="s">
        <v>31</v>
      </c>
      <c r="B483" s="1" t="s">
        <v>114</v>
      </c>
      <c r="C483" s="1" t="s">
        <v>33</v>
      </c>
      <c r="D483" s="1" t="s">
        <v>159</v>
      </c>
      <c r="E483" s="1">
        <v>3675</v>
      </c>
      <c r="F483" s="1">
        <v>10</v>
      </c>
      <c r="G483" s="1">
        <v>15</v>
      </c>
      <c r="H483" s="1">
        <v>55125</v>
      </c>
      <c r="I483" s="1">
        <v>4961.25</v>
      </c>
      <c r="J483" s="1">
        <v>50163.75</v>
      </c>
      <c r="K483" s="1">
        <v>50.16</v>
      </c>
      <c r="L483" s="1">
        <v>36750</v>
      </c>
      <c r="M483" s="1">
        <v>13413.75</v>
      </c>
      <c r="N483" s="1">
        <v>13.41</v>
      </c>
      <c r="O483" s="2">
        <v>44497</v>
      </c>
      <c r="P483" s="1" t="s">
        <v>91</v>
      </c>
      <c r="Q483" s="1">
        <v>10</v>
      </c>
      <c r="R483" s="1" t="s">
        <v>78</v>
      </c>
      <c r="S483" s="1">
        <v>2022</v>
      </c>
      <c r="T483" s="1" t="s">
        <v>115</v>
      </c>
      <c r="U483" s="1" t="s">
        <v>37</v>
      </c>
      <c r="V483" s="1" t="s">
        <v>38</v>
      </c>
    </row>
    <row r="484" spans="1:22" x14ac:dyDescent="0.35">
      <c r="A484" s="1" t="s">
        <v>39</v>
      </c>
      <c r="B484" s="1" t="s">
        <v>202</v>
      </c>
      <c r="C484" s="1" t="s">
        <v>33</v>
      </c>
      <c r="D484" s="1" t="s">
        <v>159</v>
      </c>
      <c r="E484" s="1">
        <v>1094</v>
      </c>
      <c r="F484" s="1">
        <v>10</v>
      </c>
      <c r="G484" s="1">
        <v>300</v>
      </c>
      <c r="H484" s="1">
        <v>328200</v>
      </c>
      <c r="I484" s="1">
        <v>29538</v>
      </c>
      <c r="J484" s="1">
        <v>298662</v>
      </c>
      <c r="K484" s="1">
        <v>298.66000000000003</v>
      </c>
      <c r="L484" s="1">
        <v>273500</v>
      </c>
      <c r="M484" s="1">
        <v>25162</v>
      </c>
      <c r="N484" s="1">
        <v>25.16</v>
      </c>
      <c r="O484" s="2">
        <v>44378</v>
      </c>
      <c r="P484" s="1" t="s">
        <v>50</v>
      </c>
      <c r="Q484" s="1">
        <v>7</v>
      </c>
      <c r="R484" s="1" t="s">
        <v>27</v>
      </c>
      <c r="S484" s="1">
        <v>2022</v>
      </c>
      <c r="T484" s="1" t="s">
        <v>203</v>
      </c>
      <c r="U484" s="1" t="s">
        <v>37</v>
      </c>
      <c r="V484" s="1" t="s">
        <v>55</v>
      </c>
    </row>
    <row r="485" spans="1:22" x14ac:dyDescent="0.35">
      <c r="A485" s="1" t="s">
        <v>31</v>
      </c>
      <c r="B485" s="1" t="s">
        <v>32</v>
      </c>
      <c r="C485" s="1" t="s">
        <v>33</v>
      </c>
      <c r="D485" s="1" t="s">
        <v>159</v>
      </c>
      <c r="E485" s="1">
        <v>1227</v>
      </c>
      <c r="F485" s="1">
        <v>10</v>
      </c>
      <c r="G485" s="1">
        <v>15</v>
      </c>
      <c r="H485" s="1">
        <v>18405</v>
      </c>
      <c r="I485" s="1">
        <v>1656.45</v>
      </c>
      <c r="J485" s="1">
        <v>16748.55</v>
      </c>
      <c r="K485" s="1">
        <v>16.75</v>
      </c>
      <c r="L485" s="1">
        <v>12270</v>
      </c>
      <c r="M485" s="1">
        <v>4478.55</v>
      </c>
      <c r="N485" s="1">
        <v>4.4800000000000004</v>
      </c>
      <c r="O485" s="2">
        <v>44490</v>
      </c>
      <c r="P485" s="1" t="s">
        <v>91</v>
      </c>
      <c r="Q485" s="1">
        <v>10</v>
      </c>
      <c r="R485" s="1" t="s">
        <v>78</v>
      </c>
      <c r="S485" s="1">
        <v>2022</v>
      </c>
      <c r="T485" s="1" t="s">
        <v>36</v>
      </c>
      <c r="U485" s="1" t="s">
        <v>37</v>
      </c>
      <c r="V485" s="1" t="s">
        <v>38</v>
      </c>
    </row>
    <row r="486" spans="1:22" x14ac:dyDescent="0.35">
      <c r="A486" s="1" t="s">
        <v>39</v>
      </c>
      <c r="B486" s="1" t="s">
        <v>281</v>
      </c>
      <c r="C486" s="1" t="s">
        <v>33</v>
      </c>
      <c r="D486" s="1" t="s">
        <v>159</v>
      </c>
      <c r="E486" s="1">
        <v>1324</v>
      </c>
      <c r="F486" s="1">
        <v>10</v>
      </c>
      <c r="G486" s="1">
        <v>300</v>
      </c>
      <c r="H486" s="1">
        <v>397200</v>
      </c>
      <c r="I486" s="1">
        <v>35748</v>
      </c>
      <c r="J486" s="1">
        <v>361452</v>
      </c>
      <c r="K486" s="1">
        <v>361.45</v>
      </c>
      <c r="L486" s="1">
        <v>331000</v>
      </c>
      <c r="M486" s="1">
        <v>30452</v>
      </c>
      <c r="N486" s="1">
        <v>30.45</v>
      </c>
      <c r="O486" s="2">
        <v>44351</v>
      </c>
      <c r="P486" s="1" t="s">
        <v>152</v>
      </c>
      <c r="Q486" s="1">
        <v>6</v>
      </c>
      <c r="R486" s="1" t="s">
        <v>74</v>
      </c>
      <c r="S486" s="1">
        <v>2022</v>
      </c>
      <c r="T486" s="1" t="s">
        <v>209</v>
      </c>
      <c r="U486" s="1" t="s">
        <v>37</v>
      </c>
      <c r="V486" s="1" t="s">
        <v>30</v>
      </c>
    </row>
    <row r="487" spans="1:22" x14ac:dyDescent="0.35">
      <c r="A487" s="1" t="s">
        <v>22</v>
      </c>
      <c r="B487" s="1" t="s">
        <v>275</v>
      </c>
      <c r="C487" s="1" t="s">
        <v>33</v>
      </c>
      <c r="D487" s="1" t="s">
        <v>159</v>
      </c>
      <c r="E487" s="1">
        <v>2797</v>
      </c>
      <c r="F487" s="1">
        <v>10</v>
      </c>
      <c r="G487" s="1">
        <v>125</v>
      </c>
      <c r="H487" s="1">
        <v>349625</v>
      </c>
      <c r="I487" s="1">
        <v>31466.25</v>
      </c>
      <c r="J487" s="1">
        <v>318158.75</v>
      </c>
      <c r="K487" s="1">
        <v>318.16000000000003</v>
      </c>
      <c r="L487" s="1">
        <v>335640</v>
      </c>
      <c r="M487" s="1">
        <v>-17481.25</v>
      </c>
      <c r="N487" s="1">
        <v>-17.48</v>
      </c>
      <c r="O487" s="2">
        <v>44403</v>
      </c>
      <c r="P487" s="1" t="s">
        <v>50</v>
      </c>
      <c r="Q487" s="1">
        <v>7</v>
      </c>
      <c r="R487" s="1" t="s">
        <v>27</v>
      </c>
      <c r="S487" s="1">
        <v>2022</v>
      </c>
      <c r="T487" s="1" t="s">
        <v>242</v>
      </c>
      <c r="U487" s="1" t="s">
        <v>37</v>
      </c>
      <c r="V487" s="1" t="s">
        <v>42</v>
      </c>
    </row>
    <row r="488" spans="1:22" x14ac:dyDescent="0.35">
      <c r="A488" s="1" t="s">
        <v>31</v>
      </c>
      <c r="B488" s="1" t="s">
        <v>241</v>
      </c>
      <c r="C488" s="1" t="s">
        <v>57</v>
      </c>
      <c r="D488" s="1" t="s">
        <v>159</v>
      </c>
      <c r="E488" s="1">
        <v>245</v>
      </c>
      <c r="F488" s="1">
        <v>120</v>
      </c>
      <c r="G488" s="1">
        <v>15</v>
      </c>
      <c r="H488" s="1">
        <v>3675</v>
      </c>
      <c r="I488" s="1">
        <v>330.75</v>
      </c>
      <c r="J488" s="1">
        <v>3344.25</v>
      </c>
      <c r="K488" s="1">
        <v>3.34</v>
      </c>
      <c r="L488" s="1">
        <v>2450</v>
      </c>
      <c r="M488" s="1">
        <v>894.25</v>
      </c>
      <c r="N488" s="1">
        <v>0.89</v>
      </c>
      <c r="O488" s="2">
        <v>44924</v>
      </c>
      <c r="P488" s="1" t="s">
        <v>81</v>
      </c>
      <c r="Q488" s="1">
        <v>12</v>
      </c>
      <c r="R488" s="1" t="s">
        <v>78</v>
      </c>
      <c r="S488" s="1">
        <v>2022</v>
      </c>
      <c r="T488" s="1" t="s">
        <v>242</v>
      </c>
      <c r="U488" s="1" t="s">
        <v>59</v>
      </c>
      <c r="V488" s="1" t="s">
        <v>42</v>
      </c>
    </row>
    <row r="489" spans="1:22" x14ac:dyDescent="0.35">
      <c r="A489" s="1" t="s">
        <v>39</v>
      </c>
      <c r="B489" s="1" t="s">
        <v>257</v>
      </c>
      <c r="C489" s="1" t="s">
        <v>57</v>
      </c>
      <c r="D489" s="1" t="s">
        <v>159</v>
      </c>
      <c r="E489" s="1">
        <v>3793.5</v>
      </c>
      <c r="F489" s="1">
        <v>120</v>
      </c>
      <c r="G489" s="1">
        <v>300</v>
      </c>
      <c r="H489" s="1">
        <v>1138050</v>
      </c>
      <c r="I489" s="1">
        <v>102424.5</v>
      </c>
      <c r="J489" s="1">
        <v>1035625.5</v>
      </c>
      <c r="K489" s="1">
        <v>1035.6300000000001</v>
      </c>
      <c r="L489" s="1">
        <v>948375</v>
      </c>
      <c r="M489" s="1">
        <v>87250.5</v>
      </c>
      <c r="N489" s="1">
        <v>87.25</v>
      </c>
      <c r="O489" s="2">
        <v>44688</v>
      </c>
      <c r="P489" s="1" t="s">
        <v>110</v>
      </c>
      <c r="Q489" s="1">
        <v>5</v>
      </c>
      <c r="R489" s="1" t="s">
        <v>74</v>
      </c>
      <c r="S489" s="1">
        <v>2022</v>
      </c>
      <c r="T489" s="1" t="s">
        <v>171</v>
      </c>
      <c r="U489" s="1" t="s">
        <v>59</v>
      </c>
      <c r="V489" s="1" t="s">
        <v>52</v>
      </c>
    </row>
    <row r="490" spans="1:22" x14ac:dyDescent="0.35">
      <c r="A490" s="1" t="s">
        <v>43</v>
      </c>
      <c r="B490" s="1" t="s">
        <v>118</v>
      </c>
      <c r="C490" s="1" t="s">
        <v>57</v>
      </c>
      <c r="D490" s="1" t="s">
        <v>159</v>
      </c>
      <c r="E490" s="1">
        <v>1307</v>
      </c>
      <c r="F490" s="1">
        <v>120</v>
      </c>
      <c r="G490" s="1">
        <v>350</v>
      </c>
      <c r="H490" s="1">
        <v>457450</v>
      </c>
      <c r="I490" s="1">
        <v>41170.5</v>
      </c>
      <c r="J490" s="1">
        <v>416279.5</v>
      </c>
      <c r="K490" s="1">
        <v>416.28</v>
      </c>
      <c r="L490" s="1">
        <v>339820</v>
      </c>
      <c r="M490" s="1">
        <v>76459.5</v>
      </c>
      <c r="N490" s="1">
        <v>76.459999999999994</v>
      </c>
      <c r="O490" s="2">
        <v>44248</v>
      </c>
      <c r="P490" s="1" t="s">
        <v>63</v>
      </c>
      <c r="Q490" s="1">
        <v>2</v>
      </c>
      <c r="R490" s="1" t="s">
        <v>35</v>
      </c>
      <c r="S490" s="1">
        <v>2022</v>
      </c>
      <c r="T490" s="1" t="s">
        <v>119</v>
      </c>
      <c r="U490" s="1" t="s">
        <v>59</v>
      </c>
      <c r="V490" s="1" t="s">
        <v>47</v>
      </c>
    </row>
    <row r="491" spans="1:22" x14ac:dyDescent="0.35">
      <c r="A491" s="1" t="s">
        <v>22</v>
      </c>
      <c r="B491" s="1" t="s">
        <v>56</v>
      </c>
      <c r="C491" s="1" t="s">
        <v>57</v>
      </c>
      <c r="D491" s="1" t="s">
        <v>159</v>
      </c>
      <c r="E491" s="1">
        <v>567</v>
      </c>
      <c r="F491" s="1">
        <v>120</v>
      </c>
      <c r="G491" s="1">
        <v>125</v>
      </c>
      <c r="H491" s="1">
        <v>70875</v>
      </c>
      <c r="I491" s="1">
        <v>6378.75</v>
      </c>
      <c r="J491" s="1">
        <v>64496.25</v>
      </c>
      <c r="K491" s="1">
        <v>64.5</v>
      </c>
      <c r="L491" s="1">
        <v>68040</v>
      </c>
      <c r="M491" s="1">
        <v>-3543.75</v>
      </c>
      <c r="N491" s="1">
        <v>-3.54</v>
      </c>
      <c r="O491" s="2">
        <v>44524</v>
      </c>
      <c r="P491" s="1" t="s">
        <v>77</v>
      </c>
      <c r="Q491" s="1">
        <v>11</v>
      </c>
      <c r="R491" s="1" t="s">
        <v>78</v>
      </c>
      <c r="S491" s="1">
        <v>2022</v>
      </c>
      <c r="T491" s="1" t="s">
        <v>58</v>
      </c>
      <c r="U491" s="1" t="s">
        <v>59</v>
      </c>
      <c r="V491" s="1" t="s">
        <v>60</v>
      </c>
    </row>
    <row r="492" spans="1:22" x14ac:dyDescent="0.35">
      <c r="A492" s="1" t="s">
        <v>22</v>
      </c>
      <c r="B492" s="1" t="s">
        <v>122</v>
      </c>
      <c r="C492" s="1" t="s">
        <v>57</v>
      </c>
      <c r="D492" s="1" t="s">
        <v>159</v>
      </c>
      <c r="E492" s="1">
        <v>2110</v>
      </c>
      <c r="F492" s="1">
        <v>120</v>
      </c>
      <c r="G492" s="1">
        <v>125</v>
      </c>
      <c r="H492" s="1">
        <v>263750</v>
      </c>
      <c r="I492" s="1">
        <v>23737.5</v>
      </c>
      <c r="J492" s="1">
        <v>240012.5</v>
      </c>
      <c r="K492" s="1">
        <v>240.01</v>
      </c>
      <c r="L492" s="1">
        <v>253200</v>
      </c>
      <c r="M492" s="1">
        <v>-13187.5</v>
      </c>
      <c r="N492" s="1">
        <v>-13.19</v>
      </c>
      <c r="O492" s="2">
        <v>44218</v>
      </c>
      <c r="P492" s="1" t="s">
        <v>34</v>
      </c>
      <c r="Q492" s="1">
        <v>1</v>
      </c>
      <c r="R492" s="1" t="s">
        <v>35</v>
      </c>
      <c r="S492" s="1">
        <v>2022</v>
      </c>
      <c r="T492" s="1" t="s">
        <v>123</v>
      </c>
      <c r="U492" s="1" t="s">
        <v>59</v>
      </c>
      <c r="V492" s="1" t="s">
        <v>55</v>
      </c>
    </row>
    <row r="493" spans="1:22" x14ac:dyDescent="0.35">
      <c r="A493" s="1" t="s">
        <v>43</v>
      </c>
      <c r="B493" s="1" t="s">
        <v>90</v>
      </c>
      <c r="C493" s="1" t="s">
        <v>57</v>
      </c>
      <c r="D493" s="1" t="s">
        <v>159</v>
      </c>
      <c r="E493" s="1">
        <v>1269</v>
      </c>
      <c r="F493" s="1">
        <v>120</v>
      </c>
      <c r="G493" s="1">
        <v>350</v>
      </c>
      <c r="H493" s="1">
        <v>444150</v>
      </c>
      <c r="I493" s="1">
        <v>39973.5</v>
      </c>
      <c r="J493" s="1">
        <v>404176.5</v>
      </c>
      <c r="K493" s="1">
        <v>404.18</v>
      </c>
      <c r="L493" s="1">
        <v>329940</v>
      </c>
      <c r="M493" s="1">
        <v>74236.5</v>
      </c>
      <c r="N493" s="1">
        <v>74.239999999999995</v>
      </c>
      <c r="O493" s="2">
        <v>44713</v>
      </c>
      <c r="P493" s="1" t="s">
        <v>152</v>
      </c>
      <c r="Q493" s="1">
        <v>6</v>
      </c>
      <c r="R493" s="1" t="s">
        <v>74</v>
      </c>
      <c r="S493" s="1">
        <v>2022</v>
      </c>
      <c r="T493" s="1" t="s">
        <v>92</v>
      </c>
      <c r="U493" s="1" t="s">
        <v>59</v>
      </c>
      <c r="V493" s="1" t="s">
        <v>66</v>
      </c>
    </row>
    <row r="494" spans="1:22" x14ac:dyDescent="0.35">
      <c r="A494" s="1" t="s">
        <v>48</v>
      </c>
      <c r="B494" s="1" t="s">
        <v>307</v>
      </c>
      <c r="C494" s="1" t="s">
        <v>62</v>
      </c>
      <c r="D494" s="1" t="s">
        <v>159</v>
      </c>
      <c r="E494" s="1">
        <v>1956</v>
      </c>
      <c r="F494" s="1">
        <v>250</v>
      </c>
      <c r="G494" s="1">
        <v>12</v>
      </c>
      <c r="H494" s="1">
        <v>23472</v>
      </c>
      <c r="I494" s="1">
        <v>2112.48</v>
      </c>
      <c r="J494" s="1">
        <v>21359.52</v>
      </c>
      <c r="K494" s="1">
        <v>21.36</v>
      </c>
      <c r="L494" s="1">
        <v>5868</v>
      </c>
      <c r="M494" s="1">
        <v>15491.52</v>
      </c>
      <c r="N494" s="1">
        <v>15.49</v>
      </c>
      <c r="O494" s="2">
        <v>44522</v>
      </c>
      <c r="P494" s="1" t="s">
        <v>77</v>
      </c>
      <c r="Q494" s="1">
        <v>11</v>
      </c>
      <c r="R494" s="1" t="s">
        <v>78</v>
      </c>
      <c r="S494" s="1">
        <v>2022</v>
      </c>
      <c r="T494" s="1" t="s">
        <v>213</v>
      </c>
      <c r="U494" s="1" t="s">
        <v>65</v>
      </c>
      <c r="V494" s="1" t="s">
        <v>42</v>
      </c>
    </row>
    <row r="495" spans="1:22" x14ac:dyDescent="0.35">
      <c r="A495" s="1" t="s">
        <v>39</v>
      </c>
      <c r="B495" s="1" t="s">
        <v>126</v>
      </c>
      <c r="C495" s="1" t="s">
        <v>62</v>
      </c>
      <c r="D495" s="1" t="s">
        <v>159</v>
      </c>
      <c r="E495" s="1">
        <v>2659</v>
      </c>
      <c r="F495" s="1">
        <v>250</v>
      </c>
      <c r="G495" s="1">
        <v>300</v>
      </c>
      <c r="H495" s="1">
        <v>797700</v>
      </c>
      <c r="I495" s="1">
        <v>71793</v>
      </c>
      <c r="J495" s="1">
        <v>725907</v>
      </c>
      <c r="K495" s="1">
        <v>725.91</v>
      </c>
      <c r="L495" s="1">
        <v>664750</v>
      </c>
      <c r="M495" s="1">
        <v>61157</v>
      </c>
      <c r="N495" s="1">
        <v>61.16</v>
      </c>
      <c r="O495" s="2">
        <v>44921</v>
      </c>
      <c r="P495" s="1" t="s">
        <v>81</v>
      </c>
      <c r="Q495" s="1">
        <v>12</v>
      </c>
      <c r="R495" s="1" t="s">
        <v>78</v>
      </c>
      <c r="S495" s="1">
        <v>2022</v>
      </c>
      <c r="T495" s="1" t="s">
        <v>127</v>
      </c>
      <c r="U495" s="1" t="s">
        <v>65</v>
      </c>
      <c r="V495" s="1" t="s">
        <v>66</v>
      </c>
    </row>
    <row r="496" spans="1:22" x14ac:dyDescent="0.35">
      <c r="A496" s="1" t="s">
        <v>43</v>
      </c>
      <c r="B496" s="1" t="s">
        <v>128</v>
      </c>
      <c r="C496" s="1" t="s">
        <v>62</v>
      </c>
      <c r="D496" s="1" t="s">
        <v>159</v>
      </c>
      <c r="E496" s="1">
        <v>1351.5</v>
      </c>
      <c r="F496" s="1">
        <v>250</v>
      </c>
      <c r="G496" s="1">
        <v>350</v>
      </c>
      <c r="H496" s="1">
        <v>473025</v>
      </c>
      <c r="I496" s="1">
        <v>42572.25</v>
      </c>
      <c r="J496" s="1">
        <v>430452.75</v>
      </c>
      <c r="K496" s="1">
        <v>430.45</v>
      </c>
      <c r="L496" s="1">
        <v>351390</v>
      </c>
      <c r="M496" s="1">
        <v>79062.75</v>
      </c>
      <c r="N496" s="1">
        <v>79.06</v>
      </c>
      <c r="O496" s="2">
        <v>44886</v>
      </c>
      <c r="P496" s="1" t="s">
        <v>77</v>
      </c>
      <c r="Q496" s="1">
        <v>11</v>
      </c>
      <c r="R496" s="1" t="s">
        <v>78</v>
      </c>
      <c r="S496" s="1">
        <v>2022</v>
      </c>
      <c r="T496" s="1" t="s">
        <v>129</v>
      </c>
      <c r="U496" s="1" t="s">
        <v>65</v>
      </c>
      <c r="V496" s="1" t="s">
        <v>30</v>
      </c>
    </row>
    <row r="497" spans="1:22" x14ac:dyDescent="0.35">
      <c r="A497" s="1" t="s">
        <v>48</v>
      </c>
      <c r="B497" s="1" t="s">
        <v>197</v>
      </c>
      <c r="C497" s="1" t="s">
        <v>62</v>
      </c>
      <c r="D497" s="1" t="s">
        <v>159</v>
      </c>
      <c r="E497" s="1">
        <v>880</v>
      </c>
      <c r="F497" s="1">
        <v>250</v>
      </c>
      <c r="G497" s="1">
        <v>12</v>
      </c>
      <c r="H497" s="1">
        <v>10560</v>
      </c>
      <c r="I497" s="1">
        <v>950.4</v>
      </c>
      <c r="J497" s="1">
        <v>9609.6</v>
      </c>
      <c r="K497" s="1">
        <v>9.61</v>
      </c>
      <c r="L497" s="1">
        <v>2640</v>
      </c>
      <c r="M497" s="1">
        <v>6969.6</v>
      </c>
      <c r="N497" s="1">
        <v>6.97</v>
      </c>
      <c r="O497" s="2">
        <v>44507</v>
      </c>
      <c r="P497" s="1" t="s">
        <v>77</v>
      </c>
      <c r="Q497" s="1">
        <v>11</v>
      </c>
      <c r="R497" s="1" t="s">
        <v>78</v>
      </c>
      <c r="S497" s="1">
        <v>2022</v>
      </c>
      <c r="T497" s="1" t="s">
        <v>198</v>
      </c>
      <c r="U497" s="1" t="s">
        <v>65</v>
      </c>
      <c r="V497" s="1" t="s">
        <v>42</v>
      </c>
    </row>
    <row r="498" spans="1:22" x14ac:dyDescent="0.35">
      <c r="A498" s="1" t="s">
        <v>39</v>
      </c>
      <c r="B498" s="1" t="s">
        <v>212</v>
      </c>
      <c r="C498" s="1" t="s">
        <v>62</v>
      </c>
      <c r="D498" s="1" t="s">
        <v>159</v>
      </c>
      <c r="E498" s="1">
        <v>1867</v>
      </c>
      <c r="F498" s="1">
        <v>250</v>
      </c>
      <c r="G498" s="1">
        <v>300</v>
      </c>
      <c r="H498" s="1">
        <v>560100</v>
      </c>
      <c r="I498" s="1">
        <v>50409</v>
      </c>
      <c r="J498" s="1">
        <v>509691</v>
      </c>
      <c r="K498" s="1">
        <v>509.69</v>
      </c>
      <c r="L498" s="1">
        <v>466750</v>
      </c>
      <c r="M498" s="1">
        <v>42941</v>
      </c>
      <c r="N498" s="1">
        <v>42.94</v>
      </c>
      <c r="O498" s="2">
        <v>44220</v>
      </c>
      <c r="P498" s="1" t="s">
        <v>34</v>
      </c>
      <c r="Q498" s="1">
        <v>1</v>
      </c>
      <c r="R498" s="1" t="s">
        <v>35</v>
      </c>
      <c r="S498" s="1">
        <v>2022</v>
      </c>
      <c r="T498" s="1" t="s">
        <v>213</v>
      </c>
      <c r="U498" s="1" t="s">
        <v>65</v>
      </c>
      <c r="V498" s="1" t="s">
        <v>42</v>
      </c>
    </row>
    <row r="499" spans="1:22" x14ac:dyDescent="0.35">
      <c r="A499" s="1" t="s">
        <v>31</v>
      </c>
      <c r="B499" s="1" t="s">
        <v>234</v>
      </c>
      <c r="C499" s="1" t="s">
        <v>62</v>
      </c>
      <c r="D499" s="1" t="s">
        <v>159</v>
      </c>
      <c r="E499" s="1">
        <v>1227</v>
      </c>
      <c r="F499" s="1">
        <v>250</v>
      </c>
      <c r="G499" s="1">
        <v>15</v>
      </c>
      <c r="H499" s="1">
        <v>18405</v>
      </c>
      <c r="I499" s="1">
        <v>1656.45</v>
      </c>
      <c r="J499" s="1">
        <v>16748.55</v>
      </c>
      <c r="K499" s="1">
        <v>16.75</v>
      </c>
      <c r="L499" s="1">
        <v>12270</v>
      </c>
      <c r="M499" s="1">
        <v>4478.55</v>
      </c>
      <c r="N499" s="1">
        <v>4.4800000000000004</v>
      </c>
      <c r="O499" s="2">
        <v>44859</v>
      </c>
      <c r="P499" s="1" t="s">
        <v>91</v>
      </c>
      <c r="Q499" s="1">
        <v>10</v>
      </c>
      <c r="R499" s="1" t="s">
        <v>78</v>
      </c>
      <c r="S499" s="1">
        <v>2022</v>
      </c>
      <c r="T499" s="1" t="s">
        <v>167</v>
      </c>
      <c r="U499" s="1" t="s">
        <v>65</v>
      </c>
      <c r="V499" s="1" t="s">
        <v>60</v>
      </c>
    </row>
    <row r="500" spans="1:22" x14ac:dyDescent="0.35">
      <c r="A500" s="1" t="s">
        <v>22</v>
      </c>
      <c r="B500" s="1" t="s">
        <v>285</v>
      </c>
      <c r="C500" s="1" t="s">
        <v>62</v>
      </c>
      <c r="D500" s="1" t="s">
        <v>159</v>
      </c>
      <c r="E500" s="1">
        <v>877</v>
      </c>
      <c r="F500" s="1">
        <v>250</v>
      </c>
      <c r="G500" s="1">
        <v>125</v>
      </c>
      <c r="H500" s="1">
        <v>109625</v>
      </c>
      <c r="I500" s="1">
        <v>9866.25</v>
      </c>
      <c r="J500" s="1">
        <v>99758.75</v>
      </c>
      <c r="K500" s="1">
        <v>99.76</v>
      </c>
      <c r="L500" s="1">
        <v>105240</v>
      </c>
      <c r="M500" s="1">
        <v>-5481.25</v>
      </c>
      <c r="N500" s="1">
        <v>-5.48</v>
      </c>
      <c r="O500" s="2">
        <v>44859</v>
      </c>
      <c r="P500" s="1" t="s">
        <v>91</v>
      </c>
      <c r="Q500" s="1">
        <v>10</v>
      </c>
      <c r="R500" s="1" t="s">
        <v>78</v>
      </c>
      <c r="S500" s="1">
        <v>2022</v>
      </c>
      <c r="T500" s="1" t="s">
        <v>171</v>
      </c>
      <c r="U500" s="1" t="s">
        <v>65</v>
      </c>
      <c r="V500" s="1" t="s">
        <v>52</v>
      </c>
    </row>
    <row r="501" spans="1:22" x14ac:dyDescent="0.35">
      <c r="A501" s="1" t="s">
        <v>43</v>
      </c>
      <c r="B501" s="1" t="s">
        <v>191</v>
      </c>
      <c r="C501" s="1" t="s">
        <v>96</v>
      </c>
      <c r="D501" s="1" t="s">
        <v>159</v>
      </c>
      <c r="E501" s="1">
        <v>2071</v>
      </c>
      <c r="F501" s="1">
        <v>260</v>
      </c>
      <c r="G501" s="1">
        <v>350</v>
      </c>
      <c r="H501" s="1">
        <v>724850</v>
      </c>
      <c r="I501" s="1">
        <v>65236.5</v>
      </c>
      <c r="J501" s="1">
        <v>659613.5</v>
      </c>
      <c r="K501" s="1">
        <v>659.61</v>
      </c>
      <c r="L501" s="1">
        <v>538460</v>
      </c>
      <c r="M501" s="1">
        <v>121153.5</v>
      </c>
      <c r="N501" s="1">
        <v>121.15</v>
      </c>
      <c r="O501" s="2">
        <v>44791</v>
      </c>
      <c r="P501" s="1" t="s">
        <v>45</v>
      </c>
      <c r="Q501" s="1">
        <v>8</v>
      </c>
      <c r="R501" s="1" t="s">
        <v>27</v>
      </c>
      <c r="S501" s="1">
        <v>2022</v>
      </c>
      <c r="T501" s="1" t="s">
        <v>192</v>
      </c>
      <c r="U501" s="1" t="s">
        <v>98</v>
      </c>
      <c r="V501" s="1" t="s">
        <v>66</v>
      </c>
    </row>
    <row r="502" spans="1:22" x14ac:dyDescent="0.35">
      <c r="A502" s="1" t="s">
        <v>43</v>
      </c>
      <c r="B502" s="1" t="s">
        <v>157</v>
      </c>
      <c r="C502" s="1" t="s">
        <v>96</v>
      </c>
      <c r="D502" s="1" t="s">
        <v>159</v>
      </c>
      <c r="E502" s="1">
        <v>1269</v>
      </c>
      <c r="F502" s="1">
        <v>260</v>
      </c>
      <c r="G502" s="1">
        <v>350</v>
      </c>
      <c r="H502" s="1">
        <v>444150</v>
      </c>
      <c r="I502" s="1">
        <v>39973.5</v>
      </c>
      <c r="J502" s="1">
        <v>404176.5</v>
      </c>
      <c r="K502" s="1">
        <v>404.18</v>
      </c>
      <c r="L502" s="1">
        <v>329940</v>
      </c>
      <c r="M502" s="1">
        <v>74236.5</v>
      </c>
      <c r="N502" s="1">
        <v>74.239999999999995</v>
      </c>
      <c r="O502" s="2">
        <v>44292</v>
      </c>
      <c r="P502" s="1" t="s">
        <v>73</v>
      </c>
      <c r="Q502" s="1">
        <v>4</v>
      </c>
      <c r="R502" s="1" t="s">
        <v>74</v>
      </c>
      <c r="S502" s="1">
        <v>2022</v>
      </c>
      <c r="T502" s="1" t="s">
        <v>158</v>
      </c>
      <c r="U502" s="1" t="s">
        <v>98</v>
      </c>
      <c r="V502" s="1" t="s">
        <v>60</v>
      </c>
    </row>
    <row r="503" spans="1:22" x14ac:dyDescent="0.35">
      <c r="A503" s="1" t="s">
        <v>43</v>
      </c>
      <c r="B503" s="1" t="s">
        <v>245</v>
      </c>
      <c r="C503" s="1" t="s">
        <v>96</v>
      </c>
      <c r="D503" s="1" t="s">
        <v>159</v>
      </c>
      <c r="E503" s="1">
        <v>1694</v>
      </c>
      <c r="F503" s="1">
        <v>260</v>
      </c>
      <c r="G503" s="1">
        <v>20</v>
      </c>
      <c r="H503" s="1">
        <v>33880</v>
      </c>
      <c r="I503" s="1">
        <v>3049.2</v>
      </c>
      <c r="J503" s="1">
        <v>30830.799999999999</v>
      </c>
      <c r="K503" s="1">
        <v>30.83</v>
      </c>
      <c r="L503" s="1">
        <v>16940</v>
      </c>
      <c r="M503" s="1">
        <v>13890.8</v>
      </c>
      <c r="N503" s="1">
        <v>13.89</v>
      </c>
      <c r="O503" s="2">
        <v>44304</v>
      </c>
      <c r="P503" s="1" t="s">
        <v>73</v>
      </c>
      <c r="Q503" s="1">
        <v>4</v>
      </c>
      <c r="R503" s="1" t="s">
        <v>74</v>
      </c>
      <c r="S503" s="1">
        <v>2022</v>
      </c>
      <c r="T503" s="1" t="s">
        <v>179</v>
      </c>
      <c r="U503" s="1" t="s">
        <v>98</v>
      </c>
      <c r="V503" s="1" t="s">
        <v>52</v>
      </c>
    </row>
    <row r="504" spans="1:22" x14ac:dyDescent="0.35">
      <c r="A504" s="1" t="s">
        <v>43</v>
      </c>
      <c r="B504" s="1" t="s">
        <v>160</v>
      </c>
      <c r="C504" s="1" t="s">
        <v>68</v>
      </c>
      <c r="D504" s="1" t="s">
        <v>159</v>
      </c>
      <c r="E504" s="1">
        <v>663</v>
      </c>
      <c r="F504" s="1">
        <v>3</v>
      </c>
      <c r="G504" s="1">
        <v>20</v>
      </c>
      <c r="H504" s="1">
        <v>13260</v>
      </c>
      <c r="I504" s="1">
        <v>1193.4000000000001</v>
      </c>
      <c r="J504" s="1">
        <v>12066.6</v>
      </c>
      <c r="K504" s="1">
        <v>12.07</v>
      </c>
      <c r="L504" s="1">
        <v>6630</v>
      </c>
      <c r="M504" s="1">
        <v>5436.6</v>
      </c>
      <c r="N504" s="1">
        <v>5.44</v>
      </c>
      <c r="O504" s="2">
        <v>44498</v>
      </c>
      <c r="P504" s="1" t="s">
        <v>91</v>
      </c>
      <c r="Q504" s="1">
        <v>10</v>
      </c>
      <c r="R504" s="1" t="s">
        <v>78</v>
      </c>
      <c r="S504" s="1">
        <v>2022</v>
      </c>
      <c r="T504" s="1" t="s">
        <v>161</v>
      </c>
      <c r="U504" s="1" t="s">
        <v>71</v>
      </c>
      <c r="V504" s="1" t="s">
        <v>66</v>
      </c>
    </row>
    <row r="505" spans="1:22" x14ac:dyDescent="0.35">
      <c r="A505" s="1" t="s">
        <v>43</v>
      </c>
      <c r="B505" s="1" t="s">
        <v>146</v>
      </c>
      <c r="C505" s="1" t="s">
        <v>68</v>
      </c>
      <c r="D505" s="1" t="s">
        <v>159</v>
      </c>
      <c r="E505" s="1">
        <v>819</v>
      </c>
      <c r="F505" s="1">
        <v>3</v>
      </c>
      <c r="G505" s="1">
        <v>7</v>
      </c>
      <c r="H505" s="1">
        <v>5733</v>
      </c>
      <c r="I505" s="1">
        <v>515.97</v>
      </c>
      <c r="J505" s="1">
        <v>5217.03</v>
      </c>
      <c r="K505" s="1">
        <v>5.22</v>
      </c>
      <c r="L505" s="1">
        <v>4095</v>
      </c>
      <c r="M505" s="1">
        <v>1122.03</v>
      </c>
      <c r="N505" s="1">
        <v>1.1200000000000001</v>
      </c>
      <c r="O505" s="2">
        <v>44452</v>
      </c>
      <c r="P505" s="1" t="s">
        <v>26</v>
      </c>
      <c r="Q505" s="1">
        <v>9</v>
      </c>
      <c r="R505" s="1" t="s">
        <v>27</v>
      </c>
      <c r="S505" s="1">
        <v>2022</v>
      </c>
      <c r="T505" s="1" t="s">
        <v>147</v>
      </c>
      <c r="U505" s="1" t="s">
        <v>71</v>
      </c>
      <c r="V505" s="1" t="s">
        <v>38</v>
      </c>
    </row>
    <row r="506" spans="1:22" x14ac:dyDescent="0.35">
      <c r="A506" s="1" t="s">
        <v>48</v>
      </c>
      <c r="B506" s="1" t="s">
        <v>72</v>
      </c>
      <c r="C506" s="1" t="s">
        <v>68</v>
      </c>
      <c r="D506" s="1" t="s">
        <v>159</v>
      </c>
      <c r="E506" s="1">
        <v>1580</v>
      </c>
      <c r="F506" s="1">
        <v>3</v>
      </c>
      <c r="G506" s="1">
        <v>12</v>
      </c>
      <c r="H506" s="1">
        <v>18960</v>
      </c>
      <c r="I506" s="1">
        <v>1706.4</v>
      </c>
      <c r="J506" s="1">
        <v>17253.599999999999</v>
      </c>
      <c r="K506" s="1">
        <v>17.25</v>
      </c>
      <c r="L506" s="1">
        <v>4740</v>
      </c>
      <c r="M506" s="1">
        <v>12513.6</v>
      </c>
      <c r="N506" s="1">
        <v>12.51</v>
      </c>
      <c r="O506" s="2">
        <v>44582</v>
      </c>
      <c r="P506" s="1" t="s">
        <v>34</v>
      </c>
      <c r="Q506" s="1">
        <v>1</v>
      </c>
      <c r="R506" s="1" t="s">
        <v>35</v>
      </c>
      <c r="S506" s="1">
        <v>2022</v>
      </c>
      <c r="T506" s="1" t="s">
        <v>75</v>
      </c>
      <c r="U506" s="1" t="s">
        <v>71</v>
      </c>
      <c r="V506" s="1" t="s">
        <v>38</v>
      </c>
    </row>
    <row r="507" spans="1:22" x14ac:dyDescent="0.35">
      <c r="A507" s="1" t="s">
        <v>43</v>
      </c>
      <c r="B507" s="1" t="s">
        <v>195</v>
      </c>
      <c r="C507" s="1" t="s">
        <v>68</v>
      </c>
      <c r="D507" s="1" t="s">
        <v>159</v>
      </c>
      <c r="E507" s="1">
        <v>521</v>
      </c>
      <c r="F507" s="1">
        <v>3</v>
      </c>
      <c r="G507" s="1">
        <v>7</v>
      </c>
      <c r="H507" s="1">
        <v>3647</v>
      </c>
      <c r="I507" s="1">
        <v>328.23</v>
      </c>
      <c r="J507" s="1">
        <v>3318.77</v>
      </c>
      <c r="K507" s="1">
        <v>3.32</v>
      </c>
      <c r="L507" s="1">
        <v>2605</v>
      </c>
      <c r="M507" s="1">
        <v>713.77</v>
      </c>
      <c r="N507" s="1">
        <v>0.71</v>
      </c>
      <c r="O507" s="2">
        <v>44495</v>
      </c>
      <c r="P507" s="1" t="s">
        <v>91</v>
      </c>
      <c r="Q507" s="1">
        <v>10</v>
      </c>
      <c r="R507" s="1" t="s">
        <v>78</v>
      </c>
      <c r="S507" s="1">
        <v>2022</v>
      </c>
      <c r="T507" s="1" t="s">
        <v>196</v>
      </c>
      <c r="U507" s="1" t="s">
        <v>71</v>
      </c>
      <c r="V507" s="1" t="s">
        <v>38</v>
      </c>
    </row>
    <row r="508" spans="1:22" x14ac:dyDescent="0.35">
      <c r="A508" s="1" t="s">
        <v>43</v>
      </c>
      <c r="B508" s="1" t="s">
        <v>116</v>
      </c>
      <c r="C508" s="1" t="s">
        <v>33</v>
      </c>
      <c r="D508" s="1" t="s">
        <v>159</v>
      </c>
      <c r="E508" s="1">
        <v>973</v>
      </c>
      <c r="F508" s="1">
        <v>10</v>
      </c>
      <c r="G508" s="1">
        <v>20</v>
      </c>
      <c r="H508" s="1">
        <v>19460</v>
      </c>
      <c r="I508" s="1">
        <v>1751.4</v>
      </c>
      <c r="J508" s="1">
        <v>17708.599999999999</v>
      </c>
      <c r="K508" s="1">
        <v>17.71</v>
      </c>
      <c r="L508" s="1">
        <v>9730</v>
      </c>
      <c r="M508" s="1">
        <v>7978.6</v>
      </c>
      <c r="N508" s="1">
        <v>7.98</v>
      </c>
      <c r="O508" s="2">
        <v>44202</v>
      </c>
      <c r="P508" s="1" t="s">
        <v>34</v>
      </c>
      <c r="Q508" s="1">
        <v>1</v>
      </c>
      <c r="R508" s="1" t="s">
        <v>35</v>
      </c>
      <c r="S508" s="1">
        <v>2022</v>
      </c>
      <c r="T508" s="1" t="s">
        <v>117</v>
      </c>
      <c r="U508" s="1" t="s">
        <v>37</v>
      </c>
      <c r="V508" s="1" t="s">
        <v>42</v>
      </c>
    </row>
    <row r="509" spans="1:22" x14ac:dyDescent="0.35">
      <c r="A509" s="1" t="s">
        <v>43</v>
      </c>
      <c r="B509" s="1" t="s">
        <v>142</v>
      </c>
      <c r="C509" s="1" t="s">
        <v>33</v>
      </c>
      <c r="D509" s="1" t="s">
        <v>159</v>
      </c>
      <c r="E509" s="1">
        <v>1038</v>
      </c>
      <c r="F509" s="1">
        <v>10</v>
      </c>
      <c r="G509" s="1">
        <v>20</v>
      </c>
      <c r="H509" s="1">
        <v>20760</v>
      </c>
      <c r="I509" s="1">
        <v>1868.4</v>
      </c>
      <c r="J509" s="1">
        <v>18891.599999999999</v>
      </c>
      <c r="K509" s="1">
        <v>18.89</v>
      </c>
      <c r="L509" s="1">
        <v>10380</v>
      </c>
      <c r="M509" s="1">
        <v>8511.6</v>
      </c>
      <c r="N509" s="1">
        <v>8.51</v>
      </c>
      <c r="O509" s="2">
        <v>44778</v>
      </c>
      <c r="P509" s="1" t="s">
        <v>45</v>
      </c>
      <c r="Q509" s="1">
        <v>8</v>
      </c>
      <c r="R509" s="1" t="s">
        <v>27</v>
      </c>
      <c r="S509" s="1">
        <v>2022</v>
      </c>
      <c r="T509" s="1" t="s">
        <v>143</v>
      </c>
      <c r="U509" s="1" t="s">
        <v>37</v>
      </c>
      <c r="V509" s="1" t="s">
        <v>66</v>
      </c>
    </row>
    <row r="510" spans="1:22" x14ac:dyDescent="0.35">
      <c r="A510" s="1" t="s">
        <v>43</v>
      </c>
      <c r="B510" s="1" t="s">
        <v>206</v>
      </c>
      <c r="C510" s="1" t="s">
        <v>33</v>
      </c>
      <c r="D510" s="1" t="s">
        <v>159</v>
      </c>
      <c r="E510" s="1">
        <v>360</v>
      </c>
      <c r="F510" s="1">
        <v>10</v>
      </c>
      <c r="G510" s="1">
        <v>7</v>
      </c>
      <c r="H510" s="1">
        <v>2520</v>
      </c>
      <c r="I510" s="1">
        <v>226.8</v>
      </c>
      <c r="J510" s="1">
        <v>2293.1999999999998</v>
      </c>
      <c r="K510" s="1">
        <v>2.29</v>
      </c>
      <c r="L510" s="1">
        <v>1800</v>
      </c>
      <c r="M510" s="1">
        <v>493.2</v>
      </c>
      <c r="N510" s="1">
        <v>0.49</v>
      </c>
      <c r="O510" s="2">
        <v>44331</v>
      </c>
      <c r="P510" s="1" t="s">
        <v>110</v>
      </c>
      <c r="Q510" s="1">
        <v>5</v>
      </c>
      <c r="R510" s="1" t="s">
        <v>74</v>
      </c>
      <c r="S510" s="1">
        <v>2022</v>
      </c>
      <c r="T510" s="1" t="s">
        <v>207</v>
      </c>
      <c r="U510" s="1" t="s">
        <v>37</v>
      </c>
      <c r="V510" s="1" t="s">
        <v>66</v>
      </c>
    </row>
    <row r="511" spans="1:22" x14ac:dyDescent="0.35">
      <c r="A511" s="1" t="s">
        <v>48</v>
      </c>
      <c r="B511" s="1" t="s">
        <v>283</v>
      </c>
      <c r="C511" s="1" t="s">
        <v>57</v>
      </c>
      <c r="D511" s="1" t="s">
        <v>159</v>
      </c>
      <c r="E511" s="1">
        <v>1967</v>
      </c>
      <c r="F511" s="1">
        <v>120</v>
      </c>
      <c r="G511" s="1">
        <v>12</v>
      </c>
      <c r="H511" s="1">
        <v>23604</v>
      </c>
      <c r="I511" s="1">
        <v>2124.36</v>
      </c>
      <c r="J511" s="1">
        <v>21479.64</v>
      </c>
      <c r="K511" s="1">
        <v>21.48</v>
      </c>
      <c r="L511" s="1">
        <v>5901</v>
      </c>
      <c r="M511" s="1">
        <v>15578.64</v>
      </c>
      <c r="N511" s="1">
        <v>15.58</v>
      </c>
      <c r="O511" s="2">
        <v>44257</v>
      </c>
      <c r="P511" s="1" t="s">
        <v>88</v>
      </c>
      <c r="Q511" s="1">
        <v>3</v>
      </c>
      <c r="R511" s="1" t="s">
        <v>35</v>
      </c>
      <c r="S511" s="1">
        <v>2022</v>
      </c>
      <c r="T511" s="1" t="s">
        <v>213</v>
      </c>
      <c r="U511" s="1" t="s">
        <v>59</v>
      </c>
      <c r="V511" s="1" t="s">
        <v>42</v>
      </c>
    </row>
    <row r="512" spans="1:22" x14ac:dyDescent="0.35">
      <c r="A512" s="1" t="s">
        <v>31</v>
      </c>
      <c r="B512" s="1" t="s">
        <v>241</v>
      </c>
      <c r="C512" s="1" t="s">
        <v>57</v>
      </c>
      <c r="D512" s="1" t="s">
        <v>159</v>
      </c>
      <c r="E512" s="1">
        <v>2628</v>
      </c>
      <c r="F512" s="1">
        <v>120</v>
      </c>
      <c r="G512" s="1">
        <v>15</v>
      </c>
      <c r="H512" s="1">
        <v>39420</v>
      </c>
      <c r="I512" s="1">
        <v>3547.8</v>
      </c>
      <c r="J512" s="1">
        <v>35872.199999999997</v>
      </c>
      <c r="K512" s="1">
        <v>35.869999999999997</v>
      </c>
      <c r="L512" s="1">
        <v>26280</v>
      </c>
      <c r="M512" s="1">
        <v>9592.2000000000007</v>
      </c>
      <c r="N512" s="1">
        <v>9.59</v>
      </c>
      <c r="O512" s="2">
        <v>44551</v>
      </c>
      <c r="P512" s="1" t="s">
        <v>81</v>
      </c>
      <c r="Q512" s="1">
        <v>12</v>
      </c>
      <c r="R512" s="1" t="s">
        <v>78</v>
      </c>
      <c r="S512" s="1">
        <v>2022</v>
      </c>
      <c r="T512" s="1" t="s">
        <v>242</v>
      </c>
      <c r="U512" s="1" t="s">
        <v>59</v>
      </c>
      <c r="V512" s="1" t="s">
        <v>42</v>
      </c>
    </row>
    <row r="513" spans="1:22" x14ac:dyDescent="0.35">
      <c r="A513" s="1" t="s">
        <v>43</v>
      </c>
      <c r="B513" s="1" t="s">
        <v>176</v>
      </c>
      <c r="C513" s="1" t="s">
        <v>62</v>
      </c>
      <c r="D513" s="1" t="s">
        <v>159</v>
      </c>
      <c r="E513" s="1">
        <v>360</v>
      </c>
      <c r="F513" s="1">
        <v>250</v>
      </c>
      <c r="G513" s="1">
        <v>7</v>
      </c>
      <c r="H513" s="1">
        <v>2520</v>
      </c>
      <c r="I513" s="1">
        <v>226.8</v>
      </c>
      <c r="J513" s="1">
        <v>2293.1999999999998</v>
      </c>
      <c r="K513" s="1">
        <v>2.29</v>
      </c>
      <c r="L513" s="1">
        <v>1800</v>
      </c>
      <c r="M513" s="1">
        <v>493.2</v>
      </c>
      <c r="N513" s="1">
        <v>0.49</v>
      </c>
      <c r="O513" s="2">
        <v>44899</v>
      </c>
      <c r="P513" s="1" t="s">
        <v>81</v>
      </c>
      <c r="Q513" s="1">
        <v>12</v>
      </c>
      <c r="R513" s="1" t="s">
        <v>78</v>
      </c>
      <c r="S513" s="1">
        <v>2022</v>
      </c>
      <c r="T513" s="1" t="s">
        <v>177</v>
      </c>
      <c r="U513" s="1" t="s">
        <v>65</v>
      </c>
      <c r="V513" s="1" t="s">
        <v>66</v>
      </c>
    </row>
    <row r="514" spans="1:22" x14ac:dyDescent="0.35">
      <c r="A514" s="1" t="s">
        <v>43</v>
      </c>
      <c r="B514" s="1" t="s">
        <v>130</v>
      </c>
      <c r="C514" s="1" t="s">
        <v>62</v>
      </c>
      <c r="D514" s="1" t="s">
        <v>159</v>
      </c>
      <c r="E514" s="1">
        <v>521</v>
      </c>
      <c r="F514" s="1">
        <v>250</v>
      </c>
      <c r="G514" s="1">
        <v>7</v>
      </c>
      <c r="H514" s="1">
        <v>3647</v>
      </c>
      <c r="I514" s="1">
        <v>328.23</v>
      </c>
      <c r="J514" s="1">
        <v>3318.77</v>
      </c>
      <c r="K514" s="1">
        <v>3.32</v>
      </c>
      <c r="L514" s="1">
        <v>2605</v>
      </c>
      <c r="M514" s="1">
        <v>713.77</v>
      </c>
      <c r="N514" s="1">
        <v>0.71</v>
      </c>
      <c r="O514" s="2">
        <v>44605</v>
      </c>
      <c r="P514" s="1" t="s">
        <v>63</v>
      </c>
      <c r="Q514" s="1">
        <v>2</v>
      </c>
      <c r="R514" s="1" t="s">
        <v>35</v>
      </c>
      <c r="S514" s="1">
        <v>2022</v>
      </c>
      <c r="T514" s="1" t="s">
        <v>131</v>
      </c>
      <c r="U514" s="1" t="s">
        <v>65</v>
      </c>
      <c r="V514" s="1" t="s">
        <v>38</v>
      </c>
    </row>
    <row r="515" spans="1:22" x14ac:dyDescent="0.35">
      <c r="A515" s="1" t="s">
        <v>43</v>
      </c>
      <c r="B515" s="1" t="s">
        <v>245</v>
      </c>
      <c r="C515" s="1" t="s">
        <v>96</v>
      </c>
      <c r="D515" s="1" t="s">
        <v>159</v>
      </c>
      <c r="E515" s="1">
        <v>1038</v>
      </c>
      <c r="F515" s="1">
        <v>260</v>
      </c>
      <c r="G515" s="1">
        <v>20</v>
      </c>
      <c r="H515" s="1">
        <v>20760</v>
      </c>
      <c r="I515" s="1">
        <v>1868.4</v>
      </c>
      <c r="J515" s="1">
        <v>18891.599999999999</v>
      </c>
      <c r="K515" s="1">
        <v>18.89</v>
      </c>
      <c r="L515" s="1">
        <v>10380</v>
      </c>
      <c r="M515" s="1">
        <v>8511.6</v>
      </c>
      <c r="N515" s="1">
        <v>8.51</v>
      </c>
      <c r="O515" s="2">
        <v>44737</v>
      </c>
      <c r="P515" s="1" t="s">
        <v>152</v>
      </c>
      <c r="Q515" s="1">
        <v>6</v>
      </c>
      <c r="R515" s="1" t="s">
        <v>74</v>
      </c>
      <c r="S515" s="1">
        <v>2022</v>
      </c>
      <c r="T515" s="1" t="s">
        <v>179</v>
      </c>
      <c r="U515" s="1" t="s">
        <v>98</v>
      </c>
      <c r="V515" s="1" t="s">
        <v>52</v>
      </c>
    </row>
    <row r="516" spans="1:22" x14ac:dyDescent="0.35">
      <c r="A516" s="1" t="s">
        <v>31</v>
      </c>
      <c r="B516" s="1" t="s">
        <v>260</v>
      </c>
      <c r="C516" s="1" t="s">
        <v>96</v>
      </c>
      <c r="D516" s="1" t="s">
        <v>159</v>
      </c>
      <c r="E516" s="1">
        <v>1630.5</v>
      </c>
      <c r="F516" s="1">
        <v>260</v>
      </c>
      <c r="G516" s="1">
        <v>15</v>
      </c>
      <c r="H516" s="1">
        <v>24457.5</v>
      </c>
      <c r="I516" s="1">
        <v>2201.1750000000002</v>
      </c>
      <c r="J516" s="1">
        <v>22256.33</v>
      </c>
      <c r="K516" s="1">
        <v>22.26</v>
      </c>
      <c r="L516" s="1">
        <v>16305</v>
      </c>
      <c r="M516" s="1">
        <v>5951.33</v>
      </c>
      <c r="N516" s="1">
        <v>5.95</v>
      </c>
      <c r="O516" s="2">
        <v>44325</v>
      </c>
      <c r="P516" s="1" t="s">
        <v>110</v>
      </c>
      <c r="Q516" s="1">
        <v>5</v>
      </c>
      <c r="R516" s="1" t="s">
        <v>74</v>
      </c>
      <c r="S516" s="1">
        <v>2022</v>
      </c>
      <c r="T516" s="1" t="s">
        <v>261</v>
      </c>
      <c r="U516" s="1" t="s">
        <v>98</v>
      </c>
      <c r="V516" s="1" t="s">
        <v>60</v>
      </c>
    </row>
    <row r="517" spans="1:22" x14ac:dyDescent="0.35">
      <c r="A517" s="1" t="s">
        <v>43</v>
      </c>
      <c r="B517" s="1" t="s">
        <v>255</v>
      </c>
      <c r="C517" s="1" t="s">
        <v>24</v>
      </c>
      <c r="D517" s="1" t="s">
        <v>229</v>
      </c>
      <c r="E517" s="1">
        <v>2328</v>
      </c>
      <c r="F517" s="1">
        <v>5</v>
      </c>
      <c r="G517" s="1">
        <v>7</v>
      </c>
      <c r="H517" s="1">
        <v>16296</v>
      </c>
      <c r="I517" s="1">
        <v>1629.6</v>
      </c>
      <c r="J517" s="1">
        <v>14666.4</v>
      </c>
      <c r="K517" s="1">
        <v>14.67</v>
      </c>
      <c r="L517" s="1">
        <v>11640</v>
      </c>
      <c r="M517" s="1">
        <v>3026.4</v>
      </c>
      <c r="N517" s="1">
        <v>3.03</v>
      </c>
      <c r="O517" s="2">
        <v>44491</v>
      </c>
      <c r="P517" s="1" t="s">
        <v>91</v>
      </c>
      <c r="Q517" s="1">
        <v>10</v>
      </c>
      <c r="R517" s="1" t="s">
        <v>78</v>
      </c>
      <c r="S517" s="1">
        <v>2022</v>
      </c>
      <c r="T517" s="1" t="s">
        <v>213</v>
      </c>
      <c r="U517" s="1" t="s">
        <v>29</v>
      </c>
      <c r="V517" s="1" t="s">
        <v>42</v>
      </c>
    </row>
    <row r="518" spans="1:22" x14ac:dyDescent="0.35">
      <c r="A518" s="1" t="s">
        <v>22</v>
      </c>
      <c r="B518" s="1" t="s">
        <v>67</v>
      </c>
      <c r="C518" s="1" t="s">
        <v>68</v>
      </c>
      <c r="D518" s="1" t="s">
        <v>229</v>
      </c>
      <c r="E518" s="1">
        <v>3445.5</v>
      </c>
      <c r="F518" s="1">
        <v>3</v>
      </c>
      <c r="G518" s="1">
        <v>125</v>
      </c>
      <c r="H518" s="1">
        <v>430687.5</v>
      </c>
      <c r="I518" s="1">
        <v>43068.75</v>
      </c>
      <c r="J518" s="1">
        <v>387618.75</v>
      </c>
      <c r="K518" s="1">
        <v>387.62</v>
      </c>
      <c r="L518" s="1">
        <v>413460</v>
      </c>
      <c r="M518" s="1">
        <v>-25841.25</v>
      </c>
      <c r="N518" s="1">
        <v>-25.84</v>
      </c>
      <c r="O518" s="2">
        <v>44494</v>
      </c>
      <c r="P518" s="1" t="s">
        <v>91</v>
      </c>
      <c r="Q518" s="1">
        <v>10</v>
      </c>
      <c r="R518" s="1" t="s">
        <v>78</v>
      </c>
      <c r="S518" s="1">
        <v>2022</v>
      </c>
      <c r="T518" s="1" t="s">
        <v>70</v>
      </c>
      <c r="U518" s="1" t="s">
        <v>71</v>
      </c>
      <c r="V518" s="1" t="s">
        <v>30</v>
      </c>
    </row>
    <row r="519" spans="1:22" x14ac:dyDescent="0.35">
      <c r="A519" s="1" t="s">
        <v>43</v>
      </c>
      <c r="B519" s="1" t="s">
        <v>255</v>
      </c>
      <c r="C519" s="1" t="s">
        <v>24</v>
      </c>
      <c r="D519" s="1" t="s">
        <v>229</v>
      </c>
      <c r="E519" s="1">
        <v>2313</v>
      </c>
      <c r="F519" s="1">
        <v>5</v>
      </c>
      <c r="G519" s="1">
        <v>350</v>
      </c>
      <c r="H519" s="1">
        <v>809550</v>
      </c>
      <c r="I519" s="1">
        <v>80955</v>
      </c>
      <c r="J519" s="1">
        <v>728595</v>
      </c>
      <c r="K519" s="1">
        <v>728.6</v>
      </c>
      <c r="L519" s="1">
        <v>601380</v>
      </c>
      <c r="M519" s="1">
        <v>127215</v>
      </c>
      <c r="N519" s="1">
        <v>127.22</v>
      </c>
      <c r="O519" s="2">
        <v>44719</v>
      </c>
      <c r="P519" s="1" t="s">
        <v>152</v>
      </c>
      <c r="Q519" s="1">
        <v>6</v>
      </c>
      <c r="R519" s="1" t="s">
        <v>74</v>
      </c>
      <c r="S519" s="1">
        <v>2022</v>
      </c>
      <c r="T519" s="1" t="s">
        <v>213</v>
      </c>
      <c r="U519" s="1" t="s">
        <v>29</v>
      </c>
      <c r="V519" s="1" t="s">
        <v>42</v>
      </c>
    </row>
    <row r="520" spans="1:22" x14ac:dyDescent="0.35">
      <c r="A520" s="1" t="s">
        <v>31</v>
      </c>
      <c r="B520" s="1" t="s">
        <v>305</v>
      </c>
      <c r="C520" s="1" t="s">
        <v>24</v>
      </c>
      <c r="D520" s="1" t="s">
        <v>229</v>
      </c>
      <c r="E520" s="1">
        <v>2072</v>
      </c>
      <c r="F520" s="1">
        <v>5</v>
      </c>
      <c r="G520" s="1">
        <v>15</v>
      </c>
      <c r="H520" s="1">
        <v>31080</v>
      </c>
      <c r="I520" s="1">
        <v>3108</v>
      </c>
      <c r="J520" s="1">
        <v>27972</v>
      </c>
      <c r="K520" s="1">
        <v>27.97</v>
      </c>
      <c r="L520" s="1">
        <v>20720</v>
      </c>
      <c r="M520" s="1">
        <v>7252</v>
      </c>
      <c r="N520" s="1">
        <v>7.25</v>
      </c>
      <c r="O520" s="2">
        <v>44309</v>
      </c>
      <c r="P520" s="1" t="s">
        <v>73</v>
      </c>
      <c r="Q520" s="1">
        <v>4</v>
      </c>
      <c r="R520" s="1" t="s">
        <v>74</v>
      </c>
      <c r="S520" s="1">
        <v>2022</v>
      </c>
      <c r="T520" s="1" t="s">
        <v>209</v>
      </c>
      <c r="U520" s="1" t="s">
        <v>29</v>
      </c>
      <c r="V520" s="1" t="s">
        <v>30</v>
      </c>
    </row>
    <row r="521" spans="1:22" x14ac:dyDescent="0.35">
      <c r="A521" s="1" t="s">
        <v>43</v>
      </c>
      <c r="B521" s="1" t="s">
        <v>168</v>
      </c>
      <c r="C521" s="1" t="s">
        <v>33</v>
      </c>
      <c r="D521" s="1" t="s">
        <v>229</v>
      </c>
      <c r="E521" s="1">
        <v>1954</v>
      </c>
      <c r="F521" s="1">
        <v>10</v>
      </c>
      <c r="G521" s="1">
        <v>20</v>
      </c>
      <c r="H521" s="1">
        <v>39080</v>
      </c>
      <c r="I521" s="1">
        <v>3908</v>
      </c>
      <c r="J521" s="1">
        <v>35172</v>
      </c>
      <c r="K521" s="1">
        <v>35.17</v>
      </c>
      <c r="L521" s="1">
        <v>19540</v>
      </c>
      <c r="M521" s="1">
        <v>15632</v>
      </c>
      <c r="N521" s="1">
        <v>15.63</v>
      </c>
      <c r="O521" s="2">
        <v>44212</v>
      </c>
      <c r="P521" s="1" t="s">
        <v>34</v>
      </c>
      <c r="Q521" s="1">
        <v>1</v>
      </c>
      <c r="R521" s="1" t="s">
        <v>35</v>
      </c>
      <c r="S521" s="1">
        <v>2022</v>
      </c>
      <c r="T521" s="1" t="s">
        <v>169</v>
      </c>
      <c r="U521" s="1" t="s">
        <v>37</v>
      </c>
      <c r="V521" s="1" t="s">
        <v>47</v>
      </c>
    </row>
    <row r="522" spans="1:22" x14ac:dyDescent="0.35">
      <c r="A522" s="1" t="s">
        <v>39</v>
      </c>
      <c r="B522" s="1" t="s">
        <v>40</v>
      </c>
      <c r="C522" s="1" t="s">
        <v>33</v>
      </c>
      <c r="D522" s="1" t="s">
        <v>229</v>
      </c>
      <c r="E522" s="1">
        <v>591</v>
      </c>
      <c r="F522" s="1">
        <v>10</v>
      </c>
      <c r="G522" s="1">
        <v>300</v>
      </c>
      <c r="H522" s="1">
        <v>177300</v>
      </c>
      <c r="I522" s="1">
        <v>17730</v>
      </c>
      <c r="J522" s="1">
        <v>159570</v>
      </c>
      <c r="K522" s="1">
        <v>159.57</v>
      </c>
      <c r="L522" s="1">
        <v>147750</v>
      </c>
      <c r="M522" s="1">
        <v>11820</v>
      </c>
      <c r="N522" s="1">
        <v>11.82</v>
      </c>
      <c r="O522" s="2">
        <v>44673</v>
      </c>
      <c r="P522" s="1" t="s">
        <v>73</v>
      </c>
      <c r="Q522" s="1">
        <v>4</v>
      </c>
      <c r="R522" s="1" t="s">
        <v>74</v>
      </c>
      <c r="S522" s="1">
        <v>2022</v>
      </c>
      <c r="T522" s="1" t="s">
        <v>41</v>
      </c>
      <c r="U522" s="1" t="s">
        <v>37</v>
      </c>
      <c r="V522" s="1" t="s">
        <v>42</v>
      </c>
    </row>
    <row r="523" spans="1:22" x14ac:dyDescent="0.35">
      <c r="A523" s="1" t="s">
        <v>43</v>
      </c>
      <c r="B523" s="1" t="s">
        <v>206</v>
      </c>
      <c r="C523" s="1" t="s">
        <v>33</v>
      </c>
      <c r="D523" s="1" t="s">
        <v>229</v>
      </c>
      <c r="E523" s="1">
        <v>241</v>
      </c>
      <c r="F523" s="1">
        <v>10</v>
      </c>
      <c r="G523" s="1">
        <v>20</v>
      </c>
      <c r="H523" s="1">
        <v>4820</v>
      </c>
      <c r="I523" s="1">
        <v>482</v>
      </c>
      <c r="J523" s="1">
        <v>4338</v>
      </c>
      <c r="K523" s="1">
        <v>4.34</v>
      </c>
      <c r="L523" s="1">
        <v>2410</v>
      </c>
      <c r="M523" s="1">
        <v>1928</v>
      </c>
      <c r="N523" s="1">
        <v>1.93</v>
      </c>
      <c r="O523" s="2">
        <v>44858</v>
      </c>
      <c r="P523" s="1" t="s">
        <v>91</v>
      </c>
      <c r="Q523" s="1">
        <v>10</v>
      </c>
      <c r="R523" s="1" t="s">
        <v>78</v>
      </c>
      <c r="S523" s="1">
        <v>2022</v>
      </c>
      <c r="T523" s="1" t="s">
        <v>207</v>
      </c>
      <c r="U523" s="1" t="s">
        <v>37</v>
      </c>
      <c r="V523" s="1" t="s">
        <v>66</v>
      </c>
    </row>
    <row r="524" spans="1:22" x14ac:dyDescent="0.35">
      <c r="A524" s="1" t="s">
        <v>31</v>
      </c>
      <c r="B524" s="1" t="s">
        <v>250</v>
      </c>
      <c r="C524" s="1" t="s">
        <v>57</v>
      </c>
      <c r="D524" s="1" t="s">
        <v>229</v>
      </c>
      <c r="E524" s="1">
        <v>681</v>
      </c>
      <c r="F524" s="1">
        <v>120</v>
      </c>
      <c r="G524" s="1">
        <v>15</v>
      </c>
      <c r="H524" s="1">
        <v>10215</v>
      </c>
      <c r="I524" s="1">
        <v>1021.5</v>
      </c>
      <c r="J524" s="1">
        <v>9193.5</v>
      </c>
      <c r="K524" s="1">
        <v>9.19</v>
      </c>
      <c r="L524" s="1">
        <v>6810</v>
      </c>
      <c r="M524" s="1">
        <v>2383.5</v>
      </c>
      <c r="N524" s="1">
        <v>2.38</v>
      </c>
      <c r="O524" s="2">
        <v>44335</v>
      </c>
      <c r="P524" s="1" t="s">
        <v>110</v>
      </c>
      <c r="Q524" s="1">
        <v>5</v>
      </c>
      <c r="R524" s="1" t="s">
        <v>74</v>
      </c>
      <c r="S524" s="1">
        <v>2022</v>
      </c>
      <c r="T524" s="1" t="s">
        <v>251</v>
      </c>
      <c r="U524" s="1" t="s">
        <v>59</v>
      </c>
      <c r="V524" s="1" t="s">
        <v>66</v>
      </c>
    </row>
    <row r="525" spans="1:22" x14ac:dyDescent="0.35">
      <c r="A525" s="1" t="s">
        <v>31</v>
      </c>
      <c r="B525" s="1" t="s">
        <v>250</v>
      </c>
      <c r="C525" s="1" t="s">
        <v>57</v>
      </c>
      <c r="D525" s="1" t="s">
        <v>229</v>
      </c>
      <c r="E525" s="1">
        <v>510</v>
      </c>
      <c r="F525" s="1">
        <v>120</v>
      </c>
      <c r="G525" s="1">
        <v>15</v>
      </c>
      <c r="H525" s="1">
        <v>7650</v>
      </c>
      <c r="I525" s="1">
        <v>765</v>
      </c>
      <c r="J525" s="1">
        <v>6885</v>
      </c>
      <c r="K525" s="1">
        <v>6.89</v>
      </c>
      <c r="L525" s="1">
        <v>5100</v>
      </c>
      <c r="M525" s="1">
        <v>1785</v>
      </c>
      <c r="N525" s="1">
        <v>1.79</v>
      </c>
      <c r="O525" s="2">
        <v>44597</v>
      </c>
      <c r="P525" s="1" t="s">
        <v>63</v>
      </c>
      <c r="Q525" s="1">
        <v>2</v>
      </c>
      <c r="R525" s="1" t="s">
        <v>35</v>
      </c>
      <c r="S525" s="1">
        <v>2022</v>
      </c>
      <c r="T525" s="1" t="s">
        <v>251</v>
      </c>
      <c r="U525" s="1" t="s">
        <v>59</v>
      </c>
      <c r="V525" s="1" t="s">
        <v>66</v>
      </c>
    </row>
    <row r="526" spans="1:22" x14ac:dyDescent="0.35">
      <c r="A526" s="1" t="s">
        <v>31</v>
      </c>
      <c r="B526" s="1" t="s">
        <v>295</v>
      </c>
      <c r="C526" s="1" t="s">
        <v>57</v>
      </c>
      <c r="D526" s="1" t="s">
        <v>229</v>
      </c>
      <c r="E526" s="1">
        <v>790</v>
      </c>
      <c r="F526" s="1">
        <v>120</v>
      </c>
      <c r="G526" s="1">
        <v>15</v>
      </c>
      <c r="H526" s="1">
        <v>11850</v>
      </c>
      <c r="I526" s="1">
        <v>1185</v>
      </c>
      <c r="J526" s="1">
        <v>10665</v>
      </c>
      <c r="K526" s="1">
        <v>10.67</v>
      </c>
      <c r="L526" s="1">
        <v>7900</v>
      </c>
      <c r="M526" s="1">
        <v>2765</v>
      </c>
      <c r="N526" s="1">
        <v>2.77</v>
      </c>
      <c r="O526" s="2">
        <v>44537</v>
      </c>
      <c r="P526" s="1" t="s">
        <v>81</v>
      </c>
      <c r="Q526" s="1">
        <v>12</v>
      </c>
      <c r="R526" s="1" t="s">
        <v>78</v>
      </c>
      <c r="S526" s="1">
        <v>2022</v>
      </c>
      <c r="T526" s="1" t="s">
        <v>167</v>
      </c>
      <c r="U526" s="1" t="s">
        <v>59</v>
      </c>
      <c r="V526" s="1" t="s">
        <v>60</v>
      </c>
    </row>
    <row r="527" spans="1:22" x14ac:dyDescent="0.35">
      <c r="A527" s="1" t="s">
        <v>43</v>
      </c>
      <c r="B527" s="1" t="s">
        <v>172</v>
      </c>
      <c r="C527" s="1" t="s">
        <v>57</v>
      </c>
      <c r="D527" s="1" t="s">
        <v>229</v>
      </c>
      <c r="E527" s="1">
        <v>639</v>
      </c>
      <c r="F527" s="1">
        <v>120</v>
      </c>
      <c r="G527" s="1">
        <v>350</v>
      </c>
      <c r="H527" s="1">
        <v>223650</v>
      </c>
      <c r="I527" s="1">
        <v>22365</v>
      </c>
      <c r="J527" s="1">
        <v>201285</v>
      </c>
      <c r="K527" s="1">
        <v>201.29</v>
      </c>
      <c r="L527" s="1">
        <v>166140</v>
      </c>
      <c r="M527" s="1">
        <v>35145</v>
      </c>
      <c r="N527" s="1">
        <v>35.15</v>
      </c>
      <c r="O527" s="2">
        <v>44361</v>
      </c>
      <c r="P527" s="1" t="s">
        <v>152</v>
      </c>
      <c r="Q527" s="1">
        <v>6</v>
      </c>
      <c r="R527" s="1" t="s">
        <v>74</v>
      </c>
      <c r="S527" s="1">
        <v>2022</v>
      </c>
      <c r="T527" s="1" t="s">
        <v>173</v>
      </c>
      <c r="U527" s="1" t="s">
        <v>59</v>
      </c>
      <c r="V527" s="1" t="s">
        <v>55</v>
      </c>
    </row>
    <row r="528" spans="1:22" x14ac:dyDescent="0.35">
      <c r="A528" s="1" t="s">
        <v>22</v>
      </c>
      <c r="B528" s="1" t="s">
        <v>87</v>
      </c>
      <c r="C528" s="1" t="s">
        <v>57</v>
      </c>
      <c r="D528" s="1" t="s">
        <v>229</v>
      </c>
      <c r="E528" s="1">
        <v>1596</v>
      </c>
      <c r="F528" s="1">
        <v>120</v>
      </c>
      <c r="G528" s="1">
        <v>125</v>
      </c>
      <c r="H528" s="1">
        <v>199500</v>
      </c>
      <c r="I528" s="1">
        <v>19950</v>
      </c>
      <c r="J528" s="1">
        <v>179550</v>
      </c>
      <c r="K528" s="1">
        <v>179.55</v>
      </c>
      <c r="L528" s="1">
        <v>191520</v>
      </c>
      <c r="M528" s="1">
        <v>-11970</v>
      </c>
      <c r="N528" s="1">
        <v>-11.97</v>
      </c>
      <c r="O528" s="2">
        <v>44691</v>
      </c>
      <c r="P528" s="1" t="s">
        <v>110</v>
      </c>
      <c r="Q528" s="1">
        <v>5</v>
      </c>
      <c r="R528" s="1" t="s">
        <v>74</v>
      </c>
      <c r="S528" s="1">
        <v>2022</v>
      </c>
      <c r="T528" s="1" t="s">
        <v>89</v>
      </c>
      <c r="U528" s="1" t="s">
        <v>59</v>
      </c>
      <c r="V528" s="1" t="s">
        <v>60</v>
      </c>
    </row>
    <row r="529" spans="1:22" x14ac:dyDescent="0.35">
      <c r="A529" s="1" t="s">
        <v>43</v>
      </c>
      <c r="B529" s="1" t="s">
        <v>118</v>
      </c>
      <c r="C529" s="1" t="s">
        <v>57</v>
      </c>
      <c r="D529" s="1" t="s">
        <v>229</v>
      </c>
      <c r="E529" s="1">
        <v>241</v>
      </c>
      <c r="F529" s="1">
        <v>120</v>
      </c>
      <c r="G529" s="1">
        <v>20</v>
      </c>
      <c r="H529" s="1">
        <v>4820</v>
      </c>
      <c r="I529" s="1">
        <v>482</v>
      </c>
      <c r="J529" s="1">
        <v>4338</v>
      </c>
      <c r="K529" s="1">
        <v>4.34</v>
      </c>
      <c r="L529" s="1">
        <v>2410</v>
      </c>
      <c r="M529" s="1">
        <v>1928</v>
      </c>
      <c r="N529" s="1">
        <v>1.93</v>
      </c>
      <c r="O529" s="2">
        <v>44733</v>
      </c>
      <c r="P529" s="1" t="s">
        <v>152</v>
      </c>
      <c r="Q529" s="1">
        <v>6</v>
      </c>
      <c r="R529" s="1" t="s">
        <v>74</v>
      </c>
      <c r="S529" s="1">
        <v>2022</v>
      </c>
      <c r="T529" s="1" t="s">
        <v>119</v>
      </c>
      <c r="U529" s="1" t="s">
        <v>59</v>
      </c>
      <c r="V529" s="1" t="s">
        <v>47</v>
      </c>
    </row>
    <row r="530" spans="1:22" x14ac:dyDescent="0.35">
      <c r="A530" s="1" t="s">
        <v>43</v>
      </c>
      <c r="B530" s="1" t="s">
        <v>118</v>
      </c>
      <c r="C530" s="1" t="s">
        <v>57</v>
      </c>
      <c r="D530" s="1" t="s">
        <v>229</v>
      </c>
      <c r="E530" s="1">
        <v>2665</v>
      </c>
      <c r="F530" s="1">
        <v>120</v>
      </c>
      <c r="G530" s="1">
        <v>7</v>
      </c>
      <c r="H530" s="1">
        <v>18655</v>
      </c>
      <c r="I530" s="1">
        <v>1865.5</v>
      </c>
      <c r="J530" s="1">
        <v>16789.5</v>
      </c>
      <c r="K530" s="1">
        <v>16.79</v>
      </c>
      <c r="L530" s="1">
        <v>13325</v>
      </c>
      <c r="M530" s="1">
        <v>3464.5</v>
      </c>
      <c r="N530" s="1">
        <v>3.46</v>
      </c>
      <c r="O530" s="2">
        <v>44841</v>
      </c>
      <c r="P530" s="1" t="s">
        <v>91</v>
      </c>
      <c r="Q530" s="1">
        <v>10</v>
      </c>
      <c r="R530" s="1" t="s">
        <v>78</v>
      </c>
      <c r="S530" s="1">
        <v>2022</v>
      </c>
      <c r="T530" s="1" t="s">
        <v>119</v>
      </c>
      <c r="U530" s="1" t="s">
        <v>59</v>
      </c>
      <c r="V530" s="1" t="s">
        <v>47</v>
      </c>
    </row>
    <row r="531" spans="1:22" x14ac:dyDescent="0.35">
      <c r="A531" s="1" t="s">
        <v>39</v>
      </c>
      <c r="B531" s="1" t="s">
        <v>185</v>
      </c>
      <c r="C531" s="1" t="s">
        <v>57</v>
      </c>
      <c r="D531" s="1" t="s">
        <v>229</v>
      </c>
      <c r="E531" s="1">
        <v>853</v>
      </c>
      <c r="F531" s="1">
        <v>120</v>
      </c>
      <c r="G531" s="1">
        <v>300</v>
      </c>
      <c r="H531" s="1">
        <v>255900</v>
      </c>
      <c r="I531" s="1">
        <v>25590</v>
      </c>
      <c r="J531" s="1">
        <v>230310</v>
      </c>
      <c r="K531" s="1">
        <v>230.31</v>
      </c>
      <c r="L531" s="1">
        <v>213250</v>
      </c>
      <c r="M531" s="1">
        <v>17060</v>
      </c>
      <c r="N531" s="1">
        <v>17.059999999999999</v>
      </c>
      <c r="O531" s="2">
        <v>44578</v>
      </c>
      <c r="P531" s="1" t="s">
        <v>34</v>
      </c>
      <c r="Q531" s="1">
        <v>1</v>
      </c>
      <c r="R531" s="1" t="s">
        <v>35</v>
      </c>
      <c r="S531" s="1">
        <v>2022</v>
      </c>
      <c r="T531" s="1" t="s">
        <v>186</v>
      </c>
      <c r="U531" s="1" t="s">
        <v>59</v>
      </c>
      <c r="V531" s="1" t="s">
        <v>52</v>
      </c>
    </row>
    <row r="532" spans="1:22" x14ac:dyDescent="0.35">
      <c r="A532" s="1" t="s">
        <v>22</v>
      </c>
      <c r="B532" s="1" t="s">
        <v>285</v>
      </c>
      <c r="C532" s="1" t="s">
        <v>62</v>
      </c>
      <c r="D532" s="1" t="s">
        <v>229</v>
      </c>
      <c r="E532" s="1">
        <v>341</v>
      </c>
      <c r="F532" s="1">
        <v>250</v>
      </c>
      <c r="G532" s="1">
        <v>125</v>
      </c>
      <c r="H532" s="1">
        <v>42625</v>
      </c>
      <c r="I532" s="1">
        <v>4262.5</v>
      </c>
      <c r="J532" s="1">
        <v>38362.5</v>
      </c>
      <c r="K532" s="1">
        <v>38.36</v>
      </c>
      <c r="L532" s="1">
        <v>40920</v>
      </c>
      <c r="M532" s="1">
        <v>-2557.5</v>
      </c>
      <c r="N532" s="1">
        <v>-2.56</v>
      </c>
      <c r="O532" s="2">
        <v>44591</v>
      </c>
      <c r="P532" s="1" t="s">
        <v>34</v>
      </c>
      <c r="Q532" s="1">
        <v>1</v>
      </c>
      <c r="R532" s="1" t="s">
        <v>35</v>
      </c>
      <c r="S532" s="1">
        <v>2022</v>
      </c>
      <c r="T532" s="1" t="s">
        <v>171</v>
      </c>
      <c r="U532" s="1" t="s">
        <v>65</v>
      </c>
      <c r="V532" s="1" t="s">
        <v>52</v>
      </c>
    </row>
    <row r="533" spans="1:22" x14ac:dyDescent="0.35">
      <c r="A533" s="1" t="s">
        <v>31</v>
      </c>
      <c r="B533" s="1" t="s">
        <v>153</v>
      </c>
      <c r="C533" s="1" t="s">
        <v>62</v>
      </c>
      <c r="D533" s="1" t="s">
        <v>229</v>
      </c>
      <c r="E533" s="1">
        <v>641</v>
      </c>
      <c r="F533" s="1">
        <v>250</v>
      </c>
      <c r="G533" s="1">
        <v>15</v>
      </c>
      <c r="H533" s="1">
        <v>9615</v>
      </c>
      <c r="I533" s="1">
        <v>961.5</v>
      </c>
      <c r="J533" s="1">
        <v>8653.5</v>
      </c>
      <c r="K533" s="1">
        <v>8.65</v>
      </c>
      <c r="L533" s="1">
        <v>6410</v>
      </c>
      <c r="M533" s="1">
        <v>2243.5</v>
      </c>
      <c r="N533" s="1">
        <v>2.2400000000000002</v>
      </c>
      <c r="O533" s="2">
        <v>44438</v>
      </c>
      <c r="P533" s="1" t="s">
        <v>45</v>
      </c>
      <c r="Q533" s="1">
        <v>8</v>
      </c>
      <c r="R533" s="1" t="s">
        <v>27</v>
      </c>
      <c r="S533" s="1">
        <v>2022</v>
      </c>
      <c r="T533" s="1" t="s">
        <v>154</v>
      </c>
      <c r="U533" s="1" t="s">
        <v>65</v>
      </c>
      <c r="V533" s="1" t="s">
        <v>52</v>
      </c>
    </row>
    <row r="534" spans="1:22" x14ac:dyDescent="0.35">
      <c r="A534" s="1" t="s">
        <v>43</v>
      </c>
      <c r="B534" s="1" t="s">
        <v>128</v>
      </c>
      <c r="C534" s="1" t="s">
        <v>62</v>
      </c>
      <c r="D534" s="1" t="s">
        <v>229</v>
      </c>
      <c r="E534" s="1">
        <v>2807</v>
      </c>
      <c r="F534" s="1">
        <v>250</v>
      </c>
      <c r="G534" s="1">
        <v>350</v>
      </c>
      <c r="H534" s="1">
        <v>982450</v>
      </c>
      <c r="I534" s="1">
        <v>98245</v>
      </c>
      <c r="J534" s="1">
        <v>884205</v>
      </c>
      <c r="K534" s="1">
        <v>884.21</v>
      </c>
      <c r="L534" s="1">
        <v>729820</v>
      </c>
      <c r="M534" s="1">
        <v>154385</v>
      </c>
      <c r="N534" s="1">
        <v>154.38999999999999</v>
      </c>
      <c r="O534" s="2">
        <v>44443</v>
      </c>
      <c r="P534" s="1" t="s">
        <v>26</v>
      </c>
      <c r="Q534" s="1">
        <v>9</v>
      </c>
      <c r="R534" s="1" t="s">
        <v>27</v>
      </c>
      <c r="S534" s="1">
        <v>2022</v>
      </c>
      <c r="T534" s="1" t="s">
        <v>129</v>
      </c>
      <c r="U534" s="1" t="s">
        <v>65</v>
      </c>
      <c r="V534" s="1" t="s">
        <v>30</v>
      </c>
    </row>
    <row r="535" spans="1:22" x14ac:dyDescent="0.35">
      <c r="A535" s="1" t="s">
        <v>39</v>
      </c>
      <c r="B535" s="1" t="s">
        <v>93</v>
      </c>
      <c r="C535" s="1" t="s">
        <v>62</v>
      </c>
      <c r="D535" s="1" t="s">
        <v>229</v>
      </c>
      <c r="E535" s="1">
        <v>432</v>
      </c>
      <c r="F535" s="1">
        <v>250</v>
      </c>
      <c r="G535" s="1">
        <v>300</v>
      </c>
      <c r="H535" s="1">
        <v>129600</v>
      </c>
      <c r="I535" s="1">
        <v>12960</v>
      </c>
      <c r="J535" s="1">
        <v>116640</v>
      </c>
      <c r="K535" s="1">
        <v>116.64</v>
      </c>
      <c r="L535" s="1">
        <v>108000</v>
      </c>
      <c r="M535" s="1">
        <v>8640</v>
      </c>
      <c r="N535" s="1">
        <v>8.64</v>
      </c>
      <c r="O535" s="2">
        <v>44581</v>
      </c>
      <c r="P535" s="1" t="s">
        <v>34</v>
      </c>
      <c r="Q535" s="1">
        <v>1</v>
      </c>
      <c r="R535" s="1" t="s">
        <v>35</v>
      </c>
      <c r="S535" s="1">
        <v>2022</v>
      </c>
      <c r="T535" s="1" t="s">
        <v>94</v>
      </c>
      <c r="U535" s="1" t="s">
        <v>65</v>
      </c>
      <c r="V535" s="1" t="s">
        <v>30</v>
      </c>
    </row>
    <row r="536" spans="1:22" x14ac:dyDescent="0.35">
      <c r="A536" s="1" t="s">
        <v>22</v>
      </c>
      <c r="B536" s="1" t="s">
        <v>264</v>
      </c>
      <c r="C536" s="1" t="s">
        <v>62</v>
      </c>
      <c r="D536" s="1" t="s">
        <v>229</v>
      </c>
      <c r="E536" s="1">
        <v>2529</v>
      </c>
      <c r="F536" s="1">
        <v>250</v>
      </c>
      <c r="G536" s="1">
        <v>125</v>
      </c>
      <c r="H536" s="1">
        <v>316125</v>
      </c>
      <c r="I536" s="1">
        <v>31612.5</v>
      </c>
      <c r="J536" s="1">
        <v>284512.5</v>
      </c>
      <c r="K536" s="1">
        <v>284.51</v>
      </c>
      <c r="L536" s="1">
        <v>303480</v>
      </c>
      <c r="M536" s="1">
        <v>-18967.5</v>
      </c>
      <c r="N536" s="1">
        <v>-18.97</v>
      </c>
      <c r="O536" s="2">
        <v>44426</v>
      </c>
      <c r="P536" s="1" t="s">
        <v>45</v>
      </c>
      <c r="Q536" s="1">
        <v>8</v>
      </c>
      <c r="R536" s="1" t="s">
        <v>27</v>
      </c>
      <c r="S536" s="1">
        <v>2022</v>
      </c>
      <c r="T536" s="1" t="s">
        <v>141</v>
      </c>
      <c r="U536" s="1" t="s">
        <v>65</v>
      </c>
      <c r="V536" s="1" t="s">
        <v>30</v>
      </c>
    </row>
    <row r="537" spans="1:22" x14ac:dyDescent="0.35">
      <c r="A537" s="1" t="s">
        <v>22</v>
      </c>
      <c r="B537" s="1" t="s">
        <v>308</v>
      </c>
      <c r="C537" s="1" t="s">
        <v>96</v>
      </c>
      <c r="D537" s="1" t="s">
        <v>229</v>
      </c>
      <c r="E537" s="1">
        <v>579</v>
      </c>
      <c r="F537" s="1">
        <v>260</v>
      </c>
      <c r="G537" s="1">
        <v>125</v>
      </c>
      <c r="H537" s="1">
        <v>72375</v>
      </c>
      <c r="I537" s="1">
        <v>7237.5</v>
      </c>
      <c r="J537" s="1">
        <v>65137.5</v>
      </c>
      <c r="K537" s="1">
        <v>65.14</v>
      </c>
      <c r="L537" s="1">
        <v>69480</v>
      </c>
      <c r="M537" s="1">
        <v>-4342.5</v>
      </c>
      <c r="N537" s="1">
        <v>-4.34</v>
      </c>
      <c r="O537" s="2">
        <v>44903</v>
      </c>
      <c r="P537" s="1" t="s">
        <v>81</v>
      </c>
      <c r="Q537" s="1">
        <v>12</v>
      </c>
      <c r="R537" s="1" t="s">
        <v>78</v>
      </c>
      <c r="S537" s="1">
        <v>2022</v>
      </c>
      <c r="T537" s="1" t="s">
        <v>215</v>
      </c>
      <c r="U537" s="1" t="s">
        <v>98</v>
      </c>
      <c r="V537" s="1" t="s">
        <v>47</v>
      </c>
    </row>
    <row r="538" spans="1:22" x14ac:dyDescent="0.35">
      <c r="A538" s="1" t="s">
        <v>43</v>
      </c>
      <c r="B538" s="1" t="s">
        <v>157</v>
      </c>
      <c r="C538" s="1" t="s">
        <v>96</v>
      </c>
      <c r="D538" s="1" t="s">
        <v>229</v>
      </c>
      <c r="E538" s="1">
        <v>2240</v>
      </c>
      <c r="F538" s="1">
        <v>260</v>
      </c>
      <c r="G538" s="1">
        <v>350</v>
      </c>
      <c r="H538" s="1">
        <v>784000</v>
      </c>
      <c r="I538" s="1">
        <v>78400</v>
      </c>
      <c r="J538" s="1">
        <v>705600</v>
      </c>
      <c r="K538" s="1">
        <v>705.6</v>
      </c>
      <c r="L538" s="1">
        <v>582400</v>
      </c>
      <c r="M538" s="1">
        <v>123200</v>
      </c>
      <c r="N538" s="1">
        <v>123.2</v>
      </c>
      <c r="O538" s="2">
        <v>44878</v>
      </c>
      <c r="P538" s="1" t="s">
        <v>77</v>
      </c>
      <c r="Q538" s="1">
        <v>11</v>
      </c>
      <c r="R538" s="1" t="s">
        <v>78</v>
      </c>
      <c r="S538" s="1">
        <v>2022</v>
      </c>
      <c r="T538" s="1" t="s">
        <v>158</v>
      </c>
      <c r="U538" s="1" t="s">
        <v>98</v>
      </c>
      <c r="V538" s="1" t="s">
        <v>60</v>
      </c>
    </row>
    <row r="539" spans="1:22" x14ac:dyDescent="0.35">
      <c r="A539" s="1" t="s">
        <v>39</v>
      </c>
      <c r="B539" s="1" t="s">
        <v>304</v>
      </c>
      <c r="C539" s="1" t="s">
        <v>96</v>
      </c>
      <c r="D539" s="1" t="s">
        <v>229</v>
      </c>
      <c r="E539" s="1">
        <v>2993</v>
      </c>
      <c r="F539" s="1">
        <v>260</v>
      </c>
      <c r="G539" s="1">
        <v>300</v>
      </c>
      <c r="H539" s="1">
        <v>897900</v>
      </c>
      <c r="I539" s="1">
        <v>89790</v>
      </c>
      <c r="J539" s="1">
        <v>808110</v>
      </c>
      <c r="K539" s="1">
        <v>808.11</v>
      </c>
      <c r="L539" s="1">
        <v>748250</v>
      </c>
      <c r="M539" s="1">
        <v>59860</v>
      </c>
      <c r="N539" s="1">
        <v>59.86</v>
      </c>
      <c r="O539" s="2">
        <v>44782</v>
      </c>
      <c r="P539" s="1" t="s">
        <v>45</v>
      </c>
      <c r="Q539" s="1">
        <v>8</v>
      </c>
      <c r="R539" s="1" t="s">
        <v>27</v>
      </c>
      <c r="S539" s="1">
        <v>2022</v>
      </c>
      <c r="T539" s="1" t="s">
        <v>207</v>
      </c>
      <c r="U539" s="1" t="s">
        <v>98</v>
      </c>
      <c r="V539" s="1" t="s">
        <v>66</v>
      </c>
    </row>
    <row r="540" spans="1:22" x14ac:dyDescent="0.35">
      <c r="A540" s="1" t="s">
        <v>48</v>
      </c>
      <c r="B540" s="1" t="s">
        <v>248</v>
      </c>
      <c r="C540" s="1" t="s">
        <v>96</v>
      </c>
      <c r="D540" s="1" t="s">
        <v>229</v>
      </c>
      <c r="E540" s="1">
        <v>3520.5</v>
      </c>
      <c r="F540" s="1">
        <v>260</v>
      </c>
      <c r="G540" s="1">
        <v>12</v>
      </c>
      <c r="H540" s="1">
        <v>42246</v>
      </c>
      <c r="I540" s="1">
        <v>4224.6000000000004</v>
      </c>
      <c r="J540" s="1">
        <v>38021.4</v>
      </c>
      <c r="K540" s="1">
        <v>38.020000000000003</v>
      </c>
      <c r="L540" s="1">
        <v>10561.5</v>
      </c>
      <c r="M540" s="1">
        <v>27459.9</v>
      </c>
      <c r="N540" s="1">
        <v>27.46</v>
      </c>
      <c r="O540" s="2">
        <v>44526</v>
      </c>
      <c r="P540" s="1" t="s">
        <v>77</v>
      </c>
      <c r="Q540" s="1">
        <v>11</v>
      </c>
      <c r="R540" s="1" t="s">
        <v>78</v>
      </c>
      <c r="S540" s="1">
        <v>2022</v>
      </c>
      <c r="T540" s="1" t="s">
        <v>249</v>
      </c>
      <c r="U540" s="1" t="s">
        <v>98</v>
      </c>
      <c r="V540" s="1" t="s">
        <v>60</v>
      </c>
    </row>
    <row r="541" spans="1:22" x14ac:dyDescent="0.35">
      <c r="A541" s="1" t="s">
        <v>43</v>
      </c>
      <c r="B541" s="1" t="s">
        <v>245</v>
      </c>
      <c r="C541" s="1" t="s">
        <v>96</v>
      </c>
      <c r="D541" s="1" t="s">
        <v>229</v>
      </c>
      <c r="E541" s="1">
        <v>2039</v>
      </c>
      <c r="F541" s="1">
        <v>260</v>
      </c>
      <c r="G541" s="1">
        <v>20</v>
      </c>
      <c r="H541" s="1">
        <v>40780</v>
      </c>
      <c r="I541" s="1">
        <v>4078</v>
      </c>
      <c r="J541" s="1">
        <v>36702</v>
      </c>
      <c r="K541" s="1">
        <v>36.700000000000003</v>
      </c>
      <c r="L541" s="1">
        <v>20390</v>
      </c>
      <c r="M541" s="1">
        <v>16312</v>
      </c>
      <c r="N541" s="1">
        <v>16.309999999999999</v>
      </c>
      <c r="O541" s="2">
        <v>44304</v>
      </c>
      <c r="P541" s="1" t="s">
        <v>73</v>
      </c>
      <c r="Q541" s="1">
        <v>4</v>
      </c>
      <c r="R541" s="1" t="s">
        <v>74</v>
      </c>
      <c r="S541" s="1">
        <v>2022</v>
      </c>
      <c r="T541" s="1" t="s">
        <v>179</v>
      </c>
      <c r="U541" s="1" t="s">
        <v>98</v>
      </c>
      <c r="V541" s="1" t="s">
        <v>52</v>
      </c>
    </row>
    <row r="542" spans="1:22" x14ac:dyDescent="0.35">
      <c r="A542" s="1" t="s">
        <v>48</v>
      </c>
      <c r="B542" s="1" t="s">
        <v>254</v>
      </c>
      <c r="C542" s="1" t="s">
        <v>96</v>
      </c>
      <c r="D542" s="1" t="s">
        <v>229</v>
      </c>
      <c r="E542" s="1">
        <v>2574</v>
      </c>
      <c r="F542" s="1">
        <v>260</v>
      </c>
      <c r="G542" s="1">
        <v>12</v>
      </c>
      <c r="H542" s="1">
        <v>30888</v>
      </c>
      <c r="I542" s="1">
        <v>3088.8</v>
      </c>
      <c r="J542" s="1">
        <v>27799.200000000001</v>
      </c>
      <c r="K542" s="1">
        <v>27.8</v>
      </c>
      <c r="L542" s="1">
        <v>7722</v>
      </c>
      <c r="M542" s="1">
        <v>20077.2</v>
      </c>
      <c r="N542" s="1">
        <v>20.079999999999998</v>
      </c>
      <c r="O542" s="2">
        <v>44683</v>
      </c>
      <c r="P542" s="1" t="s">
        <v>110</v>
      </c>
      <c r="Q542" s="1">
        <v>5</v>
      </c>
      <c r="R542" s="1" t="s">
        <v>74</v>
      </c>
      <c r="S542" s="1">
        <v>2022</v>
      </c>
      <c r="T542" s="1" t="s">
        <v>211</v>
      </c>
      <c r="U542" s="1" t="s">
        <v>98</v>
      </c>
      <c r="V542" s="1" t="s">
        <v>38</v>
      </c>
    </row>
    <row r="543" spans="1:22" x14ac:dyDescent="0.35">
      <c r="A543" s="1" t="s">
        <v>43</v>
      </c>
      <c r="B543" s="1" t="s">
        <v>157</v>
      </c>
      <c r="C543" s="1" t="s">
        <v>96</v>
      </c>
      <c r="D543" s="1" t="s">
        <v>229</v>
      </c>
      <c r="E543" s="1">
        <v>707</v>
      </c>
      <c r="F543" s="1">
        <v>260</v>
      </c>
      <c r="G543" s="1">
        <v>350</v>
      </c>
      <c r="H543" s="1">
        <v>247450</v>
      </c>
      <c r="I543" s="1">
        <v>24745</v>
      </c>
      <c r="J543" s="1">
        <v>222705</v>
      </c>
      <c r="K543" s="1">
        <v>222.71</v>
      </c>
      <c r="L543" s="1">
        <v>183820</v>
      </c>
      <c r="M543" s="1">
        <v>38885</v>
      </c>
      <c r="N543" s="1">
        <v>38.89</v>
      </c>
      <c r="O543" s="2">
        <v>44577</v>
      </c>
      <c r="P543" s="1" t="s">
        <v>34</v>
      </c>
      <c r="Q543" s="1">
        <v>1</v>
      </c>
      <c r="R543" s="1" t="s">
        <v>35</v>
      </c>
      <c r="S543" s="1">
        <v>2022</v>
      </c>
      <c r="T543" s="1" t="s">
        <v>158</v>
      </c>
      <c r="U543" s="1" t="s">
        <v>98</v>
      </c>
      <c r="V543" s="1" t="s">
        <v>60</v>
      </c>
    </row>
    <row r="544" spans="1:22" x14ac:dyDescent="0.35">
      <c r="A544" s="1" t="s">
        <v>31</v>
      </c>
      <c r="B544" s="1" t="s">
        <v>99</v>
      </c>
      <c r="C544" s="1" t="s">
        <v>96</v>
      </c>
      <c r="D544" s="1" t="s">
        <v>229</v>
      </c>
      <c r="E544" s="1">
        <v>2072</v>
      </c>
      <c r="F544" s="1">
        <v>260</v>
      </c>
      <c r="G544" s="1">
        <v>15</v>
      </c>
      <c r="H544" s="1">
        <v>31080</v>
      </c>
      <c r="I544" s="1">
        <v>3108</v>
      </c>
      <c r="J544" s="1">
        <v>27972</v>
      </c>
      <c r="K544" s="1">
        <v>27.97</v>
      </c>
      <c r="L544" s="1">
        <v>20720</v>
      </c>
      <c r="M544" s="1">
        <v>7252</v>
      </c>
      <c r="N544" s="1">
        <v>7.25</v>
      </c>
      <c r="O544" s="2">
        <v>44524</v>
      </c>
      <c r="P544" s="1" t="s">
        <v>77</v>
      </c>
      <c r="Q544" s="1">
        <v>11</v>
      </c>
      <c r="R544" s="1" t="s">
        <v>78</v>
      </c>
      <c r="S544" s="1">
        <v>2022</v>
      </c>
      <c r="T544" s="1" t="s">
        <v>100</v>
      </c>
      <c r="U544" s="1" t="s">
        <v>98</v>
      </c>
      <c r="V544" s="1" t="s">
        <v>42</v>
      </c>
    </row>
    <row r="545" spans="1:22" x14ac:dyDescent="0.35">
      <c r="A545" s="1" t="s">
        <v>39</v>
      </c>
      <c r="B545" s="1" t="s">
        <v>309</v>
      </c>
      <c r="C545" s="1" t="s">
        <v>96</v>
      </c>
      <c r="D545" s="1" t="s">
        <v>229</v>
      </c>
      <c r="E545" s="1">
        <v>853</v>
      </c>
      <c r="F545" s="1">
        <v>260</v>
      </c>
      <c r="G545" s="1">
        <v>300</v>
      </c>
      <c r="H545" s="1">
        <v>255900</v>
      </c>
      <c r="I545" s="1">
        <v>25590</v>
      </c>
      <c r="J545" s="1">
        <v>230310</v>
      </c>
      <c r="K545" s="1">
        <v>230.31</v>
      </c>
      <c r="L545" s="1">
        <v>213250</v>
      </c>
      <c r="M545" s="1">
        <v>17060</v>
      </c>
      <c r="N545" s="1">
        <v>17.059999999999999</v>
      </c>
      <c r="O545" s="2">
        <v>44906</v>
      </c>
      <c r="P545" s="1" t="s">
        <v>81</v>
      </c>
      <c r="Q545" s="1">
        <v>12</v>
      </c>
      <c r="R545" s="1" t="s">
        <v>78</v>
      </c>
      <c r="S545" s="1">
        <v>2022</v>
      </c>
      <c r="T545" s="1" t="s">
        <v>171</v>
      </c>
      <c r="U545" s="1" t="s">
        <v>98</v>
      </c>
      <c r="V545" s="1" t="s">
        <v>52</v>
      </c>
    </row>
    <row r="546" spans="1:22" x14ac:dyDescent="0.35">
      <c r="A546" s="1" t="s">
        <v>43</v>
      </c>
      <c r="B546" s="1" t="s">
        <v>168</v>
      </c>
      <c r="C546" s="1" t="s">
        <v>33</v>
      </c>
      <c r="D546" s="1" t="s">
        <v>229</v>
      </c>
      <c r="E546" s="1">
        <v>2532</v>
      </c>
      <c r="F546" s="1">
        <v>10</v>
      </c>
      <c r="G546" s="1">
        <v>7</v>
      </c>
      <c r="H546" s="1">
        <v>17724</v>
      </c>
      <c r="I546" s="1">
        <v>1949.64</v>
      </c>
      <c r="J546" s="1">
        <v>15774.36</v>
      </c>
      <c r="K546" s="1">
        <v>15.77</v>
      </c>
      <c r="L546" s="1">
        <v>12660</v>
      </c>
      <c r="M546" s="1">
        <v>3114.36</v>
      </c>
      <c r="N546" s="1">
        <v>3.11</v>
      </c>
      <c r="O546" s="2">
        <v>44820</v>
      </c>
      <c r="P546" s="1" t="s">
        <v>26</v>
      </c>
      <c r="Q546" s="1">
        <v>9</v>
      </c>
      <c r="R546" s="1" t="s">
        <v>27</v>
      </c>
      <c r="S546" s="1">
        <v>2022</v>
      </c>
      <c r="T546" s="1" t="s">
        <v>169</v>
      </c>
      <c r="U546" s="1" t="s">
        <v>37</v>
      </c>
      <c r="V546" s="1" t="s">
        <v>47</v>
      </c>
    </row>
    <row r="547" spans="1:22" x14ac:dyDescent="0.35">
      <c r="A547" s="1" t="s">
        <v>31</v>
      </c>
      <c r="B547" s="1" t="s">
        <v>300</v>
      </c>
      <c r="C547" s="1" t="s">
        <v>57</v>
      </c>
      <c r="D547" s="1" t="s">
        <v>229</v>
      </c>
      <c r="E547" s="1">
        <v>384</v>
      </c>
      <c r="F547" s="1">
        <v>120</v>
      </c>
      <c r="G547" s="1">
        <v>15</v>
      </c>
      <c r="H547" s="1">
        <v>5760</v>
      </c>
      <c r="I547" s="1">
        <v>633.6</v>
      </c>
      <c r="J547" s="1">
        <v>5126.3999999999996</v>
      </c>
      <c r="K547" s="1">
        <v>5.13</v>
      </c>
      <c r="L547" s="1">
        <v>3840</v>
      </c>
      <c r="M547" s="1">
        <v>1286.4000000000001</v>
      </c>
      <c r="N547" s="1">
        <v>1.29</v>
      </c>
      <c r="O547" s="2">
        <v>44355</v>
      </c>
      <c r="P547" s="1" t="s">
        <v>152</v>
      </c>
      <c r="Q547" s="1">
        <v>6</v>
      </c>
      <c r="R547" s="1" t="s">
        <v>74</v>
      </c>
      <c r="S547" s="1">
        <v>2022</v>
      </c>
      <c r="T547" s="1" t="s">
        <v>244</v>
      </c>
      <c r="U547" s="1" t="s">
        <v>59</v>
      </c>
      <c r="V547" s="1" t="s">
        <v>47</v>
      </c>
    </row>
    <row r="548" spans="1:22" x14ac:dyDescent="0.35">
      <c r="A548" s="1" t="s">
        <v>48</v>
      </c>
      <c r="B548" s="1" t="s">
        <v>274</v>
      </c>
      <c r="C548" s="1" t="s">
        <v>57</v>
      </c>
      <c r="D548" s="1" t="s">
        <v>229</v>
      </c>
      <c r="E548" s="1">
        <v>472</v>
      </c>
      <c r="F548" s="1">
        <v>120</v>
      </c>
      <c r="G548" s="1">
        <v>12</v>
      </c>
      <c r="H548" s="1">
        <v>5664</v>
      </c>
      <c r="I548" s="1">
        <v>623.04</v>
      </c>
      <c r="J548" s="1">
        <v>5040.96</v>
      </c>
      <c r="K548" s="1">
        <v>5.04</v>
      </c>
      <c r="L548" s="1">
        <v>1416</v>
      </c>
      <c r="M548" s="1">
        <v>3624.96</v>
      </c>
      <c r="N548" s="1">
        <v>3.62</v>
      </c>
      <c r="O548" s="2">
        <v>44528</v>
      </c>
      <c r="P548" s="1" t="s">
        <v>77</v>
      </c>
      <c r="Q548" s="1">
        <v>11</v>
      </c>
      <c r="R548" s="1" t="s">
        <v>78</v>
      </c>
      <c r="S548" s="1">
        <v>2022</v>
      </c>
      <c r="T548" s="1" t="s">
        <v>240</v>
      </c>
      <c r="U548" s="1" t="s">
        <v>59</v>
      </c>
      <c r="V548" s="1" t="s">
        <v>38</v>
      </c>
    </row>
    <row r="549" spans="1:22" x14ac:dyDescent="0.35">
      <c r="A549" s="1" t="s">
        <v>43</v>
      </c>
      <c r="B549" s="1" t="s">
        <v>128</v>
      </c>
      <c r="C549" s="1" t="s">
        <v>62</v>
      </c>
      <c r="D549" s="1" t="s">
        <v>229</v>
      </c>
      <c r="E549" s="1">
        <v>1579</v>
      </c>
      <c r="F549" s="1">
        <v>250</v>
      </c>
      <c r="G549" s="1">
        <v>7</v>
      </c>
      <c r="H549" s="1">
        <v>11053</v>
      </c>
      <c r="I549" s="1">
        <v>1215.83</v>
      </c>
      <c r="J549" s="1">
        <v>9837.17</v>
      </c>
      <c r="K549" s="1">
        <v>9.84</v>
      </c>
      <c r="L549" s="1">
        <v>7895</v>
      </c>
      <c r="M549" s="1">
        <v>1942.17</v>
      </c>
      <c r="N549" s="1">
        <v>1.94</v>
      </c>
      <c r="O549" s="2">
        <v>44598</v>
      </c>
      <c r="P549" s="1" t="s">
        <v>63</v>
      </c>
      <c r="Q549" s="1">
        <v>2</v>
      </c>
      <c r="R549" s="1" t="s">
        <v>35</v>
      </c>
      <c r="S549" s="1">
        <v>2022</v>
      </c>
      <c r="T549" s="1" t="s">
        <v>129</v>
      </c>
      <c r="U549" s="1" t="s">
        <v>65</v>
      </c>
      <c r="V549" s="1" t="s">
        <v>30</v>
      </c>
    </row>
    <row r="550" spans="1:22" x14ac:dyDescent="0.35">
      <c r="A550" s="1" t="s">
        <v>31</v>
      </c>
      <c r="B550" s="1" t="s">
        <v>155</v>
      </c>
      <c r="C550" s="1" t="s">
        <v>96</v>
      </c>
      <c r="D550" s="1" t="s">
        <v>229</v>
      </c>
      <c r="E550" s="1">
        <v>3199.5</v>
      </c>
      <c r="F550" s="1">
        <v>260</v>
      </c>
      <c r="G550" s="1">
        <v>15</v>
      </c>
      <c r="H550" s="1">
        <v>47992.5</v>
      </c>
      <c r="I550" s="1">
        <v>5279.1750000000002</v>
      </c>
      <c r="J550" s="1">
        <v>42713.33</v>
      </c>
      <c r="K550" s="1">
        <v>42.71</v>
      </c>
      <c r="L550" s="1">
        <v>31995</v>
      </c>
      <c r="M550" s="1">
        <v>10718.33</v>
      </c>
      <c r="N550" s="1">
        <v>10.72</v>
      </c>
      <c r="O550" s="2">
        <v>44301</v>
      </c>
      <c r="P550" s="1" t="s">
        <v>73</v>
      </c>
      <c r="Q550" s="1">
        <v>4</v>
      </c>
      <c r="R550" s="1" t="s">
        <v>74</v>
      </c>
      <c r="S550" s="1">
        <v>2022</v>
      </c>
      <c r="T550" s="1" t="s">
        <v>156</v>
      </c>
      <c r="U550" s="1" t="s">
        <v>98</v>
      </c>
      <c r="V550" s="1" t="s">
        <v>55</v>
      </c>
    </row>
    <row r="551" spans="1:22" x14ac:dyDescent="0.35">
      <c r="A551" s="1" t="s">
        <v>48</v>
      </c>
      <c r="B551" s="1" t="s">
        <v>254</v>
      </c>
      <c r="C551" s="1" t="s">
        <v>96</v>
      </c>
      <c r="D551" s="1" t="s">
        <v>229</v>
      </c>
      <c r="E551" s="1">
        <v>472</v>
      </c>
      <c r="F551" s="1">
        <v>260</v>
      </c>
      <c r="G551" s="1">
        <v>12</v>
      </c>
      <c r="H551" s="1">
        <v>5664</v>
      </c>
      <c r="I551" s="1">
        <v>623.04</v>
      </c>
      <c r="J551" s="1">
        <v>5040.96</v>
      </c>
      <c r="K551" s="1">
        <v>5.04</v>
      </c>
      <c r="L551" s="1">
        <v>1416</v>
      </c>
      <c r="M551" s="1">
        <v>3624.96</v>
      </c>
      <c r="N551" s="1">
        <v>3.62</v>
      </c>
      <c r="O551" s="2">
        <v>44482</v>
      </c>
      <c r="P551" s="1" t="s">
        <v>91</v>
      </c>
      <c r="Q551" s="1">
        <v>10</v>
      </c>
      <c r="R551" s="1" t="s">
        <v>78</v>
      </c>
      <c r="S551" s="1">
        <v>2022</v>
      </c>
      <c r="T551" s="1" t="s">
        <v>211</v>
      </c>
      <c r="U551" s="1" t="s">
        <v>98</v>
      </c>
      <c r="V551" s="1" t="s">
        <v>38</v>
      </c>
    </row>
    <row r="552" spans="1:22" x14ac:dyDescent="0.35">
      <c r="A552" s="1" t="s">
        <v>48</v>
      </c>
      <c r="B552" s="1" t="s">
        <v>134</v>
      </c>
      <c r="C552" s="1" t="s">
        <v>68</v>
      </c>
      <c r="D552" s="1" t="s">
        <v>229</v>
      </c>
      <c r="E552" s="1">
        <v>1937</v>
      </c>
      <c r="F552" s="1">
        <v>3</v>
      </c>
      <c r="G552" s="1">
        <v>12</v>
      </c>
      <c r="H552" s="1">
        <v>23244</v>
      </c>
      <c r="I552" s="1">
        <v>2556.84</v>
      </c>
      <c r="J552" s="1">
        <v>20687.16</v>
      </c>
      <c r="K552" s="1">
        <v>20.69</v>
      </c>
      <c r="L552" s="1">
        <v>5811</v>
      </c>
      <c r="M552" s="1">
        <v>14876.16</v>
      </c>
      <c r="N552" s="1">
        <v>14.88</v>
      </c>
      <c r="O552" s="2">
        <v>44473</v>
      </c>
      <c r="P552" s="1" t="s">
        <v>91</v>
      </c>
      <c r="Q552" s="1">
        <v>10</v>
      </c>
      <c r="R552" s="1" t="s">
        <v>78</v>
      </c>
      <c r="S552" s="1">
        <v>2022</v>
      </c>
      <c r="T552" s="1" t="s">
        <v>135</v>
      </c>
      <c r="U552" s="1" t="s">
        <v>71</v>
      </c>
      <c r="V552" s="1" t="s">
        <v>47</v>
      </c>
    </row>
    <row r="553" spans="1:22" x14ac:dyDescent="0.35">
      <c r="A553" s="1" t="s">
        <v>43</v>
      </c>
      <c r="B553" s="1" t="s">
        <v>160</v>
      </c>
      <c r="C553" s="1" t="s">
        <v>68</v>
      </c>
      <c r="D553" s="1" t="s">
        <v>229</v>
      </c>
      <c r="E553" s="1">
        <v>792</v>
      </c>
      <c r="F553" s="1">
        <v>3</v>
      </c>
      <c r="G553" s="1">
        <v>350</v>
      </c>
      <c r="H553" s="1">
        <v>277200</v>
      </c>
      <c r="I553" s="1">
        <v>30492</v>
      </c>
      <c r="J553" s="1">
        <v>246708</v>
      </c>
      <c r="K553" s="1">
        <v>246.71</v>
      </c>
      <c r="L553" s="1">
        <v>205920</v>
      </c>
      <c r="M553" s="1">
        <v>40788</v>
      </c>
      <c r="N553" s="1">
        <v>40.79</v>
      </c>
      <c r="O553" s="2">
        <v>44339</v>
      </c>
      <c r="P553" s="1" t="s">
        <v>110</v>
      </c>
      <c r="Q553" s="1">
        <v>5</v>
      </c>
      <c r="R553" s="1" t="s">
        <v>74</v>
      </c>
      <c r="S553" s="1">
        <v>2022</v>
      </c>
      <c r="T553" s="1" t="s">
        <v>161</v>
      </c>
      <c r="U553" s="1" t="s">
        <v>71</v>
      </c>
      <c r="V553" s="1" t="s">
        <v>66</v>
      </c>
    </row>
    <row r="554" spans="1:22" x14ac:dyDescent="0.35">
      <c r="A554" s="1" t="s">
        <v>39</v>
      </c>
      <c r="B554" s="1" t="s">
        <v>101</v>
      </c>
      <c r="C554" s="1" t="s">
        <v>68</v>
      </c>
      <c r="D554" s="1" t="s">
        <v>229</v>
      </c>
      <c r="E554" s="1">
        <v>2811</v>
      </c>
      <c r="F554" s="1">
        <v>3</v>
      </c>
      <c r="G554" s="1">
        <v>300</v>
      </c>
      <c r="H554" s="1">
        <v>843300</v>
      </c>
      <c r="I554" s="1">
        <v>92763</v>
      </c>
      <c r="J554" s="1">
        <v>750537</v>
      </c>
      <c r="K554" s="1">
        <v>750.54</v>
      </c>
      <c r="L554" s="1">
        <v>702750</v>
      </c>
      <c r="M554" s="1">
        <v>47787</v>
      </c>
      <c r="N554" s="1">
        <v>47.79</v>
      </c>
      <c r="O554" s="2">
        <v>44804</v>
      </c>
      <c r="P554" s="1" t="s">
        <v>45</v>
      </c>
      <c r="Q554" s="1">
        <v>8</v>
      </c>
      <c r="R554" s="1" t="s">
        <v>27</v>
      </c>
      <c r="S554" s="1">
        <v>2022</v>
      </c>
      <c r="T554" s="1" t="s">
        <v>102</v>
      </c>
      <c r="U554" s="1" t="s">
        <v>71</v>
      </c>
      <c r="V554" s="1" t="s">
        <v>47</v>
      </c>
    </row>
    <row r="555" spans="1:22" x14ac:dyDescent="0.35">
      <c r="A555" s="1" t="s">
        <v>22</v>
      </c>
      <c r="B555" s="1" t="s">
        <v>231</v>
      </c>
      <c r="C555" s="1" t="s">
        <v>68</v>
      </c>
      <c r="D555" s="1" t="s">
        <v>229</v>
      </c>
      <c r="E555" s="1">
        <v>2441</v>
      </c>
      <c r="F555" s="1">
        <v>3</v>
      </c>
      <c r="G555" s="1">
        <v>125</v>
      </c>
      <c r="H555" s="1">
        <v>305125</v>
      </c>
      <c r="I555" s="1">
        <v>33563.75</v>
      </c>
      <c r="J555" s="1">
        <v>271561.25</v>
      </c>
      <c r="K555" s="1">
        <v>271.56</v>
      </c>
      <c r="L555" s="1">
        <v>292920</v>
      </c>
      <c r="M555" s="1">
        <v>-21358.75</v>
      </c>
      <c r="N555" s="1">
        <v>-21.36</v>
      </c>
      <c r="O555" s="2">
        <v>44656</v>
      </c>
      <c r="P555" s="1" t="s">
        <v>73</v>
      </c>
      <c r="Q555" s="1">
        <v>4</v>
      </c>
      <c r="R555" s="1" t="s">
        <v>74</v>
      </c>
      <c r="S555" s="1">
        <v>2022</v>
      </c>
      <c r="T555" s="1" t="s">
        <v>232</v>
      </c>
      <c r="U555" s="1" t="s">
        <v>71</v>
      </c>
      <c r="V555" s="1" t="s">
        <v>52</v>
      </c>
    </row>
    <row r="556" spans="1:22" x14ac:dyDescent="0.35">
      <c r="A556" s="1" t="s">
        <v>43</v>
      </c>
      <c r="B556" s="1" t="s">
        <v>136</v>
      </c>
      <c r="C556" s="1" t="s">
        <v>24</v>
      </c>
      <c r="D556" s="1" t="s">
        <v>229</v>
      </c>
      <c r="E556" s="1">
        <v>766</v>
      </c>
      <c r="F556" s="1">
        <v>5</v>
      </c>
      <c r="G556" s="1">
        <v>350</v>
      </c>
      <c r="H556" s="1">
        <v>268100</v>
      </c>
      <c r="I556" s="1">
        <v>29491</v>
      </c>
      <c r="J556" s="1">
        <v>238609</v>
      </c>
      <c r="K556" s="1">
        <v>238.61</v>
      </c>
      <c r="L556" s="1">
        <v>199160</v>
      </c>
      <c r="M556" s="1">
        <v>39449</v>
      </c>
      <c r="N556" s="1">
        <v>39.450000000000003</v>
      </c>
      <c r="O556" s="2">
        <v>44665</v>
      </c>
      <c r="P556" s="1" t="s">
        <v>73</v>
      </c>
      <c r="Q556" s="1">
        <v>4</v>
      </c>
      <c r="R556" s="1" t="s">
        <v>74</v>
      </c>
      <c r="S556" s="1">
        <v>2022</v>
      </c>
      <c r="T556" s="1" t="s">
        <v>137</v>
      </c>
      <c r="U556" s="1" t="s">
        <v>29</v>
      </c>
      <c r="V556" s="1" t="s">
        <v>52</v>
      </c>
    </row>
    <row r="557" spans="1:22" x14ac:dyDescent="0.35">
      <c r="A557" s="1" t="s">
        <v>31</v>
      </c>
      <c r="B557" s="1" t="s">
        <v>272</v>
      </c>
      <c r="C557" s="1" t="s">
        <v>24</v>
      </c>
      <c r="D557" s="1" t="s">
        <v>229</v>
      </c>
      <c r="E557" s="1">
        <v>2157</v>
      </c>
      <c r="F557" s="1">
        <v>5</v>
      </c>
      <c r="G557" s="1">
        <v>15</v>
      </c>
      <c r="H557" s="1">
        <v>32355</v>
      </c>
      <c r="I557" s="1">
        <v>3559.05</v>
      </c>
      <c r="J557" s="1">
        <v>28795.95</v>
      </c>
      <c r="K557" s="1">
        <v>28.8</v>
      </c>
      <c r="L557" s="1">
        <v>21570</v>
      </c>
      <c r="M557" s="1">
        <v>7225.95</v>
      </c>
      <c r="N557" s="1">
        <v>7.23</v>
      </c>
      <c r="O557" s="2">
        <v>44803</v>
      </c>
      <c r="P557" s="1" t="s">
        <v>45</v>
      </c>
      <c r="Q557" s="1">
        <v>8</v>
      </c>
      <c r="R557" s="1" t="s">
        <v>27</v>
      </c>
      <c r="S557" s="1">
        <v>2022</v>
      </c>
      <c r="T557" s="1" t="s">
        <v>236</v>
      </c>
      <c r="U557" s="1" t="s">
        <v>29</v>
      </c>
      <c r="V557" s="1" t="s">
        <v>66</v>
      </c>
    </row>
    <row r="558" spans="1:22" x14ac:dyDescent="0.35">
      <c r="A558" s="1" t="s">
        <v>39</v>
      </c>
      <c r="B558" s="1" t="s">
        <v>202</v>
      </c>
      <c r="C558" s="1" t="s">
        <v>33</v>
      </c>
      <c r="D558" s="1" t="s">
        <v>229</v>
      </c>
      <c r="E558" s="1">
        <v>873</v>
      </c>
      <c r="F558" s="1">
        <v>10</v>
      </c>
      <c r="G558" s="1">
        <v>300</v>
      </c>
      <c r="H558" s="1">
        <v>261900</v>
      </c>
      <c r="I558" s="1">
        <v>28809</v>
      </c>
      <c r="J558" s="1">
        <v>233091</v>
      </c>
      <c r="K558" s="1">
        <v>233.09</v>
      </c>
      <c r="L558" s="1">
        <v>218250</v>
      </c>
      <c r="M558" s="1">
        <v>14841</v>
      </c>
      <c r="N558" s="1">
        <v>14.84</v>
      </c>
      <c r="O558" s="2">
        <v>44561</v>
      </c>
      <c r="P558" s="1" t="s">
        <v>81</v>
      </c>
      <c r="Q558" s="1">
        <v>12</v>
      </c>
      <c r="R558" s="1" t="s">
        <v>78</v>
      </c>
      <c r="S558" s="1">
        <v>2022</v>
      </c>
      <c r="T558" s="1" t="s">
        <v>203</v>
      </c>
      <c r="U558" s="1" t="s">
        <v>37</v>
      </c>
      <c r="V558" s="1" t="s">
        <v>55</v>
      </c>
    </row>
    <row r="559" spans="1:22" x14ac:dyDescent="0.35">
      <c r="A559" s="1" t="s">
        <v>43</v>
      </c>
      <c r="B559" s="1" t="s">
        <v>142</v>
      </c>
      <c r="C559" s="1" t="s">
        <v>33</v>
      </c>
      <c r="D559" s="1" t="s">
        <v>229</v>
      </c>
      <c r="E559" s="1">
        <v>1122</v>
      </c>
      <c r="F559" s="1">
        <v>10</v>
      </c>
      <c r="G559" s="1">
        <v>20</v>
      </c>
      <c r="H559" s="1">
        <v>22440</v>
      </c>
      <c r="I559" s="1">
        <v>2468.4</v>
      </c>
      <c r="J559" s="1">
        <v>19971.599999999999</v>
      </c>
      <c r="K559" s="1">
        <v>19.97</v>
      </c>
      <c r="L559" s="1">
        <v>11220</v>
      </c>
      <c r="M559" s="1">
        <v>8751.6</v>
      </c>
      <c r="N559" s="1">
        <v>8.75</v>
      </c>
      <c r="O559" s="2">
        <v>44557</v>
      </c>
      <c r="P559" s="1" t="s">
        <v>81</v>
      </c>
      <c r="Q559" s="1">
        <v>12</v>
      </c>
      <c r="R559" s="1" t="s">
        <v>78</v>
      </c>
      <c r="S559" s="1">
        <v>2022</v>
      </c>
      <c r="T559" s="1" t="s">
        <v>143</v>
      </c>
      <c r="U559" s="1" t="s">
        <v>37</v>
      </c>
      <c r="V559" s="1" t="s">
        <v>66</v>
      </c>
    </row>
    <row r="560" spans="1:22" x14ac:dyDescent="0.35">
      <c r="A560" s="1" t="s">
        <v>43</v>
      </c>
      <c r="B560" s="1" t="s">
        <v>44</v>
      </c>
      <c r="C560" s="1" t="s">
        <v>33</v>
      </c>
      <c r="D560" s="1" t="s">
        <v>229</v>
      </c>
      <c r="E560" s="1">
        <v>2104.5</v>
      </c>
      <c r="F560" s="1">
        <v>10</v>
      </c>
      <c r="G560" s="1">
        <v>350</v>
      </c>
      <c r="H560" s="1">
        <v>736575</v>
      </c>
      <c r="I560" s="1">
        <v>81023.25</v>
      </c>
      <c r="J560" s="1">
        <v>655551.75</v>
      </c>
      <c r="K560" s="1">
        <v>655.55</v>
      </c>
      <c r="L560" s="1">
        <v>547170</v>
      </c>
      <c r="M560" s="1">
        <v>108381.75</v>
      </c>
      <c r="N560" s="1">
        <v>108.38</v>
      </c>
      <c r="O560" s="2">
        <v>44533</v>
      </c>
      <c r="P560" s="1" t="s">
        <v>81</v>
      </c>
      <c r="Q560" s="1">
        <v>12</v>
      </c>
      <c r="R560" s="1" t="s">
        <v>78</v>
      </c>
      <c r="S560" s="1">
        <v>2022</v>
      </c>
      <c r="T560" s="1" t="s">
        <v>46</v>
      </c>
      <c r="U560" s="1" t="s">
        <v>37</v>
      </c>
      <c r="V560" s="1" t="s">
        <v>47</v>
      </c>
    </row>
    <row r="561" spans="1:22" x14ac:dyDescent="0.35">
      <c r="A561" s="1" t="s">
        <v>48</v>
      </c>
      <c r="B561" s="1" t="s">
        <v>184</v>
      </c>
      <c r="C561" s="1" t="s">
        <v>33</v>
      </c>
      <c r="D561" s="1" t="s">
        <v>229</v>
      </c>
      <c r="E561" s="1">
        <v>4026</v>
      </c>
      <c r="F561" s="1">
        <v>10</v>
      </c>
      <c r="G561" s="1">
        <v>12</v>
      </c>
      <c r="H561" s="1">
        <v>48312</v>
      </c>
      <c r="I561" s="1">
        <v>5314.32</v>
      </c>
      <c r="J561" s="1">
        <v>42997.68</v>
      </c>
      <c r="K561" s="1">
        <v>43</v>
      </c>
      <c r="L561" s="1">
        <v>12078</v>
      </c>
      <c r="M561" s="1">
        <v>30919.68</v>
      </c>
      <c r="N561" s="1">
        <v>30.92</v>
      </c>
      <c r="O561" s="2">
        <v>44671</v>
      </c>
      <c r="P561" s="1" t="s">
        <v>73</v>
      </c>
      <c r="Q561" s="1">
        <v>4</v>
      </c>
      <c r="R561" s="1" t="s">
        <v>74</v>
      </c>
      <c r="S561" s="1">
        <v>2022</v>
      </c>
      <c r="T561" s="1" t="s">
        <v>147</v>
      </c>
      <c r="U561" s="1" t="s">
        <v>37</v>
      </c>
      <c r="V561" s="1" t="s">
        <v>47</v>
      </c>
    </row>
    <row r="562" spans="1:22" x14ac:dyDescent="0.35">
      <c r="A562" s="1" t="s">
        <v>48</v>
      </c>
      <c r="B562" s="1" t="s">
        <v>112</v>
      </c>
      <c r="C562" s="1" t="s">
        <v>33</v>
      </c>
      <c r="D562" s="1" t="s">
        <v>229</v>
      </c>
      <c r="E562" s="1">
        <v>2425.5</v>
      </c>
      <c r="F562" s="1">
        <v>10</v>
      </c>
      <c r="G562" s="1">
        <v>12</v>
      </c>
      <c r="H562" s="1">
        <v>29106</v>
      </c>
      <c r="I562" s="1">
        <v>3201.66</v>
      </c>
      <c r="J562" s="1">
        <v>25904.34</v>
      </c>
      <c r="K562" s="1">
        <v>25.9</v>
      </c>
      <c r="L562" s="1">
        <v>7276.5</v>
      </c>
      <c r="M562" s="1">
        <v>18627.84</v>
      </c>
      <c r="N562" s="1">
        <v>18.63</v>
      </c>
      <c r="O562" s="2">
        <v>44531</v>
      </c>
      <c r="P562" s="1" t="s">
        <v>81</v>
      </c>
      <c r="Q562" s="1">
        <v>12</v>
      </c>
      <c r="R562" s="1" t="s">
        <v>78</v>
      </c>
      <c r="S562" s="1">
        <v>2022</v>
      </c>
      <c r="T562" s="1" t="s">
        <v>113</v>
      </c>
      <c r="U562" s="1" t="s">
        <v>37</v>
      </c>
      <c r="V562" s="1" t="s">
        <v>30</v>
      </c>
    </row>
    <row r="563" spans="1:22" x14ac:dyDescent="0.35">
      <c r="A563" s="1" t="s">
        <v>43</v>
      </c>
      <c r="B563" s="1" t="s">
        <v>44</v>
      </c>
      <c r="C563" s="1" t="s">
        <v>33</v>
      </c>
      <c r="D563" s="1" t="s">
        <v>229</v>
      </c>
      <c r="E563" s="1">
        <v>2394</v>
      </c>
      <c r="F563" s="1">
        <v>10</v>
      </c>
      <c r="G563" s="1">
        <v>20</v>
      </c>
      <c r="H563" s="1">
        <v>47880</v>
      </c>
      <c r="I563" s="1">
        <v>5266.8</v>
      </c>
      <c r="J563" s="1">
        <v>42613.2</v>
      </c>
      <c r="K563" s="1">
        <v>42.61</v>
      </c>
      <c r="L563" s="1">
        <v>23940</v>
      </c>
      <c r="M563" s="1">
        <v>18673.2</v>
      </c>
      <c r="N563" s="1">
        <v>18.670000000000002</v>
      </c>
      <c r="O563" s="2">
        <v>44267</v>
      </c>
      <c r="P563" s="1" t="s">
        <v>88</v>
      </c>
      <c r="Q563" s="1">
        <v>3</v>
      </c>
      <c r="R563" s="1" t="s">
        <v>35</v>
      </c>
      <c r="S563" s="1">
        <v>2022</v>
      </c>
      <c r="T563" s="1" t="s">
        <v>46</v>
      </c>
      <c r="U563" s="1" t="s">
        <v>37</v>
      </c>
      <c r="V563" s="1" t="s">
        <v>47</v>
      </c>
    </row>
    <row r="564" spans="1:22" x14ac:dyDescent="0.35">
      <c r="A564" s="1" t="s">
        <v>31</v>
      </c>
      <c r="B564" s="1" t="s">
        <v>150</v>
      </c>
      <c r="C564" s="1" t="s">
        <v>33</v>
      </c>
      <c r="D564" s="1" t="s">
        <v>229</v>
      </c>
      <c r="E564" s="1">
        <v>1984</v>
      </c>
      <c r="F564" s="1">
        <v>10</v>
      </c>
      <c r="G564" s="1">
        <v>15</v>
      </c>
      <c r="H564" s="1">
        <v>29760</v>
      </c>
      <c r="I564" s="1">
        <v>3273.6</v>
      </c>
      <c r="J564" s="1">
        <v>26486.400000000001</v>
      </c>
      <c r="K564" s="1">
        <v>26.49</v>
      </c>
      <c r="L564" s="1">
        <v>19840</v>
      </c>
      <c r="M564" s="1">
        <v>6646.4</v>
      </c>
      <c r="N564" s="1">
        <v>6.65</v>
      </c>
      <c r="O564" s="2">
        <v>44889</v>
      </c>
      <c r="P564" s="1" t="s">
        <v>77</v>
      </c>
      <c r="Q564" s="1">
        <v>11</v>
      </c>
      <c r="R564" s="1" t="s">
        <v>78</v>
      </c>
      <c r="S564" s="1">
        <v>2022</v>
      </c>
      <c r="T564" s="1" t="s">
        <v>151</v>
      </c>
      <c r="U564" s="1" t="s">
        <v>37</v>
      </c>
      <c r="V564" s="1" t="s">
        <v>47</v>
      </c>
    </row>
    <row r="565" spans="1:22" x14ac:dyDescent="0.35">
      <c r="A565" s="1" t="s">
        <v>22</v>
      </c>
      <c r="B565" s="1" t="s">
        <v>166</v>
      </c>
      <c r="C565" s="1" t="s">
        <v>33</v>
      </c>
      <c r="D565" s="1" t="s">
        <v>229</v>
      </c>
      <c r="E565" s="1">
        <v>2441</v>
      </c>
      <c r="F565" s="1">
        <v>10</v>
      </c>
      <c r="G565" s="1">
        <v>125</v>
      </c>
      <c r="H565" s="1">
        <v>305125</v>
      </c>
      <c r="I565" s="1">
        <v>33563.75</v>
      </c>
      <c r="J565" s="1">
        <v>271561.25</v>
      </c>
      <c r="K565" s="1">
        <v>271.56</v>
      </c>
      <c r="L565" s="1">
        <v>292920</v>
      </c>
      <c r="M565" s="1">
        <v>-21358.75</v>
      </c>
      <c r="N565" s="1">
        <v>-21.36</v>
      </c>
      <c r="O565" s="2">
        <v>44474</v>
      </c>
      <c r="P565" s="1" t="s">
        <v>91</v>
      </c>
      <c r="Q565" s="1">
        <v>10</v>
      </c>
      <c r="R565" s="1" t="s">
        <v>78</v>
      </c>
      <c r="S565" s="1">
        <v>2022</v>
      </c>
      <c r="T565" s="1" t="s">
        <v>167</v>
      </c>
      <c r="U565" s="1" t="s">
        <v>37</v>
      </c>
      <c r="V565" s="1" t="s">
        <v>42</v>
      </c>
    </row>
    <row r="566" spans="1:22" x14ac:dyDescent="0.35">
      <c r="A566" s="1" t="s">
        <v>39</v>
      </c>
      <c r="B566" s="1" t="s">
        <v>202</v>
      </c>
      <c r="C566" s="1" t="s">
        <v>33</v>
      </c>
      <c r="D566" s="1" t="s">
        <v>229</v>
      </c>
      <c r="E566" s="1">
        <v>1366</v>
      </c>
      <c r="F566" s="1">
        <v>10</v>
      </c>
      <c r="G566" s="1">
        <v>300</v>
      </c>
      <c r="H566" s="1">
        <v>409800</v>
      </c>
      <c r="I566" s="1">
        <v>45078</v>
      </c>
      <c r="J566" s="1">
        <v>364722</v>
      </c>
      <c r="K566" s="1">
        <v>364.72</v>
      </c>
      <c r="L566" s="1">
        <v>341500</v>
      </c>
      <c r="M566" s="1">
        <v>23222</v>
      </c>
      <c r="N566" s="1">
        <v>23.22</v>
      </c>
      <c r="O566" s="2">
        <v>44486</v>
      </c>
      <c r="P566" s="1" t="s">
        <v>91</v>
      </c>
      <c r="Q566" s="1">
        <v>10</v>
      </c>
      <c r="R566" s="1" t="s">
        <v>78</v>
      </c>
      <c r="S566" s="1">
        <v>2022</v>
      </c>
      <c r="T566" s="1" t="s">
        <v>203</v>
      </c>
      <c r="U566" s="1" t="s">
        <v>37</v>
      </c>
      <c r="V566" s="1" t="s">
        <v>55</v>
      </c>
    </row>
    <row r="567" spans="1:22" x14ac:dyDescent="0.35">
      <c r="A567" s="1" t="s">
        <v>43</v>
      </c>
      <c r="B567" s="1" t="s">
        <v>90</v>
      </c>
      <c r="C567" s="1" t="s">
        <v>57</v>
      </c>
      <c r="D567" s="1" t="s">
        <v>229</v>
      </c>
      <c r="E567" s="1">
        <v>1808</v>
      </c>
      <c r="F567" s="1">
        <v>120</v>
      </c>
      <c r="G567" s="1">
        <v>7</v>
      </c>
      <c r="H567" s="1">
        <v>12656</v>
      </c>
      <c r="I567" s="1">
        <v>1392.16</v>
      </c>
      <c r="J567" s="1">
        <v>11263.84</v>
      </c>
      <c r="K567" s="1">
        <v>11.26</v>
      </c>
      <c r="L567" s="1">
        <v>9040</v>
      </c>
      <c r="M567" s="1">
        <v>2223.84</v>
      </c>
      <c r="N567" s="1">
        <v>2.2200000000000002</v>
      </c>
      <c r="O567" s="2">
        <v>44294</v>
      </c>
      <c r="P567" s="1" t="s">
        <v>73</v>
      </c>
      <c r="Q567" s="1">
        <v>4</v>
      </c>
      <c r="R567" s="1" t="s">
        <v>74</v>
      </c>
      <c r="S567" s="1">
        <v>2022</v>
      </c>
      <c r="T567" s="1" t="s">
        <v>92</v>
      </c>
      <c r="U567" s="1" t="s">
        <v>59</v>
      </c>
      <c r="V567" s="1" t="s">
        <v>66</v>
      </c>
    </row>
    <row r="568" spans="1:22" x14ac:dyDescent="0.35">
      <c r="A568" s="1" t="s">
        <v>48</v>
      </c>
      <c r="B568" s="1" t="s">
        <v>222</v>
      </c>
      <c r="C568" s="1" t="s">
        <v>62</v>
      </c>
      <c r="D568" s="1" t="s">
        <v>229</v>
      </c>
      <c r="E568" s="1">
        <v>1734</v>
      </c>
      <c r="F568" s="1">
        <v>250</v>
      </c>
      <c r="G568" s="1">
        <v>12</v>
      </c>
      <c r="H568" s="1">
        <v>20808</v>
      </c>
      <c r="I568" s="1">
        <v>2288.88</v>
      </c>
      <c r="J568" s="1">
        <v>18519.12</v>
      </c>
      <c r="K568" s="1">
        <v>18.52</v>
      </c>
      <c r="L568" s="1">
        <v>5202</v>
      </c>
      <c r="M568" s="1">
        <v>13317.12</v>
      </c>
      <c r="N568" s="1">
        <v>13.32</v>
      </c>
      <c r="O568" s="2">
        <v>44472</v>
      </c>
      <c r="P568" s="1" t="s">
        <v>91</v>
      </c>
      <c r="Q568" s="1">
        <v>10</v>
      </c>
      <c r="R568" s="1" t="s">
        <v>78</v>
      </c>
      <c r="S568" s="1">
        <v>2022</v>
      </c>
      <c r="T568" s="1" t="s">
        <v>223</v>
      </c>
      <c r="U568" s="1" t="s">
        <v>65</v>
      </c>
      <c r="V568" s="1" t="s">
        <v>30</v>
      </c>
    </row>
    <row r="569" spans="1:22" x14ac:dyDescent="0.35">
      <c r="A569" s="1" t="s">
        <v>22</v>
      </c>
      <c r="B569" s="1" t="s">
        <v>285</v>
      </c>
      <c r="C569" s="1" t="s">
        <v>62</v>
      </c>
      <c r="D569" s="1" t="s">
        <v>229</v>
      </c>
      <c r="E569" s="1">
        <v>554</v>
      </c>
      <c r="F569" s="1">
        <v>250</v>
      </c>
      <c r="G569" s="1">
        <v>125</v>
      </c>
      <c r="H569" s="1">
        <v>69250</v>
      </c>
      <c r="I569" s="1">
        <v>7617.5</v>
      </c>
      <c r="J569" s="1">
        <v>61632.5</v>
      </c>
      <c r="K569" s="1">
        <v>61.63</v>
      </c>
      <c r="L569" s="1">
        <v>66480</v>
      </c>
      <c r="M569" s="1">
        <v>-4847.5</v>
      </c>
      <c r="N569" s="1">
        <v>-4.8499999999999996</v>
      </c>
      <c r="O569" s="2">
        <v>44351</v>
      </c>
      <c r="P569" s="1" t="s">
        <v>152</v>
      </c>
      <c r="Q569" s="1">
        <v>6</v>
      </c>
      <c r="R569" s="1" t="s">
        <v>74</v>
      </c>
      <c r="S569" s="1">
        <v>2022</v>
      </c>
      <c r="T569" s="1" t="s">
        <v>171</v>
      </c>
      <c r="U569" s="1" t="s">
        <v>65</v>
      </c>
      <c r="V569" s="1" t="s">
        <v>52</v>
      </c>
    </row>
    <row r="570" spans="1:22" x14ac:dyDescent="0.35">
      <c r="A570" s="1" t="s">
        <v>22</v>
      </c>
      <c r="B570" s="1" t="s">
        <v>208</v>
      </c>
      <c r="C570" s="1" t="s">
        <v>96</v>
      </c>
      <c r="D570" s="1" t="s">
        <v>229</v>
      </c>
      <c r="E570" s="1">
        <v>3165</v>
      </c>
      <c r="F570" s="1">
        <v>260</v>
      </c>
      <c r="G570" s="1">
        <v>125</v>
      </c>
      <c r="H570" s="1">
        <v>395625</v>
      </c>
      <c r="I570" s="1">
        <v>43518.75</v>
      </c>
      <c r="J570" s="1">
        <v>352106.25</v>
      </c>
      <c r="K570" s="1">
        <v>352.11</v>
      </c>
      <c r="L570" s="1">
        <v>379800</v>
      </c>
      <c r="M570" s="1">
        <v>-27693.75</v>
      </c>
      <c r="N570" s="1">
        <v>-27.69</v>
      </c>
      <c r="O570" s="2">
        <v>44507</v>
      </c>
      <c r="P570" s="1" t="s">
        <v>77</v>
      </c>
      <c r="Q570" s="1">
        <v>11</v>
      </c>
      <c r="R570" s="1" t="s">
        <v>78</v>
      </c>
      <c r="S570" s="1">
        <v>2022</v>
      </c>
      <c r="T570" s="1" t="s">
        <v>209</v>
      </c>
      <c r="U570" s="1" t="s">
        <v>98</v>
      </c>
      <c r="V570" s="1" t="s">
        <v>30</v>
      </c>
    </row>
    <row r="571" spans="1:22" x14ac:dyDescent="0.35">
      <c r="A571" s="1" t="s">
        <v>43</v>
      </c>
      <c r="B571" s="1" t="s">
        <v>245</v>
      </c>
      <c r="C571" s="1" t="s">
        <v>96</v>
      </c>
      <c r="D571" s="1" t="s">
        <v>229</v>
      </c>
      <c r="E571" s="1">
        <v>2629</v>
      </c>
      <c r="F571" s="1">
        <v>260</v>
      </c>
      <c r="G571" s="1">
        <v>20</v>
      </c>
      <c r="H571" s="1">
        <v>52580</v>
      </c>
      <c r="I571" s="1">
        <v>5783.8</v>
      </c>
      <c r="J571" s="1">
        <v>46796.2</v>
      </c>
      <c r="K571" s="1">
        <v>46.8</v>
      </c>
      <c r="L571" s="1">
        <v>26290</v>
      </c>
      <c r="M571" s="1">
        <v>20506.2</v>
      </c>
      <c r="N571" s="1">
        <v>20.51</v>
      </c>
      <c r="O571" s="2">
        <v>44677</v>
      </c>
      <c r="P571" s="1" t="s">
        <v>73</v>
      </c>
      <c r="Q571" s="1">
        <v>4</v>
      </c>
      <c r="R571" s="1" t="s">
        <v>74</v>
      </c>
      <c r="S571" s="1">
        <v>2022</v>
      </c>
      <c r="T571" s="1" t="s">
        <v>179</v>
      </c>
      <c r="U571" s="1" t="s">
        <v>98</v>
      </c>
      <c r="V571" s="1" t="s">
        <v>52</v>
      </c>
    </row>
    <row r="572" spans="1:22" x14ac:dyDescent="0.35">
      <c r="A572" s="1" t="s">
        <v>22</v>
      </c>
      <c r="B572" s="1" t="s">
        <v>298</v>
      </c>
      <c r="C572" s="1" t="s">
        <v>96</v>
      </c>
      <c r="D572" s="1" t="s">
        <v>229</v>
      </c>
      <c r="E572" s="1">
        <v>1433</v>
      </c>
      <c r="F572" s="1">
        <v>260</v>
      </c>
      <c r="G572" s="1">
        <v>125</v>
      </c>
      <c r="H572" s="1">
        <v>179125</v>
      </c>
      <c r="I572" s="1">
        <v>19703.75</v>
      </c>
      <c r="J572" s="1">
        <v>159421.25</v>
      </c>
      <c r="K572" s="1">
        <v>159.41999999999999</v>
      </c>
      <c r="L572" s="1">
        <v>171960</v>
      </c>
      <c r="M572" s="1">
        <v>-12538.75</v>
      </c>
      <c r="N572" s="1">
        <v>-12.54</v>
      </c>
      <c r="O572" s="2">
        <v>44398</v>
      </c>
      <c r="P572" s="1" t="s">
        <v>50</v>
      </c>
      <c r="Q572" s="1">
        <v>7</v>
      </c>
      <c r="R572" s="1" t="s">
        <v>27</v>
      </c>
      <c r="S572" s="1">
        <v>2022</v>
      </c>
      <c r="T572" s="1" t="s">
        <v>240</v>
      </c>
      <c r="U572" s="1" t="s">
        <v>98</v>
      </c>
      <c r="V572" s="1" t="s">
        <v>38</v>
      </c>
    </row>
    <row r="573" spans="1:22" x14ac:dyDescent="0.35">
      <c r="A573" s="1" t="s">
        <v>31</v>
      </c>
      <c r="B573" s="1" t="s">
        <v>262</v>
      </c>
      <c r="C573" s="1" t="s">
        <v>96</v>
      </c>
      <c r="D573" s="1" t="s">
        <v>229</v>
      </c>
      <c r="E573" s="1">
        <v>2157</v>
      </c>
      <c r="F573" s="1">
        <v>260</v>
      </c>
      <c r="G573" s="1">
        <v>15</v>
      </c>
      <c r="H573" s="1">
        <v>32355</v>
      </c>
      <c r="I573" s="1">
        <v>3559.05</v>
      </c>
      <c r="J573" s="1">
        <v>28795.95</v>
      </c>
      <c r="K573" s="1">
        <v>28.8</v>
      </c>
      <c r="L573" s="1">
        <v>21570</v>
      </c>
      <c r="M573" s="1">
        <v>7225.95</v>
      </c>
      <c r="N573" s="1">
        <v>7.23</v>
      </c>
      <c r="O573" s="2">
        <v>44496</v>
      </c>
      <c r="P573" s="1" t="s">
        <v>91</v>
      </c>
      <c r="Q573" s="1">
        <v>10</v>
      </c>
      <c r="R573" s="1" t="s">
        <v>78</v>
      </c>
      <c r="S573" s="1">
        <v>2022</v>
      </c>
      <c r="T573" s="1" t="s">
        <v>263</v>
      </c>
      <c r="U573" s="1" t="s">
        <v>98</v>
      </c>
      <c r="V573" s="1" t="s">
        <v>66</v>
      </c>
    </row>
    <row r="574" spans="1:22" x14ac:dyDescent="0.35">
      <c r="A574" s="1" t="s">
        <v>43</v>
      </c>
      <c r="B574" s="1" t="s">
        <v>195</v>
      </c>
      <c r="C574" s="1" t="s">
        <v>68</v>
      </c>
      <c r="D574" s="1" t="s">
        <v>229</v>
      </c>
      <c r="E574" s="1">
        <v>886</v>
      </c>
      <c r="F574" s="1">
        <v>3</v>
      </c>
      <c r="G574" s="1">
        <v>350</v>
      </c>
      <c r="H574" s="1">
        <v>310100</v>
      </c>
      <c r="I574" s="1">
        <v>37212</v>
      </c>
      <c r="J574" s="1">
        <v>272888</v>
      </c>
      <c r="K574" s="1">
        <v>272.89</v>
      </c>
      <c r="L574" s="1">
        <v>230360</v>
      </c>
      <c r="M574" s="1">
        <v>42528</v>
      </c>
      <c r="N574" s="1">
        <v>42.53</v>
      </c>
      <c r="O574" s="2">
        <v>44902</v>
      </c>
      <c r="P574" s="1" t="s">
        <v>81</v>
      </c>
      <c r="Q574" s="1">
        <v>12</v>
      </c>
      <c r="R574" s="1" t="s">
        <v>78</v>
      </c>
      <c r="S574" s="1">
        <v>2022</v>
      </c>
      <c r="T574" s="1" t="s">
        <v>196</v>
      </c>
      <c r="U574" s="1" t="s">
        <v>71</v>
      </c>
      <c r="V574" s="1" t="s">
        <v>38</v>
      </c>
    </row>
    <row r="575" spans="1:22" x14ac:dyDescent="0.35">
      <c r="A575" s="1" t="s">
        <v>22</v>
      </c>
      <c r="B575" s="1" t="s">
        <v>256</v>
      </c>
      <c r="C575" s="1" t="s">
        <v>68</v>
      </c>
      <c r="D575" s="1" t="s">
        <v>229</v>
      </c>
      <c r="E575" s="1">
        <v>2156</v>
      </c>
      <c r="F575" s="1">
        <v>3</v>
      </c>
      <c r="G575" s="1">
        <v>125</v>
      </c>
      <c r="H575" s="1">
        <v>269500</v>
      </c>
      <c r="I575" s="1">
        <v>32340</v>
      </c>
      <c r="J575" s="1">
        <v>237160</v>
      </c>
      <c r="K575" s="1">
        <v>237.16</v>
      </c>
      <c r="L575" s="1">
        <v>258720</v>
      </c>
      <c r="M575" s="1">
        <v>-21560</v>
      </c>
      <c r="N575" s="1">
        <v>-21.56</v>
      </c>
      <c r="O575" s="2">
        <v>44487</v>
      </c>
      <c r="P575" s="1" t="s">
        <v>91</v>
      </c>
      <c r="Q575" s="1">
        <v>10</v>
      </c>
      <c r="R575" s="1" t="s">
        <v>78</v>
      </c>
      <c r="S575" s="1">
        <v>2022</v>
      </c>
      <c r="T575" s="1" t="s">
        <v>215</v>
      </c>
      <c r="U575" s="1" t="s">
        <v>71</v>
      </c>
      <c r="V575" s="1" t="s">
        <v>47</v>
      </c>
    </row>
    <row r="576" spans="1:22" x14ac:dyDescent="0.35">
      <c r="A576" s="1" t="s">
        <v>31</v>
      </c>
      <c r="B576" s="1" t="s">
        <v>239</v>
      </c>
      <c r="C576" s="1" t="s">
        <v>68</v>
      </c>
      <c r="D576" s="1" t="s">
        <v>229</v>
      </c>
      <c r="E576" s="1">
        <v>2689</v>
      </c>
      <c r="F576" s="1">
        <v>3</v>
      </c>
      <c r="G576" s="1">
        <v>15</v>
      </c>
      <c r="H576" s="1">
        <v>40335</v>
      </c>
      <c r="I576" s="1">
        <v>4840.2</v>
      </c>
      <c r="J576" s="1">
        <v>35494.800000000003</v>
      </c>
      <c r="K576" s="1">
        <v>35.49</v>
      </c>
      <c r="L576" s="1">
        <v>26890</v>
      </c>
      <c r="M576" s="1">
        <v>8604.7999999999993</v>
      </c>
      <c r="N576" s="1">
        <v>8.6</v>
      </c>
      <c r="O576" s="2">
        <v>44363</v>
      </c>
      <c r="P576" s="1" t="s">
        <v>152</v>
      </c>
      <c r="Q576" s="1">
        <v>6</v>
      </c>
      <c r="R576" s="1" t="s">
        <v>74</v>
      </c>
      <c r="S576" s="1">
        <v>2022</v>
      </c>
      <c r="T576" s="1" t="s">
        <v>240</v>
      </c>
      <c r="U576" s="1" t="s">
        <v>71</v>
      </c>
      <c r="V576" s="1" t="s">
        <v>38</v>
      </c>
    </row>
    <row r="577" spans="1:22" x14ac:dyDescent="0.35">
      <c r="A577" s="1" t="s">
        <v>31</v>
      </c>
      <c r="B577" s="1" t="s">
        <v>273</v>
      </c>
      <c r="C577" s="1" t="s">
        <v>24</v>
      </c>
      <c r="D577" s="1" t="s">
        <v>229</v>
      </c>
      <c r="E577" s="1">
        <v>677</v>
      </c>
      <c r="F577" s="1">
        <v>5</v>
      </c>
      <c r="G577" s="1">
        <v>15</v>
      </c>
      <c r="H577" s="1">
        <v>10155</v>
      </c>
      <c r="I577" s="1">
        <v>1218.5999999999999</v>
      </c>
      <c r="J577" s="1">
        <v>8936.4</v>
      </c>
      <c r="K577" s="1">
        <v>8.94</v>
      </c>
      <c r="L577" s="1">
        <v>6770</v>
      </c>
      <c r="M577" s="1">
        <v>2166.4</v>
      </c>
      <c r="N577" s="1">
        <v>2.17</v>
      </c>
      <c r="O577" s="2">
        <v>44867</v>
      </c>
      <c r="P577" s="1" t="s">
        <v>77</v>
      </c>
      <c r="Q577" s="1">
        <v>11</v>
      </c>
      <c r="R577" s="1" t="s">
        <v>78</v>
      </c>
      <c r="S577" s="1">
        <v>2022</v>
      </c>
      <c r="T577" s="1" t="s">
        <v>238</v>
      </c>
      <c r="U577" s="1" t="s">
        <v>29</v>
      </c>
      <c r="V577" s="1" t="s">
        <v>30</v>
      </c>
    </row>
    <row r="578" spans="1:22" x14ac:dyDescent="0.35">
      <c r="A578" s="1" t="s">
        <v>39</v>
      </c>
      <c r="B578" s="1" t="s">
        <v>218</v>
      </c>
      <c r="C578" s="1" t="s">
        <v>24</v>
      </c>
      <c r="D578" s="1" t="s">
        <v>229</v>
      </c>
      <c r="E578" s="1">
        <v>1773</v>
      </c>
      <c r="F578" s="1">
        <v>5</v>
      </c>
      <c r="G578" s="1">
        <v>300</v>
      </c>
      <c r="H578" s="1">
        <v>531900</v>
      </c>
      <c r="I578" s="1">
        <v>63828</v>
      </c>
      <c r="J578" s="1">
        <v>468072</v>
      </c>
      <c r="K578" s="1">
        <v>468.07</v>
      </c>
      <c r="L578" s="1">
        <v>443250</v>
      </c>
      <c r="M578" s="1">
        <v>24822</v>
      </c>
      <c r="N578" s="1">
        <v>24.82</v>
      </c>
      <c r="O578" s="2">
        <v>44898</v>
      </c>
      <c r="P578" s="1" t="s">
        <v>81</v>
      </c>
      <c r="Q578" s="1">
        <v>12</v>
      </c>
      <c r="R578" s="1" t="s">
        <v>78</v>
      </c>
      <c r="S578" s="1">
        <v>2022</v>
      </c>
      <c r="T578" s="1" t="s">
        <v>219</v>
      </c>
      <c r="U578" s="1" t="s">
        <v>29</v>
      </c>
      <c r="V578" s="1" t="s">
        <v>55</v>
      </c>
    </row>
    <row r="579" spans="1:22" x14ac:dyDescent="0.35">
      <c r="A579" s="1" t="s">
        <v>43</v>
      </c>
      <c r="B579" s="1" t="s">
        <v>162</v>
      </c>
      <c r="C579" s="1" t="s">
        <v>24</v>
      </c>
      <c r="D579" s="1" t="s">
        <v>229</v>
      </c>
      <c r="E579" s="1">
        <v>2420</v>
      </c>
      <c r="F579" s="1">
        <v>5</v>
      </c>
      <c r="G579" s="1">
        <v>7</v>
      </c>
      <c r="H579" s="1">
        <v>16940</v>
      </c>
      <c r="I579" s="1">
        <v>2032.8</v>
      </c>
      <c r="J579" s="1">
        <v>14907.2</v>
      </c>
      <c r="K579" s="1">
        <v>14.91</v>
      </c>
      <c r="L579" s="1">
        <v>12100</v>
      </c>
      <c r="M579" s="1">
        <v>2807.2</v>
      </c>
      <c r="N579" s="1">
        <v>2.81</v>
      </c>
      <c r="O579" s="2">
        <v>44532</v>
      </c>
      <c r="P579" s="1" t="s">
        <v>81</v>
      </c>
      <c r="Q579" s="1">
        <v>12</v>
      </c>
      <c r="R579" s="1" t="s">
        <v>78</v>
      </c>
      <c r="S579" s="1">
        <v>2022</v>
      </c>
      <c r="T579" s="1" t="s">
        <v>163</v>
      </c>
      <c r="U579" s="1" t="s">
        <v>29</v>
      </c>
      <c r="V579" s="1" t="s">
        <v>30</v>
      </c>
    </row>
    <row r="580" spans="1:22" x14ac:dyDescent="0.35">
      <c r="A580" s="1" t="s">
        <v>43</v>
      </c>
      <c r="B580" s="1" t="s">
        <v>148</v>
      </c>
      <c r="C580" s="1" t="s">
        <v>24</v>
      </c>
      <c r="D580" s="1" t="s">
        <v>229</v>
      </c>
      <c r="E580" s="1">
        <v>2734</v>
      </c>
      <c r="F580" s="1">
        <v>5</v>
      </c>
      <c r="G580" s="1">
        <v>7</v>
      </c>
      <c r="H580" s="1">
        <v>19138</v>
      </c>
      <c r="I580" s="1">
        <v>2296.56</v>
      </c>
      <c r="J580" s="1">
        <v>16841.439999999999</v>
      </c>
      <c r="K580" s="1">
        <v>16.84</v>
      </c>
      <c r="L580" s="1">
        <v>13670</v>
      </c>
      <c r="M580" s="1">
        <v>3171.44</v>
      </c>
      <c r="N580" s="1">
        <v>3.17</v>
      </c>
      <c r="O580" s="2">
        <v>44688</v>
      </c>
      <c r="P580" s="1" t="s">
        <v>110</v>
      </c>
      <c r="Q580" s="1">
        <v>5</v>
      </c>
      <c r="R580" s="1" t="s">
        <v>74</v>
      </c>
      <c r="S580" s="1">
        <v>2022</v>
      </c>
      <c r="T580" s="1" t="s">
        <v>149</v>
      </c>
      <c r="U580" s="1" t="s">
        <v>29</v>
      </c>
      <c r="V580" s="1" t="s">
        <v>42</v>
      </c>
    </row>
    <row r="581" spans="1:22" x14ac:dyDescent="0.35">
      <c r="A581" s="1" t="s">
        <v>39</v>
      </c>
      <c r="B581" s="1" t="s">
        <v>276</v>
      </c>
      <c r="C581" s="1" t="s">
        <v>33</v>
      </c>
      <c r="D581" s="1" t="s">
        <v>229</v>
      </c>
      <c r="E581" s="1">
        <v>3495</v>
      </c>
      <c r="F581" s="1">
        <v>10</v>
      </c>
      <c r="G581" s="1">
        <v>300</v>
      </c>
      <c r="H581" s="1">
        <v>1048500</v>
      </c>
      <c r="I581" s="1">
        <v>125820</v>
      </c>
      <c r="J581" s="1">
        <v>922680</v>
      </c>
      <c r="K581" s="1">
        <v>922.68</v>
      </c>
      <c r="L581" s="1">
        <v>873750</v>
      </c>
      <c r="M581" s="1">
        <v>48930</v>
      </c>
      <c r="N581" s="1">
        <v>48.93</v>
      </c>
      <c r="O581" s="2">
        <v>44807</v>
      </c>
      <c r="P581" s="1" t="s">
        <v>26</v>
      </c>
      <c r="Q581" s="1">
        <v>9</v>
      </c>
      <c r="R581" s="1" t="s">
        <v>27</v>
      </c>
      <c r="S581" s="1">
        <v>2022</v>
      </c>
      <c r="T581" s="1" t="s">
        <v>244</v>
      </c>
      <c r="U581" s="1" t="s">
        <v>37</v>
      </c>
      <c r="V581" s="1" t="s">
        <v>47</v>
      </c>
    </row>
    <row r="582" spans="1:22" x14ac:dyDescent="0.35">
      <c r="A582" s="1" t="s">
        <v>43</v>
      </c>
      <c r="B582" s="1" t="s">
        <v>142</v>
      </c>
      <c r="C582" s="1" t="s">
        <v>33</v>
      </c>
      <c r="D582" s="1" t="s">
        <v>229</v>
      </c>
      <c r="E582" s="1">
        <v>886</v>
      </c>
      <c r="F582" s="1">
        <v>10</v>
      </c>
      <c r="G582" s="1">
        <v>350</v>
      </c>
      <c r="H582" s="1">
        <v>310100</v>
      </c>
      <c r="I582" s="1">
        <v>37212</v>
      </c>
      <c r="J582" s="1">
        <v>272888</v>
      </c>
      <c r="K582" s="1">
        <v>272.89</v>
      </c>
      <c r="L582" s="1">
        <v>230360</v>
      </c>
      <c r="M582" s="1">
        <v>42528</v>
      </c>
      <c r="N582" s="1">
        <v>42.53</v>
      </c>
      <c r="O582" s="2">
        <v>44373</v>
      </c>
      <c r="P582" s="1" t="s">
        <v>152</v>
      </c>
      <c r="Q582" s="1">
        <v>6</v>
      </c>
      <c r="R582" s="1" t="s">
        <v>74</v>
      </c>
      <c r="S582" s="1">
        <v>2022</v>
      </c>
      <c r="T582" s="1" t="s">
        <v>143</v>
      </c>
      <c r="U582" s="1" t="s">
        <v>37</v>
      </c>
      <c r="V582" s="1" t="s">
        <v>66</v>
      </c>
    </row>
    <row r="583" spans="1:22" x14ac:dyDescent="0.35">
      <c r="A583" s="1" t="s">
        <v>22</v>
      </c>
      <c r="B583" s="1" t="s">
        <v>109</v>
      </c>
      <c r="C583" s="1" t="s">
        <v>33</v>
      </c>
      <c r="D583" s="1" t="s">
        <v>229</v>
      </c>
      <c r="E583" s="1">
        <v>2156</v>
      </c>
      <c r="F583" s="1">
        <v>10</v>
      </c>
      <c r="G583" s="1">
        <v>125</v>
      </c>
      <c r="H583" s="1">
        <v>269500</v>
      </c>
      <c r="I583" s="1">
        <v>32340</v>
      </c>
      <c r="J583" s="1">
        <v>237160</v>
      </c>
      <c r="K583" s="1">
        <v>237.16</v>
      </c>
      <c r="L583" s="1">
        <v>258720</v>
      </c>
      <c r="M583" s="1">
        <v>-21560</v>
      </c>
      <c r="N583" s="1">
        <v>-21.56</v>
      </c>
      <c r="O583" s="2">
        <v>44371</v>
      </c>
      <c r="P583" s="1" t="s">
        <v>152</v>
      </c>
      <c r="Q583" s="1">
        <v>6</v>
      </c>
      <c r="R583" s="1" t="s">
        <v>74</v>
      </c>
      <c r="S583" s="1">
        <v>2022</v>
      </c>
      <c r="T583" s="1" t="s">
        <v>111</v>
      </c>
      <c r="U583" s="1" t="s">
        <v>37</v>
      </c>
      <c r="V583" s="1" t="s">
        <v>66</v>
      </c>
    </row>
    <row r="584" spans="1:22" x14ac:dyDescent="0.35">
      <c r="A584" s="1" t="s">
        <v>43</v>
      </c>
      <c r="B584" s="1" t="s">
        <v>142</v>
      </c>
      <c r="C584" s="1" t="s">
        <v>33</v>
      </c>
      <c r="D584" s="1" t="s">
        <v>229</v>
      </c>
      <c r="E584" s="1">
        <v>905</v>
      </c>
      <c r="F584" s="1">
        <v>10</v>
      </c>
      <c r="G584" s="1">
        <v>20</v>
      </c>
      <c r="H584" s="1">
        <v>18100</v>
      </c>
      <c r="I584" s="1">
        <v>2172</v>
      </c>
      <c r="J584" s="1">
        <v>15928</v>
      </c>
      <c r="K584" s="1">
        <v>15.93</v>
      </c>
      <c r="L584" s="1">
        <v>9050</v>
      </c>
      <c r="M584" s="1">
        <v>6878</v>
      </c>
      <c r="N584" s="1">
        <v>6.88</v>
      </c>
      <c r="O584" s="2">
        <v>44683</v>
      </c>
      <c r="P584" s="1" t="s">
        <v>110</v>
      </c>
      <c r="Q584" s="1">
        <v>5</v>
      </c>
      <c r="R584" s="1" t="s">
        <v>74</v>
      </c>
      <c r="S584" s="1">
        <v>2022</v>
      </c>
      <c r="T584" s="1" t="s">
        <v>143</v>
      </c>
      <c r="U584" s="1" t="s">
        <v>37</v>
      </c>
      <c r="V584" s="1" t="s">
        <v>66</v>
      </c>
    </row>
    <row r="585" spans="1:22" x14ac:dyDescent="0.35">
      <c r="A585" s="1" t="s">
        <v>43</v>
      </c>
      <c r="B585" s="1" t="s">
        <v>168</v>
      </c>
      <c r="C585" s="1" t="s">
        <v>33</v>
      </c>
      <c r="D585" s="1" t="s">
        <v>229</v>
      </c>
      <c r="E585" s="1">
        <v>1594</v>
      </c>
      <c r="F585" s="1">
        <v>10</v>
      </c>
      <c r="G585" s="1">
        <v>350</v>
      </c>
      <c r="H585" s="1">
        <v>557900</v>
      </c>
      <c r="I585" s="1">
        <v>66948</v>
      </c>
      <c r="J585" s="1">
        <v>490952</v>
      </c>
      <c r="K585" s="1">
        <v>490.95</v>
      </c>
      <c r="L585" s="1">
        <v>414440</v>
      </c>
      <c r="M585" s="1">
        <v>76512</v>
      </c>
      <c r="N585" s="1">
        <v>76.510000000000005</v>
      </c>
      <c r="O585" s="2">
        <v>44389</v>
      </c>
      <c r="P585" s="1" t="s">
        <v>50</v>
      </c>
      <c r="Q585" s="1">
        <v>7</v>
      </c>
      <c r="R585" s="1" t="s">
        <v>27</v>
      </c>
      <c r="S585" s="1">
        <v>2022</v>
      </c>
      <c r="T585" s="1" t="s">
        <v>169</v>
      </c>
      <c r="U585" s="1" t="s">
        <v>37</v>
      </c>
      <c r="V585" s="1" t="s">
        <v>47</v>
      </c>
    </row>
    <row r="586" spans="1:22" x14ac:dyDescent="0.35">
      <c r="A586" s="1" t="s">
        <v>39</v>
      </c>
      <c r="B586" s="1" t="s">
        <v>201</v>
      </c>
      <c r="C586" s="1" t="s">
        <v>33</v>
      </c>
      <c r="D586" s="1" t="s">
        <v>229</v>
      </c>
      <c r="E586" s="1">
        <v>1359</v>
      </c>
      <c r="F586" s="1">
        <v>10</v>
      </c>
      <c r="G586" s="1">
        <v>300</v>
      </c>
      <c r="H586" s="1">
        <v>407700</v>
      </c>
      <c r="I586" s="1">
        <v>48924</v>
      </c>
      <c r="J586" s="1">
        <v>358776</v>
      </c>
      <c r="K586" s="1">
        <v>358.78</v>
      </c>
      <c r="L586" s="1">
        <v>339750</v>
      </c>
      <c r="M586" s="1">
        <v>19026</v>
      </c>
      <c r="N586" s="1">
        <v>19.03</v>
      </c>
      <c r="O586" s="2">
        <v>44494</v>
      </c>
      <c r="P586" s="1" t="s">
        <v>91</v>
      </c>
      <c r="Q586" s="1">
        <v>10</v>
      </c>
      <c r="R586" s="1" t="s">
        <v>78</v>
      </c>
      <c r="S586" s="1">
        <v>2022</v>
      </c>
      <c r="T586" s="1" t="s">
        <v>179</v>
      </c>
      <c r="U586" s="1" t="s">
        <v>37</v>
      </c>
      <c r="V586" s="1" t="s">
        <v>52</v>
      </c>
    </row>
    <row r="587" spans="1:22" x14ac:dyDescent="0.35">
      <c r="A587" s="1" t="s">
        <v>39</v>
      </c>
      <c r="B587" s="1" t="s">
        <v>40</v>
      </c>
      <c r="C587" s="1" t="s">
        <v>33</v>
      </c>
      <c r="D587" s="1" t="s">
        <v>229</v>
      </c>
      <c r="E587" s="1">
        <v>2150</v>
      </c>
      <c r="F587" s="1">
        <v>10</v>
      </c>
      <c r="G587" s="1">
        <v>300</v>
      </c>
      <c r="H587" s="1">
        <v>645000</v>
      </c>
      <c r="I587" s="1">
        <v>77400</v>
      </c>
      <c r="J587" s="1">
        <v>567600</v>
      </c>
      <c r="K587" s="1">
        <v>567.6</v>
      </c>
      <c r="L587" s="1">
        <v>537500</v>
      </c>
      <c r="M587" s="1">
        <v>30100</v>
      </c>
      <c r="N587" s="1">
        <v>30.1</v>
      </c>
      <c r="O587" s="2">
        <v>44674</v>
      </c>
      <c r="P587" s="1" t="s">
        <v>73</v>
      </c>
      <c r="Q587" s="1">
        <v>4</v>
      </c>
      <c r="R587" s="1" t="s">
        <v>74</v>
      </c>
      <c r="S587" s="1">
        <v>2022</v>
      </c>
      <c r="T587" s="1" t="s">
        <v>41</v>
      </c>
      <c r="U587" s="1" t="s">
        <v>37</v>
      </c>
      <c r="V587" s="1" t="s">
        <v>42</v>
      </c>
    </row>
    <row r="588" spans="1:22" x14ac:dyDescent="0.35">
      <c r="A588" s="1" t="s">
        <v>43</v>
      </c>
      <c r="B588" s="1" t="s">
        <v>142</v>
      </c>
      <c r="C588" s="1" t="s">
        <v>33</v>
      </c>
      <c r="D588" s="1" t="s">
        <v>229</v>
      </c>
      <c r="E588" s="1">
        <v>1197</v>
      </c>
      <c r="F588" s="1">
        <v>10</v>
      </c>
      <c r="G588" s="1">
        <v>350</v>
      </c>
      <c r="H588" s="1">
        <v>418950</v>
      </c>
      <c r="I588" s="1">
        <v>50274</v>
      </c>
      <c r="J588" s="1">
        <v>368676</v>
      </c>
      <c r="K588" s="1">
        <v>368.68</v>
      </c>
      <c r="L588" s="1">
        <v>311220</v>
      </c>
      <c r="M588" s="1">
        <v>57456</v>
      </c>
      <c r="N588" s="1">
        <v>57.46</v>
      </c>
      <c r="O588" s="2">
        <v>44647</v>
      </c>
      <c r="P588" s="1" t="s">
        <v>88</v>
      </c>
      <c r="Q588" s="1">
        <v>3</v>
      </c>
      <c r="R588" s="1" t="s">
        <v>35</v>
      </c>
      <c r="S588" s="1">
        <v>2022</v>
      </c>
      <c r="T588" s="1" t="s">
        <v>143</v>
      </c>
      <c r="U588" s="1" t="s">
        <v>37</v>
      </c>
      <c r="V588" s="1" t="s">
        <v>66</v>
      </c>
    </row>
    <row r="589" spans="1:22" x14ac:dyDescent="0.35">
      <c r="A589" s="1" t="s">
        <v>43</v>
      </c>
      <c r="B589" s="1" t="s">
        <v>142</v>
      </c>
      <c r="C589" s="1" t="s">
        <v>33</v>
      </c>
      <c r="D589" s="1" t="s">
        <v>229</v>
      </c>
      <c r="E589" s="1">
        <v>1233</v>
      </c>
      <c r="F589" s="1">
        <v>10</v>
      </c>
      <c r="G589" s="1">
        <v>20</v>
      </c>
      <c r="H589" s="1">
        <v>24660</v>
      </c>
      <c r="I589" s="1">
        <v>2959.2</v>
      </c>
      <c r="J589" s="1">
        <v>21700.799999999999</v>
      </c>
      <c r="K589" s="1">
        <v>21.7</v>
      </c>
      <c r="L589" s="1">
        <v>12330</v>
      </c>
      <c r="M589" s="1">
        <v>9370.7999999999993</v>
      </c>
      <c r="N589" s="1">
        <v>9.3699999999999992</v>
      </c>
      <c r="O589" s="2">
        <v>44764</v>
      </c>
      <c r="P589" s="1" t="s">
        <v>50</v>
      </c>
      <c r="Q589" s="1">
        <v>7</v>
      </c>
      <c r="R589" s="1" t="s">
        <v>27</v>
      </c>
      <c r="S589" s="1">
        <v>2022</v>
      </c>
      <c r="T589" s="1" t="s">
        <v>143</v>
      </c>
      <c r="U589" s="1" t="s">
        <v>37</v>
      </c>
      <c r="V589" s="1" t="s">
        <v>66</v>
      </c>
    </row>
    <row r="590" spans="1:22" x14ac:dyDescent="0.35">
      <c r="A590" s="1" t="s">
        <v>43</v>
      </c>
      <c r="B590" s="1" t="s">
        <v>124</v>
      </c>
      <c r="C590" s="1" t="s">
        <v>57</v>
      </c>
      <c r="D590" s="1" t="s">
        <v>229</v>
      </c>
      <c r="E590" s="1">
        <v>1395</v>
      </c>
      <c r="F590" s="1">
        <v>120</v>
      </c>
      <c r="G590" s="1">
        <v>350</v>
      </c>
      <c r="H590" s="1">
        <v>488250</v>
      </c>
      <c r="I590" s="1">
        <v>58590</v>
      </c>
      <c r="J590" s="1">
        <v>429660</v>
      </c>
      <c r="K590" s="1">
        <v>429.66</v>
      </c>
      <c r="L590" s="1">
        <v>362700</v>
      </c>
      <c r="M590" s="1">
        <v>66960</v>
      </c>
      <c r="N590" s="1">
        <v>66.959999999999994</v>
      </c>
      <c r="O590" s="2">
        <v>44598</v>
      </c>
      <c r="P590" s="1" t="s">
        <v>63</v>
      </c>
      <c r="Q590" s="1">
        <v>2</v>
      </c>
      <c r="R590" s="1" t="s">
        <v>35</v>
      </c>
      <c r="S590" s="1">
        <v>2022</v>
      </c>
      <c r="T590" s="1" t="s">
        <v>125</v>
      </c>
      <c r="U590" s="1" t="s">
        <v>59</v>
      </c>
      <c r="V590" s="1" t="s">
        <v>60</v>
      </c>
    </row>
    <row r="591" spans="1:22" x14ac:dyDescent="0.35">
      <c r="A591" s="1" t="s">
        <v>43</v>
      </c>
      <c r="B591" s="1" t="s">
        <v>144</v>
      </c>
      <c r="C591" s="1" t="s">
        <v>57</v>
      </c>
      <c r="D591" s="1" t="s">
        <v>229</v>
      </c>
      <c r="E591" s="1">
        <v>986</v>
      </c>
      <c r="F591" s="1">
        <v>120</v>
      </c>
      <c r="G591" s="1">
        <v>350</v>
      </c>
      <c r="H591" s="1">
        <v>345100</v>
      </c>
      <c r="I591" s="1">
        <v>41412</v>
      </c>
      <c r="J591" s="1">
        <v>303688</v>
      </c>
      <c r="K591" s="1">
        <v>303.69</v>
      </c>
      <c r="L591" s="1">
        <v>256360</v>
      </c>
      <c r="M591" s="1">
        <v>47328</v>
      </c>
      <c r="N591" s="1">
        <v>47.33</v>
      </c>
      <c r="O591" s="2">
        <v>44914</v>
      </c>
      <c r="P591" s="1" t="s">
        <v>81</v>
      </c>
      <c r="Q591" s="1">
        <v>12</v>
      </c>
      <c r="R591" s="1" t="s">
        <v>78</v>
      </c>
      <c r="S591" s="1">
        <v>2022</v>
      </c>
      <c r="T591" s="1" t="s">
        <v>145</v>
      </c>
      <c r="U591" s="1" t="s">
        <v>59</v>
      </c>
      <c r="V591" s="1" t="s">
        <v>30</v>
      </c>
    </row>
    <row r="592" spans="1:22" x14ac:dyDescent="0.35">
      <c r="A592" s="1" t="s">
        <v>43</v>
      </c>
      <c r="B592" s="1" t="s">
        <v>124</v>
      </c>
      <c r="C592" s="1" t="s">
        <v>57</v>
      </c>
      <c r="D592" s="1" t="s">
        <v>229</v>
      </c>
      <c r="E592" s="1">
        <v>905</v>
      </c>
      <c r="F592" s="1">
        <v>120</v>
      </c>
      <c r="G592" s="1">
        <v>20</v>
      </c>
      <c r="H592" s="1">
        <v>18100</v>
      </c>
      <c r="I592" s="1">
        <v>2172</v>
      </c>
      <c r="J592" s="1">
        <v>15928</v>
      </c>
      <c r="K592" s="1">
        <v>15.93</v>
      </c>
      <c r="L592" s="1">
        <v>9050</v>
      </c>
      <c r="M592" s="1">
        <v>6878</v>
      </c>
      <c r="N592" s="1">
        <v>6.88</v>
      </c>
      <c r="O592" s="2">
        <v>44860</v>
      </c>
      <c r="P592" s="1" t="s">
        <v>91</v>
      </c>
      <c r="Q592" s="1">
        <v>10</v>
      </c>
      <c r="R592" s="1" t="s">
        <v>78</v>
      </c>
      <c r="S592" s="1">
        <v>2022</v>
      </c>
      <c r="T592" s="1" t="s">
        <v>125</v>
      </c>
      <c r="U592" s="1" t="s">
        <v>59</v>
      </c>
      <c r="V592" s="1" t="s">
        <v>60</v>
      </c>
    </row>
    <row r="593" spans="1:22" x14ac:dyDescent="0.35">
      <c r="A593" s="1" t="s">
        <v>48</v>
      </c>
      <c r="B593" s="1" t="s">
        <v>302</v>
      </c>
      <c r="C593" s="1" t="s">
        <v>62</v>
      </c>
      <c r="D593" s="1" t="s">
        <v>229</v>
      </c>
      <c r="E593" s="1">
        <v>2109</v>
      </c>
      <c r="F593" s="1">
        <v>250</v>
      </c>
      <c r="G593" s="1">
        <v>12</v>
      </c>
      <c r="H593" s="1">
        <v>25308</v>
      </c>
      <c r="I593" s="1">
        <v>3036.96</v>
      </c>
      <c r="J593" s="1">
        <v>22271.040000000001</v>
      </c>
      <c r="K593" s="1">
        <v>22.27</v>
      </c>
      <c r="L593" s="1">
        <v>6327</v>
      </c>
      <c r="M593" s="1">
        <v>15944.04</v>
      </c>
      <c r="N593" s="1">
        <v>15.94</v>
      </c>
      <c r="O593" s="2">
        <v>44565</v>
      </c>
      <c r="P593" s="1" t="s">
        <v>34</v>
      </c>
      <c r="Q593" s="1">
        <v>1</v>
      </c>
      <c r="R593" s="1" t="s">
        <v>35</v>
      </c>
      <c r="S593" s="1">
        <v>2022</v>
      </c>
      <c r="T593" s="1" t="s">
        <v>247</v>
      </c>
      <c r="U593" s="1" t="s">
        <v>65</v>
      </c>
      <c r="V593" s="1" t="s">
        <v>55</v>
      </c>
    </row>
    <row r="594" spans="1:22" x14ac:dyDescent="0.35">
      <c r="A594" s="1" t="s">
        <v>31</v>
      </c>
      <c r="B594" s="1" t="s">
        <v>234</v>
      </c>
      <c r="C594" s="1" t="s">
        <v>62</v>
      </c>
      <c r="D594" s="1" t="s">
        <v>229</v>
      </c>
      <c r="E594" s="1">
        <v>3874.5</v>
      </c>
      <c r="F594" s="1">
        <v>250</v>
      </c>
      <c r="G594" s="1">
        <v>15</v>
      </c>
      <c r="H594" s="1">
        <v>58117.5</v>
      </c>
      <c r="I594" s="1">
        <v>6974.1</v>
      </c>
      <c r="J594" s="1">
        <v>51143.4</v>
      </c>
      <c r="K594" s="1">
        <v>51.14</v>
      </c>
      <c r="L594" s="1">
        <v>38745</v>
      </c>
      <c r="M594" s="1">
        <v>12398.4</v>
      </c>
      <c r="N594" s="1">
        <v>12.4</v>
      </c>
      <c r="O594" s="2">
        <v>44552</v>
      </c>
      <c r="P594" s="1" t="s">
        <v>81</v>
      </c>
      <c r="Q594" s="1">
        <v>12</v>
      </c>
      <c r="R594" s="1" t="s">
        <v>78</v>
      </c>
      <c r="S594" s="1">
        <v>2022</v>
      </c>
      <c r="T594" s="1" t="s">
        <v>167</v>
      </c>
      <c r="U594" s="1" t="s">
        <v>65</v>
      </c>
      <c r="V594" s="1" t="s">
        <v>60</v>
      </c>
    </row>
    <row r="595" spans="1:22" x14ac:dyDescent="0.35">
      <c r="A595" s="1" t="s">
        <v>43</v>
      </c>
      <c r="B595" s="1" t="s">
        <v>128</v>
      </c>
      <c r="C595" s="1" t="s">
        <v>62</v>
      </c>
      <c r="D595" s="1" t="s">
        <v>229</v>
      </c>
      <c r="E595" s="1">
        <v>986</v>
      </c>
      <c r="F595" s="1">
        <v>250</v>
      </c>
      <c r="G595" s="1">
        <v>350</v>
      </c>
      <c r="H595" s="1">
        <v>345100</v>
      </c>
      <c r="I595" s="1">
        <v>41412</v>
      </c>
      <c r="J595" s="1">
        <v>303688</v>
      </c>
      <c r="K595" s="1">
        <v>303.69</v>
      </c>
      <c r="L595" s="1">
        <v>256360</v>
      </c>
      <c r="M595" s="1">
        <v>47328</v>
      </c>
      <c r="N595" s="1">
        <v>47.33</v>
      </c>
      <c r="O595" s="2">
        <v>44568</v>
      </c>
      <c r="P595" s="1" t="s">
        <v>34</v>
      </c>
      <c r="Q595" s="1">
        <v>1</v>
      </c>
      <c r="R595" s="1" t="s">
        <v>35</v>
      </c>
      <c r="S595" s="1">
        <v>2022</v>
      </c>
      <c r="T595" s="1" t="s">
        <v>129</v>
      </c>
      <c r="U595" s="1" t="s">
        <v>65</v>
      </c>
      <c r="V595" s="1" t="s">
        <v>30</v>
      </c>
    </row>
    <row r="596" spans="1:22" x14ac:dyDescent="0.35">
      <c r="A596" s="1" t="s">
        <v>22</v>
      </c>
      <c r="B596" s="1" t="s">
        <v>277</v>
      </c>
      <c r="C596" s="1" t="s">
        <v>62</v>
      </c>
      <c r="D596" s="1" t="s">
        <v>229</v>
      </c>
      <c r="E596" s="1">
        <v>2387</v>
      </c>
      <c r="F596" s="1">
        <v>250</v>
      </c>
      <c r="G596" s="1">
        <v>125</v>
      </c>
      <c r="H596" s="1">
        <v>298375</v>
      </c>
      <c r="I596" s="1">
        <v>35805</v>
      </c>
      <c r="J596" s="1">
        <v>262570</v>
      </c>
      <c r="K596" s="1">
        <v>262.57</v>
      </c>
      <c r="L596" s="1">
        <v>286440</v>
      </c>
      <c r="M596" s="1">
        <v>-23870</v>
      </c>
      <c r="N596" s="1">
        <v>-23.87</v>
      </c>
      <c r="O596" s="2">
        <v>44917</v>
      </c>
      <c r="P596" s="1" t="s">
        <v>81</v>
      </c>
      <c r="Q596" s="1">
        <v>12</v>
      </c>
      <c r="R596" s="1" t="s">
        <v>78</v>
      </c>
      <c r="S596" s="1">
        <v>2022</v>
      </c>
      <c r="T596" s="1" t="s">
        <v>179</v>
      </c>
      <c r="U596" s="1" t="s">
        <v>65</v>
      </c>
      <c r="V596" s="1" t="s">
        <v>52</v>
      </c>
    </row>
    <row r="597" spans="1:22" x14ac:dyDescent="0.35">
      <c r="A597" s="1" t="s">
        <v>43</v>
      </c>
      <c r="B597" s="1" t="s">
        <v>130</v>
      </c>
      <c r="C597" s="1" t="s">
        <v>62</v>
      </c>
      <c r="D597" s="1" t="s">
        <v>229</v>
      </c>
      <c r="E597" s="1">
        <v>1233</v>
      </c>
      <c r="F597" s="1">
        <v>250</v>
      </c>
      <c r="G597" s="1">
        <v>20</v>
      </c>
      <c r="H597" s="1">
        <v>24660</v>
      </c>
      <c r="I597" s="1">
        <v>2959.2</v>
      </c>
      <c r="J597" s="1">
        <v>21700.799999999999</v>
      </c>
      <c r="K597" s="1">
        <v>21.7</v>
      </c>
      <c r="L597" s="1">
        <v>12330</v>
      </c>
      <c r="M597" s="1">
        <v>9370.7999999999993</v>
      </c>
      <c r="N597" s="1">
        <v>9.3699999999999992</v>
      </c>
      <c r="O597" s="2">
        <v>44303</v>
      </c>
      <c r="P597" s="1" t="s">
        <v>73</v>
      </c>
      <c r="Q597" s="1">
        <v>4</v>
      </c>
      <c r="R597" s="1" t="s">
        <v>74</v>
      </c>
      <c r="S597" s="1">
        <v>2022</v>
      </c>
      <c r="T597" s="1" t="s">
        <v>131</v>
      </c>
      <c r="U597" s="1" t="s">
        <v>65</v>
      </c>
      <c r="V597" s="1" t="s">
        <v>38</v>
      </c>
    </row>
    <row r="598" spans="1:22" x14ac:dyDescent="0.35">
      <c r="A598" s="1" t="s">
        <v>43</v>
      </c>
      <c r="B598" s="1" t="s">
        <v>191</v>
      </c>
      <c r="C598" s="1" t="s">
        <v>96</v>
      </c>
      <c r="D598" s="1" t="s">
        <v>229</v>
      </c>
      <c r="E598" s="1">
        <v>270</v>
      </c>
      <c r="F598" s="1">
        <v>260</v>
      </c>
      <c r="G598" s="1">
        <v>350</v>
      </c>
      <c r="H598" s="1">
        <v>94500</v>
      </c>
      <c r="I598" s="1">
        <v>11340</v>
      </c>
      <c r="J598" s="1">
        <v>83160</v>
      </c>
      <c r="K598" s="1">
        <v>83.16</v>
      </c>
      <c r="L598" s="1">
        <v>70200</v>
      </c>
      <c r="M598" s="1">
        <v>12960</v>
      </c>
      <c r="N598" s="1">
        <v>12.96</v>
      </c>
      <c r="O598" s="2">
        <v>44223</v>
      </c>
      <c r="P598" s="1" t="s">
        <v>34</v>
      </c>
      <c r="Q598" s="1">
        <v>1</v>
      </c>
      <c r="R598" s="1" t="s">
        <v>35</v>
      </c>
      <c r="S598" s="1">
        <v>2022</v>
      </c>
      <c r="T598" s="1" t="s">
        <v>192</v>
      </c>
      <c r="U598" s="1" t="s">
        <v>98</v>
      </c>
      <c r="V598" s="1" t="s">
        <v>66</v>
      </c>
    </row>
    <row r="599" spans="1:22" x14ac:dyDescent="0.35">
      <c r="A599" s="1" t="s">
        <v>43</v>
      </c>
      <c r="B599" s="1" t="s">
        <v>193</v>
      </c>
      <c r="C599" s="1" t="s">
        <v>96</v>
      </c>
      <c r="D599" s="1" t="s">
        <v>229</v>
      </c>
      <c r="E599" s="1">
        <v>3421.5</v>
      </c>
      <c r="F599" s="1">
        <v>260</v>
      </c>
      <c r="G599" s="1">
        <v>7</v>
      </c>
      <c r="H599" s="1">
        <v>23950.5</v>
      </c>
      <c r="I599" s="1">
        <v>2874.06</v>
      </c>
      <c r="J599" s="1">
        <v>21076.44</v>
      </c>
      <c r="K599" s="1">
        <v>21.08</v>
      </c>
      <c r="L599" s="1">
        <v>17107.5</v>
      </c>
      <c r="M599" s="1">
        <v>3968.94</v>
      </c>
      <c r="N599" s="1">
        <v>3.97</v>
      </c>
      <c r="O599" s="2">
        <v>44574</v>
      </c>
      <c r="P599" s="1" t="s">
        <v>34</v>
      </c>
      <c r="Q599" s="1">
        <v>1</v>
      </c>
      <c r="R599" s="1" t="s">
        <v>35</v>
      </c>
      <c r="S599" s="1">
        <v>2022</v>
      </c>
      <c r="T599" s="1" t="s">
        <v>194</v>
      </c>
      <c r="U599" s="1" t="s">
        <v>98</v>
      </c>
      <c r="V599" s="1" t="s">
        <v>30</v>
      </c>
    </row>
    <row r="600" spans="1:22" x14ac:dyDescent="0.35">
      <c r="A600" s="1" t="s">
        <v>43</v>
      </c>
      <c r="B600" s="1" t="s">
        <v>157</v>
      </c>
      <c r="C600" s="1" t="s">
        <v>96</v>
      </c>
      <c r="D600" s="1" t="s">
        <v>229</v>
      </c>
      <c r="E600" s="1">
        <v>2734</v>
      </c>
      <c r="F600" s="1">
        <v>260</v>
      </c>
      <c r="G600" s="1">
        <v>7</v>
      </c>
      <c r="H600" s="1">
        <v>19138</v>
      </c>
      <c r="I600" s="1">
        <v>2296.56</v>
      </c>
      <c r="J600" s="1">
        <v>16841.439999999999</v>
      </c>
      <c r="K600" s="1">
        <v>16.84</v>
      </c>
      <c r="L600" s="1">
        <v>13670</v>
      </c>
      <c r="M600" s="1">
        <v>3171.44</v>
      </c>
      <c r="N600" s="1">
        <v>3.17</v>
      </c>
      <c r="O600" s="2">
        <v>44664</v>
      </c>
      <c r="P600" s="1" t="s">
        <v>73</v>
      </c>
      <c r="Q600" s="1">
        <v>4</v>
      </c>
      <c r="R600" s="1" t="s">
        <v>74</v>
      </c>
      <c r="S600" s="1">
        <v>2022</v>
      </c>
      <c r="T600" s="1" t="s">
        <v>158</v>
      </c>
      <c r="U600" s="1" t="s">
        <v>98</v>
      </c>
      <c r="V600" s="1" t="s">
        <v>60</v>
      </c>
    </row>
    <row r="601" spans="1:22" x14ac:dyDescent="0.35">
      <c r="A601" s="1" t="s">
        <v>43</v>
      </c>
      <c r="B601" s="1" t="s">
        <v>103</v>
      </c>
      <c r="C601" s="1" t="s">
        <v>68</v>
      </c>
      <c r="D601" s="1" t="s">
        <v>229</v>
      </c>
      <c r="E601" s="1">
        <v>2521.5</v>
      </c>
      <c r="F601" s="1">
        <v>3</v>
      </c>
      <c r="G601" s="1">
        <v>20</v>
      </c>
      <c r="H601" s="1">
        <v>50430</v>
      </c>
      <c r="I601" s="1">
        <v>6051.6</v>
      </c>
      <c r="J601" s="1">
        <v>44378.400000000001</v>
      </c>
      <c r="K601" s="1">
        <v>44.38</v>
      </c>
      <c r="L601" s="1">
        <v>25215</v>
      </c>
      <c r="M601" s="1">
        <v>19163.400000000001</v>
      </c>
      <c r="N601" s="1">
        <v>19.16</v>
      </c>
      <c r="O601" s="2">
        <v>44784</v>
      </c>
      <c r="P601" s="1" t="s">
        <v>45</v>
      </c>
      <c r="Q601" s="1">
        <v>8</v>
      </c>
      <c r="R601" s="1" t="s">
        <v>27</v>
      </c>
      <c r="S601" s="1">
        <v>2022</v>
      </c>
      <c r="T601" s="1" t="s">
        <v>104</v>
      </c>
      <c r="U601" s="1" t="s">
        <v>71</v>
      </c>
      <c r="V601" s="1" t="s">
        <v>52</v>
      </c>
    </row>
    <row r="602" spans="1:22" x14ac:dyDescent="0.35">
      <c r="A602" s="1" t="s">
        <v>48</v>
      </c>
      <c r="B602" s="1" t="s">
        <v>280</v>
      </c>
      <c r="C602" s="1" t="s">
        <v>24</v>
      </c>
      <c r="D602" s="1" t="s">
        <v>229</v>
      </c>
      <c r="E602" s="1">
        <v>2661</v>
      </c>
      <c r="F602" s="1">
        <v>5</v>
      </c>
      <c r="G602" s="1">
        <v>12</v>
      </c>
      <c r="H602" s="1">
        <v>31932</v>
      </c>
      <c r="I602" s="1">
        <v>3831.84</v>
      </c>
      <c r="J602" s="1">
        <v>28100.16</v>
      </c>
      <c r="K602" s="1">
        <v>28.1</v>
      </c>
      <c r="L602" s="1">
        <v>7983</v>
      </c>
      <c r="M602" s="1">
        <v>20117.16</v>
      </c>
      <c r="N602" s="1">
        <v>20.12</v>
      </c>
      <c r="O602" s="2">
        <v>44389</v>
      </c>
      <c r="P602" s="1" t="s">
        <v>50</v>
      </c>
      <c r="Q602" s="1">
        <v>7</v>
      </c>
      <c r="R602" s="1" t="s">
        <v>27</v>
      </c>
      <c r="S602" s="1">
        <v>2022</v>
      </c>
      <c r="T602" s="1" t="s">
        <v>207</v>
      </c>
      <c r="U602" s="1" t="s">
        <v>29</v>
      </c>
      <c r="V602" s="1" t="s">
        <v>66</v>
      </c>
    </row>
    <row r="603" spans="1:22" x14ac:dyDescent="0.35">
      <c r="A603" s="1" t="s">
        <v>43</v>
      </c>
      <c r="B603" s="1" t="s">
        <v>206</v>
      </c>
      <c r="C603" s="1" t="s">
        <v>33</v>
      </c>
      <c r="D603" s="1" t="s">
        <v>229</v>
      </c>
      <c r="E603" s="1">
        <v>1531</v>
      </c>
      <c r="F603" s="1">
        <v>10</v>
      </c>
      <c r="G603" s="1">
        <v>20</v>
      </c>
      <c r="H603" s="1">
        <v>30620</v>
      </c>
      <c r="I603" s="1">
        <v>3674.4</v>
      </c>
      <c r="J603" s="1">
        <v>26945.599999999999</v>
      </c>
      <c r="K603" s="1">
        <v>26.95</v>
      </c>
      <c r="L603" s="1">
        <v>15310</v>
      </c>
      <c r="M603" s="1">
        <v>11635.6</v>
      </c>
      <c r="N603" s="1">
        <v>11.64</v>
      </c>
      <c r="O603" s="2">
        <v>44335</v>
      </c>
      <c r="P603" s="1" t="s">
        <v>110</v>
      </c>
      <c r="Q603" s="1">
        <v>5</v>
      </c>
      <c r="R603" s="1" t="s">
        <v>74</v>
      </c>
      <c r="S603" s="1">
        <v>2022</v>
      </c>
      <c r="T603" s="1" t="s">
        <v>207</v>
      </c>
      <c r="U603" s="1" t="s">
        <v>37</v>
      </c>
      <c r="V603" s="1" t="s">
        <v>66</v>
      </c>
    </row>
    <row r="604" spans="1:22" x14ac:dyDescent="0.35">
      <c r="A604" s="1" t="s">
        <v>43</v>
      </c>
      <c r="B604" s="1" t="s">
        <v>61</v>
      </c>
      <c r="C604" s="1" t="s">
        <v>62</v>
      </c>
      <c r="D604" s="1" t="s">
        <v>229</v>
      </c>
      <c r="E604" s="1">
        <v>1491</v>
      </c>
      <c r="F604" s="1">
        <v>250</v>
      </c>
      <c r="G604" s="1">
        <v>7</v>
      </c>
      <c r="H604" s="1">
        <v>10437</v>
      </c>
      <c r="I604" s="1">
        <v>1252.44</v>
      </c>
      <c r="J604" s="1">
        <v>9184.56</v>
      </c>
      <c r="K604" s="1">
        <v>9.18</v>
      </c>
      <c r="L604" s="1">
        <v>7455</v>
      </c>
      <c r="M604" s="1">
        <v>1729.56</v>
      </c>
      <c r="N604" s="1">
        <v>1.73</v>
      </c>
      <c r="O604" s="2">
        <v>44278</v>
      </c>
      <c r="P604" s="1" t="s">
        <v>88</v>
      </c>
      <c r="Q604" s="1">
        <v>3</v>
      </c>
      <c r="R604" s="1" t="s">
        <v>35</v>
      </c>
      <c r="S604" s="1">
        <v>2022</v>
      </c>
      <c r="T604" s="1" t="s">
        <v>64</v>
      </c>
      <c r="U604" s="1" t="s">
        <v>65</v>
      </c>
      <c r="V604" s="1" t="s">
        <v>66</v>
      </c>
    </row>
    <row r="605" spans="1:22" x14ac:dyDescent="0.35">
      <c r="A605" s="1" t="s">
        <v>43</v>
      </c>
      <c r="B605" s="1" t="s">
        <v>176</v>
      </c>
      <c r="C605" s="1" t="s">
        <v>62</v>
      </c>
      <c r="D605" s="1" t="s">
        <v>229</v>
      </c>
      <c r="E605" s="1">
        <v>1531</v>
      </c>
      <c r="F605" s="1">
        <v>250</v>
      </c>
      <c r="G605" s="1">
        <v>20</v>
      </c>
      <c r="H605" s="1">
        <v>30620</v>
      </c>
      <c r="I605" s="1">
        <v>3674.4</v>
      </c>
      <c r="J605" s="1">
        <v>26945.599999999999</v>
      </c>
      <c r="K605" s="1">
        <v>26.95</v>
      </c>
      <c r="L605" s="1">
        <v>15310</v>
      </c>
      <c r="M605" s="1">
        <v>11635.6</v>
      </c>
      <c r="N605" s="1">
        <v>11.64</v>
      </c>
      <c r="O605" s="2">
        <v>44455</v>
      </c>
      <c r="P605" s="1" t="s">
        <v>26</v>
      </c>
      <c r="Q605" s="1">
        <v>9</v>
      </c>
      <c r="R605" s="1" t="s">
        <v>27</v>
      </c>
      <c r="S605" s="1">
        <v>2022</v>
      </c>
      <c r="T605" s="1" t="s">
        <v>177</v>
      </c>
      <c r="U605" s="1" t="s">
        <v>65</v>
      </c>
      <c r="V605" s="1" t="s">
        <v>66</v>
      </c>
    </row>
    <row r="606" spans="1:22" x14ac:dyDescent="0.35">
      <c r="A606" s="1" t="s">
        <v>31</v>
      </c>
      <c r="B606" s="1" t="s">
        <v>296</v>
      </c>
      <c r="C606" s="1" t="s">
        <v>68</v>
      </c>
      <c r="D606" s="1" t="s">
        <v>229</v>
      </c>
      <c r="E606" s="1">
        <v>2567</v>
      </c>
      <c r="F606" s="1">
        <v>3</v>
      </c>
      <c r="G606" s="1">
        <v>15</v>
      </c>
      <c r="H606" s="1">
        <v>38505</v>
      </c>
      <c r="I606" s="1">
        <v>5005.6499999999996</v>
      </c>
      <c r="J606" s="1">
        <v>33499.35</v>
      </c>
      <c r="K606" s="1">
        <v>33.5</v>
      </c>
      <c r="L606" s="1">
        <v>25670</v>
      </c>
      <c r="M606" s="1">
        <v>7829.35</v>
      </c>
      <c r="N606" s="1">
        <v>7.83</v>
      </c>
      <c r="O606" s="2">
        <v>44534</v>
      </c>
      <c r="P606" s="1" t="s">
        <v>81</v>
      </c>
      <c r="Q606" s="1">
        <v>12</v>
      </c>
      <c r="R606" s="1" t="s">
        <v>78</v>
      </c>
      <c r="S606" s="1">
        <v>2022</v>
      </c>
      <c r="T606" s="1" t="s">
        <v>236</v>
      </c>
      <c r="U606" s="1" t="s">
        <v>71</v>
      </c>
      <c r="V606" s="1" t="s">
        <v>66</v>
      </c>
    </row>
    <row r="607" spans="1:22" x14ac:dyDescent="0.35">
      <c r="A607" s="1" t="s">
        <v>31</v>
      </c>
      <c r="B607" s="1" t="s">
        <v>299</v>
      </c>
      <c r="C607" s="1" t="s">
        <v>62</v>
      </c>
      <c r="D607" s="1" t="s">
        <v>229</v>
      </c>
      <c r="E607" s="1">
        <v>2567</v>
      </c>
      <c r="F607" s="1">
        <v>250</v>
      </c>
      <c r="G607" s="1">
        <v>15</v>
      </c>
      <c r="H607" s="1">
        <v>38505</v>
      </c>
      <c r="I607" s="1">
        <v>5005.6499999999996</v>
      </c>
      <c r="J607" s="1">
        <v>33499.35</v>
      </c>
      <c r="K607" s="1">
        <v>33.5</v>
      </c>
      <c r="L607" s="1">
        <v>25670</v>
      </c>
      <c r="M607" s="1">
        <v>7829.35</v>
      </c>
      <c r="N607" s="1">
        <v>7.83</v>
      </c>
      <c r="O607" s="2">
        <v>44368</v>
      </c>
      <c r="P607" s="1" t="s">
        <v>152</v>
      </c>
      <c r="Q607" s="1">
        <v>6</v>
      </c>
      <c r="R607" s="1" t="s">
        <v>74</v>
      </c>
      <c r="S607" s="1">
        <v>2022</v>
      </c>
      <c r="T607" s="1" t="s">
        <v>242</v>
      </c>
      <c r="U607" s="1" t="s">
        <v>65</v>
      </c>
      <c r="V607" s="1" t="s">
        <v>42</v>
      </c>
    </row>
    <row r="608" spans="1:22" x14ac:dyDescent="0.35">
      <c r="A608" s="1" t="s">
        <v>43</v>
      </c>
      <c r="B608" s="1" t="s">
        <v>146</v>
      </c>
      <c r="C608" s="1" t="s">
        <v>68</v>
      </c>
      <c r="D608" s="1" t="s">
        <v>229</v>
      </c>
      <c r="E608" s="1">
        <v>923</v>
      </c>
      <c r="F608" s="1">
        <v>3</v>
      </c>
      <c r="G608" s="1">
        <v>350</v>
      </c>
      <c r="H608" s="1">
        <v>323050</v>
      </c>
      <c r="I608" s="1">
        <v>41996.5</v>
      </c>
      <c r="J608" s="1">
        <v>281053.5</v>
      </c>
      <c r="K608" s="1">
        <v>281.05</v>
      </c>
      <c r="L608" s="1">
        <v>239980</v>
      </c>
      <c r="M608" s="1">
        <v>41073.5</v>
      </c>
      <c r="N608" s="1">
        <v>41.07</v>
      </c>
      <c r="O608" s="2">
        <v>44659</v>
      </c>
      <c r="P608" s="1" t="s">
        <v>73</v>
      </c>
      <c r="Q608" s="1">
        <v>4</v>
      </c>
      <c r="R608" s="1" t="s">
        <v>74</v>
      </c>
      <c r="S608" s="1">
        <v>2022</v>
      </c>
      <c r="T608" s="1" t="s">
        <v>147</v>
      </c>
      <c r="U608" s="1" t="s">
        <v>71</v>
      </c>
      <c r="V608" s="1" t="s">
        <v>38</v>
      </c>
    </row>
    <row r="609" spans="1:22" x14ac:dyDescent="0.35">
      <c r="A609" s="1" t="s">
        <v>43</v>
      </c>
      <c r="B609" s="1" t="s">
        <v>103</v>
      </c>
      <c r="C609" s="1" t="s">
        <v>68</v>
      </c>
      <c r="D609" s="1" t="s">
        <v>229</v>
      </c>
      <c r="E609" s="1">
        <v>1790</v>
      </c>
      <c r="F609" s="1">
        <v>3</v>
      </c>
      <c r="G609" s="1">
        <v>350</v>
      </c>
      <c r="H609" s="1">
        <v>626500</v>
      </c>
      <c r="I609" s="1">
        <v>81445</v>
      </c>
      <c r="J609" s="1">
        <v>545055</v>
      </c>
      <c r="K609" s="1">
        <v>545.05999999999995</v>
      </c>
      <c r="L609" s="1">
        <v>465400</v>
      </c>
      <c r="M609" s="1">
        <v>79655</v>
      </c>
      <c r="N609" s="1">
        <v>79.66</v>
      </c>
      <c r="O609" s="2">
        <v>44404</v>
      </c>
      <c r="P609" s="1" t="s">
        <v>50</v>
      </c>
      <c r="Q609" s="1">
        <v>7</v>
      </c>
      <c r="R609" s="1" t="s">
        <v>27</v>
      </c>
      <c r="S609" s="1">
        <v>2022</v>
      </c>
      <c r="T609" s="1" t="s">
        <v>104</v>
      </c>
      <c r="U609" s="1" t="s">
        <v>71</v>
      </c>
      <c r="V609" s="1" t="s">
        <v>52</v>
      </c>
    </row>
    <row r="610" spans="1:22" x14ac:dyDescent="0.35">
      <c r="A610" s="1" t="s">
        <v>43</v>
      </c>
      <c r="B610" s="1" t="s">
        <v>255</v>
      </c>
      <c r="C610" s="1" t="s">
        <v>24</v>
      </c>
      <c r="D610" s="1" t="s">
        <v>229</v>
      </c>
      <c r="E610" s="1">
        <v>982.5</v>
      </c>
      <c r="F610" s="1">
        <v>5</v>
      </c>
      <c r="G610" s="1">
        <v>350</v>
      </c>
      <c r="H610" s="1">
        <v>343875</v>
      </c>
      <c r="I610" s="1">
        <v>44703.75</v>
      </c>
      <c r="J610" s="1">
        <v>299171.25</v>
      </c>
      <c r="K610" s="1">
        <v>299.17</v>
      </c>
      <c r="L610" s="1">
        <v>255450</v>
      </c>
      <c r="M610" s="1">
        <v>43721.25</v>
      </c>
      <c r="N610" s="1">
        <v>43.72</v>
      </c>
      <c r="O610" s="2">
        <v>44889</v>
      </c>
      <c r="P610" s="1" t="s">
        <v>77</v>
      </c>
      <c r="Q610" s="1">
        <v>11</v>
      </c>
      <c r="R610" s="1" t="s">
        <v>78</v>
      </c>
      <c r="S610" s="1">
        <v>2022</v>
      </c>
      <c r="T610" s="1" t="s">
        <v>213</v>
      </c>
      <c r="U610" s="1" t="s">
        <v>29</v>
      </c>
      <c r="V610" s="1" t="s">
        <v>42</v>
      </c>
    </row>
    <row r="611" spans="1:22" x14ac:dyDescent="0.35">
      <c r="A611" s="1" t="s">
        <v>43</v>
      </c>
      <c r="B611" s="1" t="s">
        <v>255</v>
      </c>
      <c r="C611" s="1" t="s">
        <v>24</v>
      </c>
      <c r="D611" s="1" t="s">
        <v>229</v>
      </c>
      <c r="E611" s="1">
        <v>1298</v>
      </c>
      <c r="F611" s="1">
        <v>5</v>
      </c>
      <c r="G611" s="1">
        <v>7</v>
      </c>
      <c r="H611" s="1">
        <v>9086</v>
      </c>
      <c r="I611" s="1">
        <v>1181.18</v>
      </c>
      <c r="J611" s="1">
        <v>7904.82</v>
      </c>
      <c r="K611" s="1">
        <v>7.9</v>
      </c>
      <c r="L611" s="1">
        <v>6490</v>
      </c>
      <c r="M611" s="1">
        <v>1414.82</v>
      </c>
      <c r="N611" s="1">
        <v>1.41</v>
      </c>
      <c r="O611" s="2">
        <v>44702</v>
      </c>
      <c r="P611" s="1" t="s">
        <v>110</v>
      </c>
      <c r="Q611" s="1">
        <v>5</v>
      </c>
      <c r="R611" s="1" t="s">
        <v>74</v>
      </c>
      <c r="S611" s="1">
        <v>2022</v>
      </c>
      <c r="T611" s="1" t="s">
        <v>213</v>
      </c>
      <c r="U611" s="1" t="s">
        <v>29</v>
      </c>
      <c r="V611" s="1" t="s">
        <v>42</v>
      </c>
    </row>
    <row r="612" spans="1:22" x14ac:dyDescent="0.35">
      <c r="A612" s="1" t="s">
        <v>48</v>
      </c>
      <c r="B612" s="1" t="s">
        <v>280</v>
      </c>
      <c r="C612" s="1" t="s">
        <v>24</v>
      </c>
      <c r="D612" s="1" t="s">
        <v>229</v>
      </c>
      <c r="E612" s="1">
        <v>604</v>
      </c>
      <c r="F612" s="1">
        <v>5</v>
      </c>
      <c r="G612" s="1">
        <v>12</v>
      </c>
      <c r="H612" s="1">
        <v>7248</v>
      </c>
      <c r="I612" s="1">
        <v>942.24</v>
      </c>
      <c r="J612" s="1">
        <v>6305.76</v>
      </c>
      <c r="K612" s="1">
        <v>6.31</v>
      </c>
      <c r="L612" s="1">
        <v>1812</v>
      </c>
      <c r="M612" s="1">
        <v>4493.76</v>
      </c>
      <c r="N612" s="1">
        <v>4.49</v>
      </c>
      <c r="O612" s="2">
        <v>44387</v>
      </c>
      <c r="P612" s="1" t="s">
        <v>50</v>
      </c>
      <c r="Q612" s="1">
        <v>7</v>
      </c>
      <c r="R612" s="1" t="s">
        <v>27</v>
      </c>
      <c r="S612" s="1">
        <v>2022</v>
      </c>
      <c r="T612" s="1" t="s">
        <v>207</v>
      </c>
      <c r="U612" s="1" t="s">
        <v>29</v>
      </c>
      <c r="V612" s="1" t="s">
        <v>66</v>
      </c>
    </row>
    <row r="613" spans="1:22" x14ac:dyDescent="0.35">
      <c r="A613" s="1" t="s">
        <v>43</v>
      </c>
      <c r="B613" s="1" t="s">
        <v>162</v>
      </c>
      <c r="C613" s="1" t="s">
        <v>24</v>
      </c>
      <c r="D613" s="1" t="s">
        <v>229</v>
      </c>
      <c r="E613" s="1">
        <v>2255</v>
      </c>
      <c r="F613" s="1">
        <v>5</v>
      </c>
      <c r="G613" s="1">
        <v>20</v>
      </c>
      <c r="H613" s="1">
        <v>45100</v>
      </c>
      <c r="I613" s="1">
        <v>5863</v>
      </c>
      <c r="J613" s="1">
        <v>39237</v>
      </c>
      <c r="K613" s="1">
        <v>39.24</v>
      </c>
      <c r="L613" s="1">
        <v>22550</v>
      </c>
      <c r="M613" s="1">
        <v>16687</v>
      </c>
      <c r="N613" s="1">
        <v>16.690000000000001</v>
      </c>
      <c r="O613" s="2">
        <v>44641</v>
      </c>
      <c r="P613" s="1" t="s">
        <v>88</v>
      </c>
      <c r="Q613" s="1">
        <v>3</v>
      </c>
      <c r="R613" s="1" t="s">
        <v>35</v>
      </c>
      <c r="S613" s="1">
        <v>2022</v>
      </c>
      <c r="T613" s="1" t="s">
        <v>163</v>
      </c>
      <c r="U613" s="1" t="s">
        <v>29</v>
      </c>
      <c r="V613" s="1" t="s">
        <v>30</v>
      </c>
    </row>
    <row r="614" spans="1:22" x14ac:dyDescent="0.35">
      <c r="A614" s="1" t="s">
        <v>43</v>
      </c>
      <c r="B614" s="1" t="s">
        <v>148</v>
      </c>
      <c r="C614" s="1" t="s">
        <v>24</v>
      </c>
      <c r="D614" s="1" t="s">
        <v>229</v>
      </c>
      <c r="E614" s="1">
        <v>1249</v>
      </c>
      <c r="F614" s="1">
        <v>5</v>
      </c>
      <c r="G614" s="1">
        <v>20</v>
      </c>
      <c r="H614" s="1">
        <v>24980</v>
      </c>
      <c r="I614" s="1">
        <v>3247.4</v>
      </c>
      <c r="J614" s="1">
        <v>21732.6</v>
      </c>
      <c r="K614" s="1">
        <v>21.73</v>
      </c>
      <c r="L614" s="1">
        <v>12490</v>
      </c>
      <c r="M614" s="1">
        <v>9242.6</v>
      </c>
      <c r="N614" s="1">
        <v>9.24</v>
      </c>
      <c r="O614" s="2">
        <v>44302</v>
      </c>
      <c r="P614" s="1" t="s">
        <v>73</v>
      </c>
      <c r="Q614" s="1">
        <v>4</v>
      </c>
      <c r="R614" s="1" t="s">
        <v>74</v>
      </c>
      <c r="S614" s="1">
        <v>2022</v>
      </c>
      <c r="T614" s="1" t="s">
        <v>149</v>
      </c>
      <c r="U614" s="1" t="s">
        <v>29</v>
      </c>
      <c r="V614" s="1" t="s">
        <v>42</v>
      </c>
    </row>
    <row r="615" spans="1:22" x14ac:dyDescent="0.35">
      <c r="A615" s="1" t="s">
        <v>43</v>
      </c>
      <c r="B615" s="1" t="s">
        <v>116</v>
      </c>
      <c r="C615" s="1" t="s">
        <v>33</v>
      </c>
      <c r="D615" s="1" t="s">
        <v>229</v>
      </c>
      <c r="E615" s="1">
        <v>1438.5</v>
      </c>
      <c r="F615" s="1">
        <v>10</v>
      </c>
      <c r="G615" s="1">
        <v>7</v>
      </c>
      <c r="H615" s="1">
        <v>10069.5</v>
      </c>
      <c r="I615" s="1">
        <v>1309.0350000000001</v>
      </c>
      <c r="J615" s="1">
        <v>8760.4699999999993</v>
      </c>
      <c r="K615" s="1">
        <v>8.76</v>
      </c>
      <c r="L615" s="1">
        <v>7192.5</v>
      </c>
      <c r="M615" s="1">
        <v>1567.97</v>
      </c>
      <c r="N615" s="1">
        <v>1.57</v>
      </c>
      <c r="O615" s="2">
        <v>44466</v>
      </c>
      <c r="P615" s="1" t="s">
        <v>26</v>
      </c>
      <c r="Q615" s="1">
        <v>9</v>
      </c>
      <c r="R615" s="1" t="s">
        <v>27</v>
      </c>
      <c r="S615" s="1">
        <v>2022</v>
      </c>
      <c r="T615" s="1" t="s">
        <v>117</v>
      </c>
      <c r="U615" s="1" t="s">
        <v>37</v>
      </c>
      <c r="V615" s="1" t="s">
        <v>42</v>
      </c>
    </row>
    <row r="616" spans="1:22" x14ac:dyDescent="0.35">
      <c r="A616" s="1" t="s">
        <v>39</v>
      </c>
      <c r="B616" s="1" t="s">
        <v>201</v>
      </c>
      <c r="C616" s="1" t="s">
        <v>33</v>
      </c>
      <c r="D616" s="1" t="s">
        <v>229</v>
      </c>
      <c r="E616" s="1">
        <v>807</v>
      </c>
      <c r="F616" s="1">
        <v>10</v>
      </c>
      <c r="G616" s="1">
        <v>300</v>
      </c>
      <c r="H616" s="1">
        <v>242100</v>
      </c>
      <c r="I616" s="1">
        <v>31473</v>
      </c>
      <c r="J616" s="1">
        <v>210627</v>
      </c>
      <c r="K616" s="1">
        <v>210.63</v>
      </c>
      <c r="L616" s="1">
        <v>201750</v>
      </c>
      <c r="M616" s="1">
        <v>8877</v>
      </c>
      <c r="N616" s="1">
        <v>8.8800000000000008</v>
      </c>
      <c r="O616" s="2">
        <v>44735</v>
      </c>
      <c r="P616" s="1" t="s">
        <v>152</v>
      </c>
      <c r="Q616" s="1">
        <v>6</v>
      </c>
      <c r="R616" s="1" t="s">
        <v>74</v>
      </c>
      <c r="S616" s="1">
        <v>2022</v>
      </c>
      <c r="T616" s="1" t="s">
        <v>179</v>
      </c>
      <c r="U616" s="1" t="s">
        <v>37</v>
      </c>
      <c r="V616" s="1" t="s">
        <v>52</v>
      </c>
    </row>
    <row r="617" spans="1:22" x14ac:dyDescent="0.35">
      <c r="A617" s="1" t="s">
        <v>43</v>
      </c>
      <c r="B617" s="1" t="s">
        <v>116</v>
      </c>
      <c r="C617" s="1" t="s">
        <v>33</v>
      </c>
      <c r="D617" s="1" t="s">
        <v>229</v>
      </c>
      <c r="E617" s="1">
        <v>2641</v>
      </c>
      <c r="F617" s="1">
        <v>10</v>
      </c>
      <c r="G617" s="1">
        <v>20</v>
      </c>
      <c r="H617" s="1">
        <v>52820</v>
      </c>
      <c r="I617" s="1">
        <v>6866.6</v>
      </c>
      <c r="J617" s="1">
        <v>45953.4</v>
      </c>
      <c r="K617" s="1">
        <v>45.95</v>
      </c>
      <c r="L617" s="1">
        <v>26410</v>
      </c>
      <c r="M617" s="1">
        <v>19543.400000000001</v>
      </c>
      <c r="N617" s="1">
        <v>19.54</v>
      </c>
      <c r="O617" s="2">
        <v>44583</v>
      </c>
      <c r="P617" s="1" t="s">
        <v>34</v>
      </c>
      <c r="Q617" s="1">
        <v>1</v>
      </c>
      <c r="R617" s="1" t="s">
        <v>35</v>
      </c>
      <c r="S617" s="1">
        <v>2022</v>
      </c>
      <c r="T617" s="1" t="s">
        <v>117</v>
      </c>
      <c r="U617" s="1" t="s">
        <v>37</v>
      </c>
      <c r="V617" s="1" t="s">
        <v>42</v>
      </c>
    </row>
    <row r="618" spans="1:22" x14ac:dyDescent="0.35">
      <c r="A618" s="1" t="s">
        <v>43</v>
      </c>
      <c r="B618" s="1" t="s">
        <v>206</v>
      </c>
      <c r="C618" s="1" t="s">
        <v>33</v>
      </c>
      <c r="D618" s="1" t="s">
        <v>229</v>
      </c>
      <c r="E618" s="1">
        <v>2708</v>
      </c>
      <c r="F618" s="1">
        <v>10</v>
      </c>
      <c r="G618" s="1">
        <v>20</v>
      </c>
      <c r="H618" s="1">
        <v>54160</v>
      </c>
      <c r="I618" s="1">
        <v>7040.8</v>
      </c>
      <c r="J618" s="1">
        <v>47119.199999999997</v>
      </c>
      <c r="K618" s="1">
        <v>47.12</v>
      </c>
      <c r="L618" s="1">
        <v>27080</v>
      </c>
      <c r="M618" s="1">
        <v>20039.2</v>
      </c>
      <c r="N618" s="1">
        <v>20.04</v>
      </c>
      <c r="O618" s="2">
        <v>44861</v>
      </c>
      <c r="P618" s="1" t="s">
        <v>91</v>
      </c>
      <c r="Q618" s="1">
        <v>10</v>
      </c>
      <c r="R618" s="1" t="s">
        <v>78</v>
      </c>
      <c r="S618" s="1">
        <v>2022</v>
      </c>
      <c r="T618" s="1" t="s">
        <v>207</v>
      </c>
      <c r="U618" s="1" t="s">
        <v>37</v>
      </c>
      <c r="V618" s="1" t="s">
        <v>66</v>
      </c>
    </row>
    <row r="619" spans="1:22" x14ac:dyDescent="0.35">
      <c r="A619" s="1" t="s">
        <v>43</v>
      </c>
      <c r="B619" s="1" t="s">
        <v>44</v>
      </c>
      <c r="C619" s="1" t="s">
        <v>33</v>
      </c>
      <c r="D619" s="1" t="s">
        <v>229</v>
      </c>
      <c r="E619" s="1">
        <v>2632</v>
      </c>
      <c r="F619" s="1">
        <v>10</v>
      </c>
      <c r="G619" s="1">
        <v>350</v>
      </c>
      <c r="H619" s="1">
        <v>921200</v>
      </c>
      <c r="I619" s="1">
        <v>119756</v>
      </c>
      <c r="J619" s="1">
        <v>801444</v>
      </c>
      <c r="K619" s="1">
        <v>801.44</v>
      </c>
      <c r="L619" s="1">
        <v>684320</v>
      </c>
      <c r="M619" s="1">
        <v>117124</v>
      </c>
      <c r="N619" s="1">
        <v>117.12</v>
      </c>
      <c r="O619" s="2">
        <v>44521</v>
      </c>
      <c r="P619" s="1" t="s">
        <v>77</v>
      </c>
      <c r="Q619" s="1">
        <v>11</v>
      </c>
      <c r="R619" s="1" t="s">
        <v>78</v>
      </c>
      <c r="S619" s="1">
        <v>2022</v>
      </c>
      <c r="T619" s="1" t="s">
        <v>46</v>
      </c>
      <c r="U619" s="1" t="s">
        <v>37</v>
      </c>
      <c r="V619" s="1" t="s">
        <v>47</v>
      </c>
    </row>
    <row r="620" spans="1:22" x14ac:dyDescent="0.35">
      <c r="A620" s="1" t="s">
        <v>22</v>
      </c>
      <c r="B620" s="1" t="s">
        <v>282</v>
      </c>
      <c r="C620" s="1" t="s">
        <v>33</v>
      </c>
      <c r="D620" s="1" t="s">
        <v>229</v>
      </c>
      <c r="E620" s="1">
        <v>1583</v>
      </c>
      <c r="F620" s="1">
        <v>10</v>
      </c>
      <c r="G620" s="1">
        <v>125</v>
      </c>
      <c r="H620" s="1">
        <v>197875</v>
      </c>
      <c r="I620" s="1">
        <v>25723.75</v>
      </c>
      <c r="J620" s="1">
        <v>172151.25</v>
      </c>
      <c r="K620" s="1">
        <v>172.15</v>
      </c>
      <c r="L620" s="1">
        <v>189960</v>
      </c>
      <c r="M620" s="1">
        <v>-17808.75</v>
      </c>
      <c r="N620" s="1">
        <v>-17.809999999999999</v>
      </c>
      <c r="O620" s="2">
        <v>44858</v>
      </c>
      <c r="P620" s="1" t="s">
        <v>91</v>
      </c>
      <c r="Q620" s="1">
        <v>10</v>
      </c>
      <c r="R620" s="1" t="s">
        <v>78</v>
      </c>
      <c r="S620" s="1">
        <v>2022</v>
      </c>
      <c r="T620" s="1" t="s">
        <v>211</v>
      </c>
      <c r="U620" s="1" t="s">
        <v>37</v>
      </c>
      <c r="V620" s="1" t="s">
        <v>38</v>
      </c>
    </row>
    <row r="621" spans="1:22" x14ac:dyDescent="0.35">
      <c r="A621" s="1" t="s">
        <v>48</v>
      </c>
      <c r="B621" s="1" t="s">
        <v>204</v>
      </c>
      <c r="C621" s="1" t="s">
        <v>33</v>
      </c>
      <c r="D621" s="1" t="s">
        <v>229</v>
      </c>
      <c r="E621" s="1">
        <v>571</v>
      </c>
      <c r="F621" s="1">
        <v>10</v>
      </c>
      <c r="G621" s="1">
        <v>12</v>
      </c>
      <c r="H621" s="1">
        <v>6852</v>
      </c>
      <c r="I621" s="1">
        <v>890.76</v>
      </c>
      <c r="J621" s="1">
        <v>5961.24</v>
      </c>
      <c r="K621" s="1">
        <v>5.96</v>
      </c>
      <c r="L621" s="1">
        <v>1713</v>
      </c>
      <c r="M621" s="1">
        <v>4248.24</v>
      </c>
      <c r="N621" s="1">
        <v>4.25</v>
      </c>
      <c r="O621" s="2">
        <v>44438</v>
      </c>
      <c r="P621" s="1" t="s">
        <v>45</v>
      </c>
      <c r="Q621" s="1">
        <v>8</v>
      </c>
      <c r="R621" s="1" t="s">
        <v>27</v>
      </c>
      <c r="S621" s="1">
        <v>2022</v>
      </c>
      <c r="T621" s="1" t="s">
        <v>205</v>
      </c>
      <c r="U621" s="1" t="s">
        <v>37</v>
      </c>
      <c r="V621" s="1" t="s">
        <v>60</v>
      </c>
    </row>
    <row r="622" spans="1:22" x14ac:dyDescent="0.35">
      <c r="A622" s="1" t="s">
        <v>43</v>
      </c>
      <c r="B622" s="1" t="s">
        <v>168</v>
      </c>
      <c r="C622" s="1" t="s">
        <v>33</v>
      </c>
      <c r="D622" s="1" t="s">
        <v>229</v>
      </c>
      <c r="E622" s="1">
        <v>2696</v>
      </c>
      <c r="F622" s="1">
        <v>10</v>
      </c>
      <c r="G622" s="1">
        <v>7</v>
      </c>
      <c r="H622" s="1">
        <v>18872</v>
      </c>
      <c r="I622" s="1">
        <v>2453.36</v>
      </c>
      <c r="J622" s="1">
        <v>16418.64</v>
      </c>
      <c r="K622" s="1">
        <v>16.420000000000002</v>
      </c>
      <c r="L622" s="1">
        <v>13480</v>
      </c>
      <c r="M622" s="1">
        <v>2938.64</v>
      </c>
      <c r="N622" s="1">
        <v>2.94</v>
      </c>
      <c r="O622" s="2">
        <v>44883</v>
      </c>
      <c r="P622" s="1" t="s">
        <v>77</v>
      </c>
      <c r="Q622" s="1">
        <v>11</v>
      </c>
      <c r="R622" s="1" t="s">
        <v>78</v>
      </c>
      <c r="S622" s="1">
        <v>2022</v>
      </c>
      <c r="T622" s="1" t="s">
        <v>169</v>
      </c>
      <c r="U622" s="1" t="s">
        <v>37</v>
      </c>
      <c r="V622" s="1" t="s">
        <v>47</v>
      </c>
    </row>
    <row r="623" spans="1:22" x14ac:dyDescent="0.35">
      <c r="A623" s="1" t="s">
        <v>31</v>
      </c>
      <c r="B623" s="1" t="s">
        <v>53</v>
      </c>
      <c r="C623" s="1" t="s">
        <v>33</v>
      </c>
      <c r="D623" s="1" t="s">
        <v>229</v>
      </c>
      <c r="E623" s="1">
        <v>1565</v>
      </c>
      <c r="F623" s="1">
        <v>10</v>
      </c>
      <c r="G623" s="1">
        <v>15</v>
      </c>
      <c r="H623" s="1">
        <v>23475</v>
      </c>
      <c r="I623" s="1">
        <v>3051.75</v>
      </c>
      <c r="J623" s="1">
        <v>20423.25</v>
      </c>
      <c r="K623" s="1">
        <v>20.420000000000002</v>
      </c>
      <c r="L623" s="1">
        <v>15650</v>
      </c>
      <c r="M623" s="1">
        <v>4773.25</v>
      </c>
      <c r="N623" s="1">
        <v>4.7699999999999996</v>
      </c>
      <c r="O623" s="2">
        <v>44590</v>
      </c>
      <c r="P623" s="1" t="s">
        <v>34</v>
      </c>
      <c r="Q623" s="1">
        <v>1</v>
      </c>
      <c r="R623" s="1" t="s">
        <v>35</v>
      </c>
      <c r="S623" s="1">
        <v>2022</v>
      </c>
      <c r="T623" s="1" t="s">
        <v>54</v>
      </c>
      <c r="U623" s="1" t="s">
        <v>37</v>
      </c>
      <c r="V623" s="1" t="s">
        <v>55</v>
      </c>
    </row>
    <row r="624" spans="1:22" x14ac:dyDescent="0.35">
      <c r="A624" s="1" t="s">
        <v>43</v>
      </c>
      <c r="B624" s="1" t="s">
        <v>44</v>
      </c>
      <c r="C624" s="1" t="s">
        <v>33</v>
      </c>
      <c r="D624" s="1" t="s">
        <v>229</v>
      </c>
      <c r="E624" s="1">
        <v>1249</v>
      </c>
      <c r="F624" s="1">
        <v>10</v>
      </c>
      <c r="G624" s="1">
        <v>20</v>
      </c>
      <c r="H624" s="1">
        <v>24980</v>
      </c>
      <c r="I624" s="1">
        <v>3247.4</v>
      </c>
      <c r="J624" s="1">
        <v>21732.6</v>
      </c>
      <c r="K624" s="1">
        <v>21.73</v>
      </c>
      <c r="L624" s="1">
        <v>12490</v>
      </c>
      <c r="M624" s="1">
        <v>9242.6</v>
      </c>
      <c r="N624" s="1">
        <v>9.24</v>
      </c>
      <c r="O624" s="2">
        <v>44557</v>
      </c>
      <c r="P624" s="1" t="s">
        <v>81</v>
      </c>
      <c r="Q624" s="1">
        <v>12</v>
      </c>
      <c r="R624" s="1" t="s">
        <v>78</v>
      </c>
      <c r="S624" s="1">
        <v>2022</v>
      </c>
      <c r="T624" s="1" t="s">
        <v>46</v>
      </c>
      <c r="U624" s="1" t="s">
        <v>37</v>
      </c>
      <c r="V624" s="1" t="s">
        <v>47</v>
      </c>
    </row>
    <row r="625" spans="1:22" x14ac:dyDescent="0.35">
      <c r="A625" s="1" t="s">
        <v>43</v>
      </c>
      <c r="B625" s="1" t="s">
        <v>206</v>
      </c>
      <c r="C625" s="1" t="s">
        <v>33</v>
      </c>
      <c r="D625" s="1" t="s">
        <v>229</v>
      </c>
      <c r="E625" s="1">
        <v>357</v>
      </c>
      <c r="F625" s="1">
        <v>10</v>
      </c>
      <c r="G625" s="1">
        <v>350</v>
      </c>
      <c r="H625" s="1">
        <v>124950</v>
      </c>
      <c r="I625" s="1">
        <v>16243.5</v>
      </c>
      <c r="J625" s="1">
        <v>108706.5</v>
      </c>
      <c r="K625" s="1">
        <v>108.71</v>
      </c>
      <c r="L625" s="1">
        <v>92820</v>
      </c>
      <c r="M625" s="1">
        <v>15886.5</v>
      </c>
      <c r="N625" s="1">
        <v>15.89</v>
      </c>
      <c r="O625" s="2">
        <v>44200</v>
      </c>
      <c r="P625" s="1" t="s">
        <v>34</v>
      </c>
      <c r="Q625" s="1">
        <v>1</v>
      </c>
      <c r="R625" s="1" t="s">
        <v>35</v>
      </c>
      <c r="S625" s="1">
        <v>2022</v>
      </c>
      <c r="T625" s="1" t="s">
        <v>207</v>
      </c>
      <c r="U625" s="1" t="s">
        <v>37</v>
      </c>
      <c r="V625" s="1" t="s">
        <v>66</v>
      </c>
    </row>
    <row r="626" spans="1:22" x14ac:dyDescent="0.35">
      <c r="A626" s="1" t="s">
        <v>48</v>
      </c>
      <c r="B626" s="1" t="s">
        <v>85</v>
      </c>
      <c r="C626" s="1" t="s">
        <v>33</v>
      </c>
      <c r="D626" s="1" t="s">
        <v>229</v>
      </c>
      <c r="E626" s="1">
        <v>1013</v>
      </c>
      <c r="F626" s="1">
        <v>10</v>
      </c>
      <c r="G626" s="1">
        <v>12</v>
      </c>
      <c r="H626" s="1">
        <v>12156</v>
      </c>
      <c r="I626" s="1">
        <v>1580.28</v>
      </c>
      <c r="J626" s="1">
        <v>10575.72</v>
      </c>
      <c r="K626" s="1">
        <v>10.58</v>
      </c>
      <c r="L626" s="1">
        <v>3039</v>
      </c>
      <c r="M626" s="1">
        <v>7536.72</v>
      </c>
      <c r="N626" s="1">
        <v>7.54</v>
      </c>
      <c r="O626" s="2">
        <v>44883</v>
      </c>
      <c r="P626" s="1" t="s">
        <v>77</v>
      </c>
      <c r="Q626" s="1">
        <v>11</v>
      </c>
      <c r="R626" s="1" t="s">
        <v>78</v>
      </c>
      <c r="S626" s="1">
        <v>2022</v>
      </c>
      <c r="T626" s="1" t="s">
        <v>86</v>
      </c>
      <c r="U626" s="1" t="s">
        <v>37</v>
      </c>
      <c r="V626" s="1" t="s">
        <v>55</v>
      </c>
    </row>
    <row r="627" spans="1:22" x14ac:dyDescent="0.35">
      <c r="A627" s="1" t="s">
        <v>31</v>
      </c>
      <c r="B627" s="1" t="s">
        <v>310</v>
      </c>
      <c r="C627" s="1" t="s">
        <v>57</v>
      </c>
      <c r="D627" s="1" t="s">
        <v>229</v>
      </c>
      <c r="E627" s="1">
        <v>3997.5</v>
      </c>
      <c r="F627" s="1">
        <v>120</v>
      </c>
      <c r="G627" s="1">
        <v>15</v>
      </c>
      <c r="H627" s="1">
        <v>59962.5</v>
      </c>
      <c r="I627" s="1">
        <v>7795.125</v>
      </c>
      <c r="J627" s="1">
        <v>52167.38</v>
      </c>
      <c r="K627" s="1">
        <v>52.17</v>
      </c>
      <c r="L627" s="1">
        <v>39975</v>
      </c>
      <c r="M627" s="1">
        <v>12192.38</v>
      </c>
      <c r="N627" s="1">
        <v>12.19</v>
      </c>
      <c r="O627" s="2">
        <v>44552</v>
      </c>
      <c r="P627" s="1" t="s">
        <v>81</v>
      </c>
      <c r="Q627" s="1">
        <v>12</v>
      </c>
      <c r="R627" s="1" t="s">
        <v>78</v>
      </c>
      <c r="S627" s="1">
        <v>2022</v>
      </c>
      <c r="T627" s="1" t="s">
        <v>259</v>
      </c>
      <c r="U627" s="1" t="s">
        <v>59</v>
      </c>
      <c r="V627" s="1" t="s">
        <v>55</v>
      </c>
    </row>
    <row r="628" spans="1:22" x14ac:dyDescent="0.35">
      <c r="A628" s="1" t="s">
        <v>43</v>
      </c>
      <c r="B628" s="1" t="s">
        <v>90</v>
      </c>
      <c r="C628" s="1" t="s">
        <v>57</v>
      </c>
      <c r="D628" s="1" t="s">
        <v>229</v>
      </c>
      <c r="E628" s="1">
        <v>2632</v>
      </c>
      <c r="F628" s="1">
        <v>120</v>
      </c>
      <c r="G628" s="1">
        <v>350</v>
      </c>
      <c r="H628" s="1">
        <v>921200</v>
      </c>
      <c r="I628" s="1">
        <v>119756</v>
      </c>
      <c r="J628" s="1">
        <v>801444</v>
      </c>
      <c r="K628" s="1">
        <v>801.44</v>
      </c>
      <c r="L628" s="1">
        <v>684320</v>
      </c>
      <c r="M628" s="1">
        <v>117124</v>
      </c>
      <c r="N628" s="1">
        <v>117.12</v>
      </c>
      <c r="O628" s="2">
        <v>44625</v>
      </c>
      <c r="P628" s="1" t="s">
        <v>88</v>
      </c>
      <c r="Q628" s="1">
        <v>3</v>
      </c>
      <c r="R628" s="1" t="s">
        <v>35</v>
      </c>
      <c r="S628" s="1">
        <v>2022</v>
      </c>
      <c r="T628" s="1" t="s">
        <v>92</v>
      </c>
      <c r="U628" s="1" t="s">
        <v>59</v>
      </c>
      <c r="V628" s="1" t="s">
        <v>66</v>
      </c>
    </row>
    <row r="629" spans="1:22" x14ac:dyDescent="0.35">
      <c r="A629" s="1" t="s">
        <v>43</v>
      </c>
      <c r="B629" s="1" t="s">
        <v>172</v>
      </c>
      <c r="C629" s="1" t="s">
        <v>57</v>
      </c>
      <c r="D629" s="1" t="s">
        <v>229</v>
      </c>
      <c r="E629" s="1">
        <v>1190</v>
      </c>
      <c r="F629" s="1">
        <v>120</v>
      </c>
      <c r="G629" s="1">
        <v>7</v>
      </c>
      <c r="H629" s="1">
        <v>8330</v>
      </c>
      <c r="I629" s="1">
        <v>1082.9000000000001</v>
      </c>
      <c r="J629" s="1">
        <v>7247.1</v>
      </c>
      <c r="K629" s="1">
        <v>7.25</v>
      </c>
      <c r="L629" s="1">
        <v>5950</v>
      </c>
      <c r="M629" s="1">
        <v>1297.0999999999999</v>
      </c>
      <c r="N629" s="1">
        <v>1.3</v>
      </c>
      <c r="O629" s="2">
        <v>44323</v>
      </c>
      <c r="P629" s="1" t="s">
        <v>110</v>
      </c>
      <c r="Q629" s="1">
        <v>5</v>
      </c>
      <c r="R629" s="1" t="s">
        <v>74</v>
      </c>
      <c r="S629" s="1">
        <v>2022</v>
      </c>
      <c r="T629" s="1" t="s">
        <v>173</v>
      </c>
      <c r="U629" s="1" t="s">
        <v>59</v>
      </c>
      <c r="V629" s="1" t="s">
        <v>55</v>
      </c>
    </row>
    <row r="630" spans="1:22" x14ac:dyDescent="0.35">
      <c r="A630" s="1" t="s">
        <v>48</v>
      </c>
      <c r="B630" s="1" t="s">
        <v>284</v>
      </c>
      <c r="C630" s="1" t="s">
        <v>57</v>
      </c>
      <c r="D630" s="1" t="s">
        <v>229</v>
      </c>
      <c r="E630" s="1">
        <v>604</v>
      </c>
      <c r="F630" s="1">
        <v>120</v>
      </c>
      <c r="G630" s="1">
        <v>12</v>
      </c>
      <c r="H630" s="1">
        <v>7248</v>
      </c>
      <c r="I630" s="1">
        <v>942.24</v>
      </c>
      <c r="J630" s="1">
        <v>6305.76</v>
      </c>
      <c r="K630" s="1">
        <v>6.31</v>
      </c>
      <c r="L630" s="1">
        <v>1812</v>
      </c>
      <c r="M630" s="1">
        <v>4493.76</v>
      </c>
      <c r="N630" s="1">
        <v>4.49</v>
      </c>
      <c r="O630" s="2">
        <v>44449</v>
      </c>
      <c r="P630" s="1" t="s">
        <v>26</v>
      </c>
      <c r="Q630" s="1">
        <v>9</v>
      </c>
      <c r="R630" s="1" t="s">
        <v>27</v>
      </c>
      <c r="S630" s="1">
        <v>2022</v>
      </c>
      <c r="T630" s="1" t="s">
        <v>215</v>
      </c>
      <c r="U630" s="1" t="s">
        <v>59</v>
      </c>
      <c r="V630" s="1" t="s">
        <v>47</v>
      </c>
    </row>
    <row r="631" spans="1:22" x14ac:dyDescent="0.35">
      <c r="A631" s="1" t="s">
        <v>48</v>
      </c>
      <c r="B631" s="1" t="s">
        <v>284</v>
      </c>
      <c r="C631" s="1" t="s">
        <v>57</v>
      </c>
      <c r="D631" s="1" t="s">
        <v>229</v>
      </c>
      <c r="E631" s="1">
        <v>410</v>
      </c>
      <c r="F631" s="1">
        <v>120</v>
      </c>
      <c r="G631" s="1">
        <v>12</v>
      </c>
      <c r="H631" s="1">
        <v>4920</v>
      </c>
      <c r="I631" s="1">
        <v>639.6</v>
      </c>
      <c r="J631" s="1">
        <v>4280.3999999999996</v>
      </c>
      <c r="K631" s="1">
        <v>4.28</v>
      </c>
      <c r="L631" s="1">
        <v>1230</v>
      </c>
      <c r="M631" s="1">
        <v>3050.4</v>
      </c>
      <c r="N631" s="1">
        <v>3.05</v>
      </c>
      <c r="O631" s="2">
        <v>44606</v>
      </c>
      <c r="P631" s="1" t="s">
        <v>63</v>
      </c>
      <c r="Q631" s="1">
        <v>2</v>
      </c>
      <c r="R631" s="1" t="s">
        <v>35</v>
      </c>
      <c r="S631" s="1">
        <v>2022</v>
      </c>
      <c r="T631" s="1" t="s">
        <v>215</v>
      </c>
      <c r="U631" s="1" t="s">
        <v>59</v>
      </c>
      <c r="V631" s="1" t="s">
        <v>47</v>
      </c>
    </row>
    <row r="632" spans="1:22" x14ac:dyDescent="0.35">
      <c r="A632" s="1" t="s">
        <v>48</v>
      </c>
      <c r="B632" s="1" t="s">
        <v>274</v>
      </c>
      <c r="C632" s="1" t="s">
        <v>57</v>
      </c>
      <c r="D632" s="1" t="s">
        <v>229</v>
      </c>
      <c r="E632" s="1">
        <v>1013</v>
      </c>
      <c r="F632" s="1">
        <v>120</v>
      </c>
      <c r="G632" s="1">
        <v>12</v>
      </c>
      <c r="H632" s="1">
        <v>12156</v>
      </c>
      <c r="I632" s="1">
        <v>1580.28</v>
      </c>
      <c r="J632" s="1">
        <v>10575.72</v>
      </c>
      <c r="K632" s="1">
        <v>10.58</v>
      </c>
      <c r="L632" s="1">
        <v>3039</v>
      </c>
      <c r="M632" s="1">
        <v>7536.72</v>
      </c>
      <c r="N632" s="1">
        <v>7.54</v>
      </c>
      <c r="O632" s="2">
        <v>44790</v>
      </c>
      <c r="P632" s="1" t="s">
        <v>45</v>
      </c>
      <c r="Q632" s="1">
        <v>8</v>
      </c>
      <c r="R632" s="1" t="s">
        <v>27</v>
      </c>
      <c r="S632" s="1">
        <v>2022</v>
      </c>
      <c r="T632" s="1" t="s">
        <v>240</v>
      </c>
      <c r="U632" s="1" t="s">
        <v>59</v>
      </c>
      <c r="V632" s="1" t="s">
        <v>38</v>
      </c>
    </row>
    <row r="633" spans="1:22" x14ac:dyDescent="0.35">
      <c r="A633" s="1" t="s">
        <v>22</v>
      </c>
      <c r="B633" s="1" t="s">
        <v>264</v>
      </c>
      <c r="C633" s="1" t="s">
        <v>62</v>
      </c>
      <c r="D633" s="1" t="s">
        <v>229</v>
      </c>
      <c r="E633" s="1">
        <v>1583</v>
      </c>
      <c r="F633" s="1">
        <v>250</v>
      </c>
      <c r="G633" s="1">
        <v>125</v>
      </c>
      <c r="H633" s="1">
        <v>197875</v>
      </c>
      <c r="I633" s="1">
        <v>25723.75</v>
      </c>
      <c r="J633" s="1">
        <v>172151.25</v>
      </c>
      <c r="K633" s="1">
        <v>172.15</v>
      </c>
      <c r="L633" s="1">
        <v>189960</v>
      </c>
      <c r="M633" s="1">
        <v>-17808.75</v>
      </c>
      <c r="N633" s="1">
        <v>-17.809999999999999</v>
      </c>
      <c r="O633" s="2">
        <v>44453</v>
      </c>
      <c r="P633" s="1" t="s">
        <v>26</v>
      </c>
      <c r="Q633" s="1">
        <v>9</v>
      </c>
      <c r="R633" s="1" t="s">
        <v>27</v>
      </c>
      <c r="S633" s="1">
        <v>2022</v>
      </c>
      <c r="T633" s="1" t="s">
        <v>141</v>
      </c>
      <c r="U633" s="1" t="s">
        <v>65</v>
      </c>
      <c r="V633" s="1" t="s">
        <v>30</v>
      </c>
    </row>
    <row r="634" spans="1:22" x14ac:dyDescent="0.35">
      <c r="A634" s="1" t="s">
        <v>31</v>
      </c>
      <c r="B634" s="1" t="s">
        <v>297</v>
      </c>
      <c r="C634" s="1" t="s">
        <v>62</v>
      </c>
      <c r="D634" s="1" t="s">
        <v>229</v>
      </c>
      <c r="E634" s="1">
        <v>1565</v>
      </c>
      <c r="F634" s="1">
        <v>250</v>
      </c>
      <c r="G634" s="1">
        <v>15</v>
      </c>
      <c r="H634" s="1">
        <v>23475</v>
      </c>
      <c r="I634" s="1">
        <v>3051.75</v>
      </c>
      <c r="J634" s="1">
        <v>20423.25</v>
      </c>
      <c r="K634" s="1">
        <v>20.420000000000002</v>
      </c>
      <c r="L634" s="1">
        <v>15650</v>
      </c>
      <c r="M634" s="1">
        <v>4773.25</v>
      </c>
      <c r="N634" s="1">
        <v>4.7699999999999996</v>
      </c>
      <c r="O634" s="2">
        <v>44733</v>
      </c>
      <c r="P634" s="1" t="s">
        <v>152</v>
      </c>
      <c r="Q634" s="1">
        <v>6</v>
      </c>
      <c r="R634" s="1" t="s">
        <v>74</v>
      </c>
      <c r="S634" s="1">
        <v>2022</v>
      </c>
      <c r="T634" s="1" t="s">
        <v>238</v>
      </c>
      <c r="U634" s="1" t="s">
        <v>65</v>
      </c>
      <c r="V634" s="1" t="s">
        <v>30</v>
      </c>
    </row>
    <row r="635" spans="1:22" x14ac:dyDescent="0.35">
      <c r="A635" s="1" t="s">
        <v>22</v>
      </c>
      <c r="B635" s="1" t="s">
        <v>303</v>
      </c>
      <c r="C635" s="1" t="s">
        <v>96</v>
      </c>
      <c r="D635" s="1" t="s">
        <v>229</v>
      </c>
      <c r="E635" s="1">
        <v>1659</v>
      </c>
      <c r="F635" s="1">
        <v>260</v>
      </c>
      <c r="G635" s="1">
        <v>125</v>
      </c>
      <c r="H635" s="1">
        <v>207375</v>
      </c>
      <c r="I635" s="1">
        <v>26958.75</v>
      </c>
      <c r="J635" s="1">
        <v>180416.25</v>
      </c>
      <c r="K635" s="1">
        <v>180.42</v>
      </c>
      <c r="L635" s="1">
        <v>199080</v>
      </c>
      <c r="M635" s="1">
        <v>-18663.75</v>
      </c>
      <c r="N635" s="1">
        <v>-18.66</v>
      </c>
      <c r="O635" s="2">
        <v>44430</v>
      </c>
      <c r="P635" s="1" t="s">
        <v>45</v>
      </c>
      <c r="Q635" s="1">
        <v>8</v>
      </c>
      <c r="R635" s="1" t="s">
        <v>27</v>
      </c>
      <c r="S635" s="1">
        <v>2022</v>
      </c>
      <c r="T635" s="1" t="s">
        <v>249</v>
      </c>
      <c r="U635" s="1" t="s">
        <v>98</v>
      </c>
      <c r="V635" s="1" t="s">
        <v>60</v>
      </c>
    </row>
    <row r="636" spans="1:22" x14ac:dyDescent="0.35">
      <c r="A636" s="1" t="s">
        <v>43</v>
      </c>
      <c r="B636" s="1" t="s">
        <v>193</v>
      </c>
      <c r="C636" s="1" t="s">
        <v>96</v>
      </c>
      <c r="D636" s="1" t="s">
        <v>229</v>
      </c>
      <c r="E636" s="1">
        <v>1190</v>
      </c>
      <c r="F636" s="1">
        <v>260</v>
      </c>
      <c r="G636" s="1">
        <v>7</v>
      </c>
      <c r="H636" s="1">
        <v>8330</v>
      </c>
      <c r="I636" s="1">
        <v>1082.9000000000001</v>
      </c>
      <c r="J636" s="1">
        <v>7247.1</v>
      </c>
      <c r="K636" s="1">
        <v>7.25</v>
      </c>
      <c r="L636" s="1">
        <v>5950</v>
      </c>
      <c r="M636" s="1">
        <v>1297.0999999999999</v>
      </c>
      <c r="N636" s="1">
        <v>1.3</v>
      </c>
      <c r="O636" s="2">
        <v>44609</v>
      </c>
      <c r="P636" s="1" t="s">
        <v>63</v>
      </c>
      <c r="Q636" s="1">
        <v>2</v>
      </c>
      <c r="R636" s="1" t="s">
        <v>35</v>
      </c>
      <c r="S636" s="1">
        <v>2022</v>
      </c>
      <c r="T636" s="1" t="s">
        <v>194</v>
      </c>
      <c r="U636" s="1" t="s">
        <v>98</v>
      </c>
      <c r="V636" s="1" t="s">
        <v>30</v>
      </c>
    </row>
    <row r="637" spans="1:22" x14ac:dyDescent="0.35">
      <c r="A637" s="1" t="s">
        <v>48</v>
      </c>
      <c r="B637" s="1" t="s">
        <v>214</v>
      </c>
      <c r="C637" s="1" t="s">
        <v>96</v>
      </c>
      <c r="D637" s="1" t="s">
        <v>229</v>
      </c>
      <c r="E637" s="1">
        <v>410</v>
      </c>
      <c r="F637" s="1">
        <v>260</v>
      </c>
      <c r="G637" s="1">
        <v>12</v>
      </c>
      <c r="H637" s="1">
        <v>4920</v>
      </c>
      <c r="I637" s="1">
        <v>639.6</v>
      </c>
      <c r="J637" s="1">
        <v>4280.3999999999996</v>
      </c>
      <c r="K637" s="1">
        <v>4.28</v>
      </c>
      <c r="L637" s="1">
        <v>1230</v>
      </c>
      <c r="M637" s="1">
        <v>3050.4</v>
      </c>
      <c r="N637" s="1">
        <v>3.05</v>
      </c>
      <c r="O637" s="2">
        <v>44583</v>
      </c>
      <c r="P637" s="1" t="s">
        <v>34</v>
      </c>
      <c r="Q637" s="1">
        <v>1</v>
      </c>
      <c r="R637" s="1" t="s">
        <v>35</v>
      </c>
      <c r="S637" s="1">
        <v>2022</v>
      </c>
      <c r="T637" s="1" t="s">
        <v>215</v>
      </c>
      <c r="U637" s="1" t="s">
        <v>98</v>
      </c>
      <c r="V637" s="1" t="s">
        <v>47</v>
      </c>
    </row>
    <row r="638" spans="1:22" x14ac:dyDescent="0.35">
      <c r="A638" s="1" t="s">
        <v>43</v>
      </c>
      <c r="B638" s="1" t="s">
        <v>195</v>
      </c>
      <c r="C638" s="1" t="s">
        <v>68</v>
      </c>
      <c r="D638" s="1" t="s">
        <v>229</v>
      </c>
      <c r="E638" s="1">
        <v>2579</v>
      </c>
      <c r="F638" s="1">
        <v>3</v>
      </c>
      <c r="G638" s="1">
        <v>20</v>
      </c>
      <c r="H638" s="1">
        <v>51580</v>
      </c>
      <c r="I638" s="1">
        <v>7221.2</v>
      </c>
      <c r="J638" s="1">
        <v>44358.8</v>
      </c>
      <c r="K638" s="1">
        <v>44.36</v>
      </c>
      <c r="L638" s="1">
        <v>25790</v>
      </c>
      <c r="M638" s="1">
        <v>18568.8</v>
      </c>
      <c r="N638" s="1">
        <v>18.57</v>
      </c>
      <c r="O638" s="2">
        <v>44258</v>
      </c>
      <c r="P638" s="1" t="s">
        <v>88</v>
      </c>
      <c r="Q638" s="1">
        <v>3</v>
      </c>
      <c r="R638" s="1" t="s">
        <v>35</v>
      </c>
      <c r="S638" s="1">
        <v>2022</v>
      </c>
      <c r="T638" s="1" t="s">
        <v>196</v>
      </c>
      <c r="U638" s="1" t="s">
        <v>71</v>
      </c>
      <c r="V638" s="1" t="s">
        <v>38</v>
      </c>
    </row>
    <row r="639" spans="1:22" x14ac:dyDescent="0.35">
      <c r="A639" s="1" t="s">
        <v>43</v>
      </c>
      <c r="B639" s="1" t="s">
        <v>178</v>
      </c>
      <c r="C639" s="1" t="s">
        <v>68</v>
      </c>
      <c r="D639" s="1" t="s">
        <v>229</v>
      </c>
      <c r="E639" s="1">
        <v>1743</v>
      </c>
      <c r="F639" s="1">
        <v>3</v>
      </c>
      <c r="G639" s="1">
        <v>20</v>
      </c>
      <c r="H639" s="1">
        <v>34860</v>
      </c>
      <c r="I639" s="1">
        <v>4880.3999999999996</v>
      </c>
      <c r="J639" s="1">
        <v>29979.599999999999</v>
      </c>
      <c r="K639" s="1">
        <v>29.98</v>
      </c>
      <c r="L639" s="1">
        <v>17430</v>
      </c>
      <c r="M639" s="1">
        <v>12549.6</v>
      </c>
      <c r="N639" s="1">
        <v>12.55</v>
      </c>
      <c r="O639" s="2">
        <v>44825</v>
      </c>
      <c r="P639" s="1" t="s">
        <v>26</v>
      </c>
      <c r="Q639" s="1">
        <v>9</v>
      </c>
      <c r="R639" s="1" t="s">
        <v>27</v>
      </c>
      <c r="S639" s="1">
        <v>2022</v>
      </c>
      <c r="T639" s="1" t="s">
        <v>179</v>
      </c>
      <c r="U639" s="1" t="s">
        <v>71</v>
      </c>
      <c r="V639" s="1" t="s">
        <v>30</v>
      </c>
    </row>
    <row r="640" spans="1:22" x14ac:dyDescent="0.35">
      <c r="A640" s="1" t="s">
        <v>43</v>
      </c>
      <c r="B640" s="1" t="s">
        <v>160</v>
      </c>
      <c r="C640" s="1" t="s">
        <v>68</v>
      </c>
      <c r="D640" s="1" t="s">
        <v>229</v>
      </c>
      <c r="E640" s="1">
        <v>280</v>
      </c>
      <c r="F640" s="1">
        <v>3</v>
      </c>
      <c r="G640" s="1">
        <v>7</v>
      </c>
      <c r="H640" s="1">
        <v>1960</v>
      </c>
      <c r="I640" s="1">
        <v>274.39999999999998</v>
      </c>
      <c r="J640" s="1">
        <v>1685.6</v>
      </c>
      <c r="K640" s="1">
        <v>1.69</v>
      </c>
      <c r="L640" s="1">
        <v>1400</v>
      </c>
      <c r="M640" s="1">
        <v>285.60000000000002</v>
      </c>
      <c r="N640" s="1">
        <v>0.28999999999999998</v>
      </c>
      <c r="O640" s="2">
        <v>44507</v>
      </c>
      <c r="P640" s="1" t="s">
        <v>77</v>
      </c>
      <c r="Q640" s="1">
        <v>11</v>
      </c>
      <c r="R640" s="1" t="s">
        <v>78</v>
      </c>
      <c r="S640" s="1">
        <v>2022</v>
      </c>
      <c r="T640" s="1" t="s">
        <v>161</v>
      </c>
      <c r="U640" s="1" t="s">
        <v>71</v>
      </c>
      <c r="V640" s="1" t="s">
        <v>66</v>
      </c>
    </row>
    <row r="641" spans="1:22" x14ac:dyDescent="0.35">
      <c r="A641" s="1" t="s">
        <v>43</v>
      </c>
      <c r="B641" s="1" t="s">
        <v>182</v>
      </c>
      <c r="C641" s="1" t="s">
        <v>24</v>
      </c>
      <c r="D641" s="1" t="s">
        <v>229</v>
      </c>
      <c r="E641" s="1">
        <v>293</v>
      </c>
      <c r="F641" s="1">
        <v>5</v>
      </c>
      <c r="G641" s="1">
        <v>7</v>
      </c>
      <c r="H641" s="1">
        <v>2051</v>
      </c>
      <c r="I641" s="1">
        <v>287.14</v>
      </c>
      <c r="J641" s="1">
        <v>1763.86</v>
      </c>
      <c r="K641" s="1">
        <v>1.76</v>
      </c>
      <c r="L641" s="1">
        <v>1465</v>
      </c>
      <c r="M641" s="1">
        <v>298.86</v>
      </c>
      <c r="N641" s="1">
        <v>0.3</v>
      </c>
      <c r="O641" s="2">
        <v>44319</v>
      </c>
      <c r="P641" s="1" t="s">
        <v>110</v>
      </c>
      <c r="Q641" s="1">
        <v>5</v>
      </c>
      <c r="R641" s="1" t="s">
        <v>74</v>
      </c>
      <c r="S641" s="1">
        <v>2022</v>
      </c>
      <c r="T641" s="1" t="s">
        <v>183</v>
      </c>
      <c r="U641" s="1" t="s">
        <v>29</v>
      </c>
      <c r="V641" s="1" t="s">
        <v>42</v>
      </c>
    </row>
    <row r="642" spans="1:22" x14ac:dyDescent="0.35">
      <c r="A642" s="1" t="s">
        <v>31</v>
      </c>
      <c r="B642" s="1" t="s">
        <v>138</v>
      </c>
      <c r="C642" s="1" t="s">
        <v>33</v>
      </c>
      <c r="D642" s="1" t="s">
        <v>229</v>
      </c>
      <c r="E642" s="1">
        <v>278</v>
      </c>
      <c r="F642" s="1">
        <v>10</v>
      </c>
      <c r="G642" s="1">
        <v>15</v>
      </c>
      <c r="H642" s="1">
        <v>4170</v>
      </c>
      <c r="I642" s="1">
        <v>583.79999999999995</v>
      </c>
      <c r="J642" s="1">
        <v>3586.2</v>
      </c>
      <c r="K642" s="1">
        <v>3.59</v>
      </c>
      <c r="L642" s="1">
        <v>2780</v>
      </c>
      <c r="M642" s="1">
        <v>806.2</v>
      </c>
      <c r="N642" s="1">
        <v>0.81</v>
      </c>
      <c r="O642" s="2">
        <v>44462</v>
      </c>
      <c r="P642" s="1" t="s">
        <v>26</v>
      </c>
      <c r="Q642" s="1">
        <v>9</v>
      </c>
      <c r="R642" s="1" t="s">
        <v>27</v>
      </c>
      <c r="S642" s="1">
        <v>2022</v>
      </c>
      <c r="T642" s="1" t="s">
        <v>139</v>
      </c>
      <c r="U642" s="1" t="s">
        <v>37</v>
      </c>
      <c r="V642" s="1" t="s">
        <v>55</v>
      </c>
    </row>
    <row r="643" spans="1:22" x14ac:dyDescent="0.35">
      <c r="A643" s="1" t="s">
        <v>43</v>
      </c>
      <c r="B643" s="1" t="s">
        <v>44</v>
      </c>
      <c r="C643" s="1" t="s">
        <v>33</v>
      </c>
      <c r="D643" s="1" t="s">
        <v>229</v>
      </c>
      <c r="E643" s="1">
        <v>2428</v>
      </c>
      <c r="F643" s="1">
        <v>10</v>
      </c>
      <c r="G643" s="1">
        <v>20</v>
      </c>
      <c r="H643" s="1">
        <v>48560</v>
      </c>
      <c r="I643" s="1">
        <v>6798.4</v>
      </c>
      <c r="J643" s="1">
        <v>41761.599999999999</v>
      </c>
      <c r="K643" s="1">
        <v>41.76</v>
      </c>
      <c r="L643" s="1">
        <v>24280</v>
      </c>
      <c r="M643" s="1">
        <v>17481.599999999999</v>
      </c>
      <c r="N643" s="1">
        <v>17.48</v>
      </c>
      <c r="O643" s="2">
        <v>44529</v>
      </c>
      <c r="P643" s="1" t="s">
        <v>77</v>
      </c>
      <c r="Q643" s="1">
        <v>11</v>
      </c>
      <c r="R643" s="1" t="s">
        <v>78</v>
      </c>
      <c r="S643" s="1">
        <v>2022</v>
      </c>
      <c r="T643" s="1" t="s">
        <v>46</v>
      </c>
      <c r="U643" s="1" t="s">
        <v>37</v>
      </c>
      <c r="V643" s="1" t="s">
        <v>47</v>
      </c>
    </row>
    <row r="644" spans="1:22" x14ac:dyDescent="0.35">
      <c r="A644" s="1" t="s">
        <v>31</v>
      </c>
      <c r="B644" s="1" t="s">
        <v>114</v>
      </c>
      <c r="C644" s="1" t="s">
        <v>33</v>
      </c>
      <c r="D644" s="1" t="s">
        <v>229</v>
      </c>
      <c r="E644" s="1">
        <v>1767</v>
      </c>
      <c r="F644" s="1">
        <v>10</v>
      </c>
      <c r="G644" s="1">
        <v>15</v>
      </c>
      <c r="H644" s="1">
        <v>26505</v>
      </c>
      <c r="I644" s="1">
        <v>3710.7</v>
      </c>
      <c r="J644" s="1">
        <v>22794.3</v>
      </c>
      <c r="K644" s="1">
        <v>22.79</v>
      </c>
      <c r="L644" s="1">
        <v>17670</v>
      </c>
      <c r="M644" s="1">
        <v>5124.3</v>
      </c>
      <c r="N644" s="1">
        <v>5.12</v>
      </c>
      <c r="O644" s="2">
        <v>44612</v>
      </c>
      <c r="P644" s="1" t="s">
        <v>63</v>
      </c>
      <c r="Q644" s="1">
        <v>2</v>
      </c>
      <c r="R644" s="1" t="s">
        <v>35</v>
      </c>
      <c r="S644" s="1">
        <v>2022</v>
      </c>
      <c r="T644" s="1" t="s">
        <v>115</v>
      </c>
      <c r="U644" s="1" t="s">
        <v>37</v>
      </c>
      <c r="V644" s="1" t="s">
        <v>38</v>
      </c>
    </row>
    <row r="645" spans="1:22" x14ac:dyDescent="0.35">
      <c r="A645" s="1" t="s">
        <v>48</v>
      </c>
      <c r="B645" s="1" t="s">
        <v>112</v>
      </c>
      <c r="C645" s="1" t="s">
        <v>33</v>
      </c>
      <c r="D645" s="1" t="s">
        <v>229</v>
      </c>
      <c r="E645" s="1">
        <v>1393</v>
      </c>
      <c r="F645" s="1">
        <v>10</v>
      </c>
      <c r="G645" s="1">
        <v>12</v>
      </c>
      <c r="H645" s="1">
        <v>16716</v>
      </c>
      <c r="I645" s="1">
        <v>2340.2399999999998</v>
      </c>
      <c r="J645" s="1">
        <v>14375.76</v>
      </c>
      <c r="K645" s="1">
        <v>14.38</v>
      </c>
      <c r="L645" s="1">
        <v>4179</v>
      </c>
      <c r="M645" s="1">
        <v>10196.76</v>
      </c>
      <c r="N645" s="1">
        <v>10.199999999999999</v>
      </c>
      <c r="O645" s="2">
        <v>44524</v>
      </c>
      <c r="P645" s="1" t="s">
        <v>77</v>
      </c>
      <c r="Q645" s="1">
        <v>11</v>
      </c>
      <c r="R645" s="1" t="s">
        <v>78</v>
      </c>
      <c r="S645" s="1">
        <v>2022</v>
      </c>
      <c r="T645" s="1" t="s">
        <v>113</v>
      </c>
      <c r="U645" s="1" t="s">
        <v>37</v>
      </c>
      <c r="V645" s="1" t="s">
        <v>30</v>
      </c>
    </row>
    <row r="646" spans="1:22" x14ac:dyDescent="0.35">
      <c r="A646" s="1" t="s">
        <v>43</v>
      </c>
      <c r="B646" s="1" t="s">
        <v>176</v>
      </c>
      <c r="C646" s="1" t="s">
        <v>62</v>
      </c>
      <c r="D646" s="1" t="s">
        <v>229</v>
      </c>
      <c r="E646" s="1">
        <v>280</v>
      </c>
      <c r="F646" s="1">
        <v>250</v>
      </c>
      <c r="G646" s="1">
        <v>7</v>
      </c>
      <c r="H646" s="1">
        <v>1960</v>
      </c>
      <c r="I646" s="1">
        <v>274.39999999999998</v>
      </c>
      <c r="J646" s="1">
        <v>1685.6</v>
      </c>
      <c r="K646" s="1">
        <v>1.69</v>
      </c>
      <c r="L646" s="1">
        <v>1400</v>
      </c>
      <c r="M646" s="1">
        <v>285.60000000000002</v>
      </c>
      <c r="N646" s="1">
        <v>0.28999999999999998</v>
      </c>
      <c r="O646" s="2">
        <v>44493</v>
      </c>
      <c r="P646" s="1" t="s">
        <v>91</v>
      </c>
      <c r="Q646" s="1">
        <v>10</v>
      </c>
      <c r="R646" s="1" t="s">
        <v>78</v>
      </c>
      <c r="S646" s="1">
        <v>2022</v>
      </c>
      <c r="T646" s="1" t="s">
        <v>177</v>
      </c>
      <c r="U646" s="1" t="s">
        <v>65</v>
      </c>
      <c r="V646" s="1" t="s">
        <v>66</v>
      </c>
    </row>
    <row r="647" spans="1:22" x14ac:dyDescent="0.35">
      <c r="A647" s="1" t="s">
        <v>48</v>
      </c>
      <c r="B647" s="1" t="s">
        <v>226</v>
      </c>
      <c r="C647" s="1" t="s">
        <v>96</v>
      </c>
      <c r="D647" s="1" t="s">
        <v>229</v>
      </c>
      <c r="E647" s="1">
        <v>1393</v>
      </c>
      <c r="F647" s="1">
        <v>260</v>
      </c>
      <c r="G647" s="1">
        <v>12</v>
      </c>
      <c r="H647" s="1">
        <v>16716</v>
      </c>
      <c r="I647" s="1">
        <v>2340.2399999999998</v>
      </c>
      <c r="J647" s="1">
        <v>14375.76</v>
      </c>
      <c r="K647" s="1">
        <v>14.38</v>
      </c>
      <c r="L647" s="1">
        <v>4179</v>
      </c>
      <c r="M647" s="1">
        <v>10196.76</v>
      </c>
      <c r="N647" s="1">
        <v>10.199999999999999</v>
      </c>
      <c r="O647" s="2">
        <v>44895</v>
      </c>
      <c r="P647" s="1" t="s">
        <v>77</v>
      </c>
      <c r="Q647" s="1">
        <v>11</v>
      </c>
      <c r="R647" s="1" t="s">
        <v>78</v>
      </c>
      <c r="S647" s="1">
        <v>2022</v>
      </c>
      <c r="T647" s="1" t="s">
        <v>227</v>
      </c>
      <c r="U647" s="1" t="s">
        <v>98</v>
      </c>
      <c r="V647" s="1" t="s">
        <v>42</v>
      </c>
    </row>
    <row r="648" spans="1:22" x14ac:dyDescent="0.35">
      <c r="A648" s="1" t="s">
        <v>39</v>
      </c>
      <c r="B648" s="1" t="s">
        <v>76</v>
      </c>
      <c r="C648" s="1" t="s">
        <v>68</v>
      </c>
      <c r="D648" s="1" t="s">
        <v>229</v>
      </c>
      <c r="E648" s="1">
        <v>801</v>
      </c>
      <c r="F648" s="1">
        <v>3</v>
      </c>
      <c r="G648" s="1">
        <v>300</v>
      </c>
      <c r="H648" s="1">
        <v>240300</v>
      </c>
      <c r="I648" s="1">
        <v>33642</v>
      </c>
      <c r="J648" s="1">
        <v>206658</v>
      </c>
      <c r="K648" s="1">
        <v>206.66</v>
      </c>
      <c r="L648" s="1">
        <v>200250</v>
      </c>
      <c r="M648" s="1">
        <v>6408</v>
      </c>
      <c r="N648" s="1">
        <v>6.41</v>
      </c>
      <c r="O648" s="2">
        <v>44237</v>
      </c>
      <c r="P648" s="1" t="s">
        <v>63</v>
      </c>
      <c r="Q648" s="1">
        <v>2</v>
      </c>
      <c r="R648" s="1" t="s">
        <v>35</v>
      </c>
      <c r="S648" s="1">
        <v>2022</v>
      </c>
      <c r="T648" s="1" t="s">
        <v>79</v>
      </c>
      <c r="U648" s="1" t="s">
        <v>71</v>
      </c>
      <c r="V648" s="1" t="s">
        <v>42</v>
      </c>
    </row>
    <row r="649" spans="1:22" x14ac:dyDescent="0.35">
      <c r="A649" s="1" t="s">
        <v>39</v>
      </c>
      <c r="B649" s="1" t="s">
        <v>306</v>
      </c>
      <c r="C649" s="1" t="s">
        <v>68</v>
      </c>
      <c r="D649" s="1" t="s">
        <v>229</v>
      </c>
      <c r="E649" s="1">
        <v>1496</v>
      </c>
      <c r="F649" s="1">
        <v>3</v>
      </c>
      <c r="G649" s="1">
        <v>300</v>
      </c>
      <c r="H649" s="1">
        <v>448800</v>
      </c>
      <c r="I649" s="1">
        <v>62832</v>
      </c>
      <c r="J649" s="1">
        <v>385968</v>
      </c>
      <c r="K649" s="1">
        <v>385.97</v>
      </c>
      <c r="L649" s="1">
        <v>374000</v>
      </c>
      <c r="M649" s="1">
        <v>11968</v>
      </c>
      <c r="N649" s="1">
        <v>11.97</v>
      </c>
      <c r="O649" s="2">
        <v>44253</v>
      </c>
      <c r="P649" s="1" t="s">
        <v>63</v>
      </c>
      <c r="Q649" s="1">
        <v>2</v>
      </c>
      <c r="R649" s="1" t="s">
        <v>35</v>
      </c>
      <c r="S649" s="1">
        <v>2022</v>
      </c>
      <c r="T649" s="1" t="s">
        <v>211</v>
      </c>
      <c r="U649" s="1" t="s">
        <v>71</v>
      </c>
      <c r="V649" s="1" t="s">
        <v>38</v>
      </c>
    </row>
    <row r="650" spans="1:22" x14ac:dyDescent="0.35">
      <c r="A650" s="1" t="s">
        <v>39</v>
      </c>
      <c r="B650" s="1" t="s">
        <v>294</v>
      </c>
      <c r="C650" s="1" t="s">
        <v>68</v>
      </c>
      <c r="D650" s="1" t="s">
        <v>229</v>
      </c>
      <c r="E650" s="1">
        <v>1010</v>
      </c>
      <c r="F650" s="1">
        <v>3</v>
      </c>
      <c r="G650" s="1">
        <v>300</v>
      </c>
      <c r="H650" s="1">
        <v>303000</v>
      </c>
      <c r="I650" s="1">
        <v>42420</v>
      </c>
      <c r="J650" s="1">
        <v>260580</v>
      </c>
      <c r="K650" s="1">
        <v>260.58</v>
      </c>
      <c r="L650" s="1">
        <v>252500</v>
      </c>
      <c r="M650" s="1">
        <v>8080</v>
      </c>
      <c r="N650" s="1">
        <v>8.08</v>
      </c>
      <c r="O650" s="2">
        <v>44676</v>
      </c>
      <c r="P650" s="1" t="s">
        <v>73</v>
      </c>
      <c r="Q650" s="1">
        <v>4</v>
      </c>
      <c r="R650" s="1" t="s">
        <v>74</v>
      </c>
      <c r="S650" s="1">
        <v>2022</v>
      </c>
      <c r="T650" s="1" t="s">
        <v>165</v>
      </c>
      <c r="U650" s="1" t="s">
        <v>71</v>
      </c>
      <c r="V650" s="1" t="s">
        <v>55</v>
      </c>
    </row>
    <row r="651" spans="1:22" x14ac:dyDescent="0.35">
      <c r="A651" s="1" t="s">
        <v>31</v>
      </c>
      <c r="B651" s="1" t="s">
        <v>266</v>
      </c>
      <c r="C651" s="1" t="s">
        <v>68</v>
      </c>
      <c r="D651" s="1" t="s">
        <v>229</v>
      </c>
      <c r="E651" s="1">
        <v>1513</v>
      </c>
      <c r="F651" s="1">
        <v>3</v>
      </c>
      <c r="G651" s="1">
        <v>15</v>
      </c>
      <c r="H651" s="1">
        <v>22695</v>
      </c>
      <c r="I651" s="1">
        <v>3177.3</v>
      </c>
      <c r="J651" s="1">
        <v>19517.7</v>
      </c>
      <c r="K651" s="1">
        <v>19.52</v>
      </c>
      <c r="L651" s="1">
        <v>15130</v>
      </c>
      <c r="M651" s="1">
        <v>4387.7</v>
      </c>
      <c r="N651" s="1">
        <v>4.3899999999999997</v>
      </c>
      <c r="O651" s="2">
        <v>44251</v>
      </c>
      <c r="P651" s="1" t="s">
        <v>63</v>
      </c>
      <c r="Q651" s="1">
        <v>2</v>
      </c>
      <c r="R651" s="1" t="s">
        <v>35</v>
      </c>
      <c r="S651" s="1">
        <v>2022</v>
      </c>
      <c r="T651" s="1" t="s">
        <v>267</v>
      </c>
      <c r="U651" s="1" t="s">
        <v>71</v>
      </c>
      <c r="V651" s="1" t="s">
        <v>42</v>
      </c>
    </row>
    <row r="652" spans="1:22" x14ac:dyDescent="0.35">
      <c r="A652" s="1" t="s">
        <v>31</v>
      </c>
      <c r="B652" s="1" t="s">
        <v>239</v>
      </c>
      <c r="C652" s="1" t="s">
        <v>68</v>
      </c>
      <c r="D652" s="1" t="s">
        <v>229</v>
      </c>
      <c r="E652" s="1">
        <v>2300</v>
      </c>
      <c r="F652" s="1">
        <v>3</v>
      </c>
      <c r="G652" s="1">
        <v>15</v>
      </c>
      <c r="H652" s="1">
        <v>34500</v>
      </c>
      <c r="I652" s="1">
        <v>4830</v>
      </c>
      <c r="J652" s="1">
        <v>29670</v>
      </c>
      <c r="K652" s="1">
        <v>29.67</v>
      </c>
      <c r="L652" s="1">
        <v>23000</v>
      </c>
      <c r="M652" s="1">
        <v>6670</v>
      </c>
      <c r="N652" s="1">
        <v>6.67</v>
      </c>
      <c r="O652" s="2">
        <v>44715</v>
      </c>
      <c r="P652" s="1" t="s">
        <v>152</v>
      </c>
      <c r="Q652" s="1">
        <v>6</v>
      </c>
      <c r="R652" s="1" t="s">
        <v>74</v>
      </c>
      <c r="S652" s="1">
        <v>2022</v>
      </c>
      <c r="T652" s="1" t="s">
        <v>240</v>
      </c>
      <c r="U652" s="1" t="s">
        <v>71</v>
      </c>
      <c r="V652" s="1" t="s">
        <v>38</v>
      </c>
    </row>
    <row r="653" spans="1:22" x14ac:dyDescent="0.35">
      <c r="A653" s="1" t="s">
        <v>43</v>
      </c>
      <c r="B653" s="1" t="s">
        <v>148</v>
      </c>
      <c r="C653" s="1" t="s">
        <v>24</v>
      </c>
      <c r="D653" s="1" t="s">
        <v>229</v>
      </c>
      <c r="E653" s="1">
        <v>2227.5</v>
      </c>
      <c r="F653" s="1">
        <v>5</v>
      </c>
      <c r="G653" s="1">
        <v>350</v>
      </c>
      <c r="H653" s="1">
        <v>779625</v>
      </c>
      <c r="I653" s="1">
        <v>109147.5</v>
      </c>
      <c r="J653" s="1">
        <v>670477.5</v>
      </c>
      <c r="K653" s="1">
        <v>670.48</v>
      </c>
      <c r="L653" s="1">
        <v>579150</v>
      </c>
      <c r="M653" s="1">
        <v>91327.5</v>
      </c>
      <c r="N653" s="1">
        <v>91.33</v>
      </c>
      <c r="O653" s="2">
        <v>44329</v>
      </c>
      <c r="P653" s="1" t="s">
        <v>110</v>
      </c>
      <c r="Q653" s="1">
        <v>5</v>
      </c>
      <c r="R653" s="1" t="s">
        <v>74</v>
      </c>
      <c r="S653" s="1">
        <v>2022</v>
      </c>
      <c r="T653" s="1" t="s">
        <v>149</v>
      </c>
      <c r="U653" s="1" t="s">
        <v>29</v>
      </c>
      <c r="V653" s="1" t="s">
        <v>42</v>
      </c>
    </row>
    <row r="654" spans="1:22" x14ac:dyDescent="0.35">
      <c r="A654" s="1" t="s">
        <v>43</v>
      </c>
      <c r="B654" s="1" t="s">
        <v>136</v>
      </c>
      <c r="C654" s="1" t="s">
        <v>24</v>
      </c>
      <c r="D654" s="1" t="s">
        <v>229</v>
      </c>
      <c r="E654" s="1">
        <v>1199</v>
      </c>
      <c r="F654" s="1">
        <v>5</v>
      </c>
      <c r="G654" s="1">
        <v>350</v>
      </c>
      <c r="H654" s="1">
        <v>419650</v>
      </c>
      <c r="I654" s="1">
        <v>58751</v>
      </c>
      <c r="J654" s="1">
        <v>360899</v>
      </c>
      <c r="K654" s="1">
        <v>360.9</v>
      </c>
      <c r="L654" s="1">
        <v>311740</v>
      </c>
      <c r="M654" s="1">
        <v>49159</v>
      </c>
      <c r="N654" s="1">
        <v>49.16</v>
      </c>
      <c r="O654" s="2">
        <v>44378</v>
      </c>
      <c r="P654" s="1" t="s">
        <v>50</v>
      </c>
      <c r="Q654" s="1">
        <v>7</v>
      </c>
      <c r="R654" s="1" t="s">
        <v>27</v>
      </c>
      <c r="S654" s="1">
        <v>2022</v>
      </c>
      <c r="T654" s="1" t="s">
        <v>137</v>
      </c>
      <c r="U654" s="1" t="s">
        <v>29</v>
      </c>
      <c r="V654" s="1" t="s">
        <v>52</v>
      </c>
    </row>
    <row r="655" spans="1:22" x14ac:dyDescent="0.35">
      <c r="A655" s="1" t="s">
        <v>43</v>
      </c>
      <c r="B655" s="1" t="s">
        <v>148</v>
      </c>
      <c r="C655" s="1" t="s">
        <v>24</v>
      </c>
      <c r="D655" s="1" t="s">
        <v>229</v>
      </c>
      <c r="E655" s="1">
        <v>200</v>
      </c>
      <c r="F655" s="1">
        <v>5</v>
      </c>
      <c r="G655" s="1">
        <v>350</v>
      </c>
      <c r="H655" s="1">
        <v>70000</v>
      </c>
      <c r="I655" s="1">
        <v>9800</v>
      </c>
      <c r="J655" s="1">
        <v>60200</v>
      </c>
      <c r="K655" s="1">
        <v>60.2</v>
      </c>
      <c r="L655" s="1">
        <v>52000</v>
      </c>
      <c r="M655" s="1">
        <v>8200</v>
      </c>
      <c r="N655" s="1">
        <v>8.1999999999999993</v>
      </c>
      <c r="O655" s="2">
        <v>44790</v>
      </c>
      <c r="P655" s="1" t="s">
        <v>45</v>
      </c>
      <c r="Q655" s="1">
        <v>8</v>
      </c>
      <c r="R655" s="1" t="s">
        <v>27</v>
      </c>
      <c r="S655" s="1">
        <v>2022</v>
      </c>
      <c r="T655" s="1" t="s">
        <v>149</v>
      </c>
      <c r="U655" s="1" t="s">
        <v>29</v>
      </c>
      <c r="V655" s="1" t="s">
        <v>42</v>
      </c>
    </row>
    <row r="656" spans="1:22" x14ac:dyDescent="0.35">
      <c r="A656" s="1" t="s">
        <v>43</v>
      </c>
      <c r="B656" s="1" t="s">
        <v>148</v>
      </c>
      <c r="C656" s="1" t="s">
        <v>24</v>
      </c>
      <c r="D656" s="1" t="s">
        <v>229</v>
      </c>
      <c r="E656" s="1">
        <v>388</v>
      </c>
      <c r="F656" s="1">
        <v>5</v>
      </c>
      <c r="G656" s="1">
        <v>7</v>
      </c>
      <c r="H656" s="1">
        <v>2716</v>
      </c>
      <c r="I656" s="1">
        <v>380.24</v>
      </c>
      <c r="J656" s="1">
        <v>2335.7600000000002</v>
      </c>
      <c r="K656" s="1">
        <v>2.34</v>
      </c>
      <c r="L656" s="1">
        <v>1940</v>
      </c>
      <c r="M656" s="1">
        <v>395.76</v>
      </c>
      <c r="N656" s="1">
        <v>0.4</v>
      </c>
      <c r="O656" s="2">
        <v>44842</v>
      </c>
      <c r="P656" s="1" t="s">
        <v>91</v>
      </c>
      <c r="Q656" s="1">
        <v>10</v>
      </c>
      <c r="R656" s="1" t="s">
        <v>78</v>
      </c>
      <c r="S656" s="1">
        <v>2022</v>
      </c>
      <c r="T656" s="1" t="s">
        <v>149</v>
      </c>
      <c r="U656" s="1" t="s">
        <v>29</v>
      </c>
      <c r="V656" s="1" t="s">
        <v>42</v>
      </c>
    </row>
    <row r="657" spans="1:22" x14ac:dyDescent="0.35">
      <c r="A657" s="1" t="s">
        <v>31</v>
      </c>
      <c r="B657" s="1" t="s">
        <v>291</v>
      </c>
      <c r="C657" s="1" t="s">
        <v>24</v>
      </c>
      <c r="D657" s="1" t="s">
        <v>229</v>
      </c>
      <c r="E657" s="1">
        <v>2300</v>
      </c>
      <c r="F657" s="1">
        <v>5</v>
      </c>
      <c r="G657" s="1">
        <v>15</v>
      </c>
      <c r="H657" s="1">
        <v>34500</v>
      </c>
      <c r="I657" s="1">
        <v>4830</v>
      </c>
      <c r="J657" s="1">
        <v>29670</v>
      </c>
      <c r="K657" s="1">
        <v>29.67</v>
      </c>
      <c r="L657" s="1">
        <v>23000</v>
      </c>
      <c r="M657" s="1">
        <v>6670</v>
      </c>
      <c r="N657" s="1">
        <v>6.67</v>
      </c>
      <c r="O657" s="2">
        <v>44596</v>
      </c>
      <c r="P657" s="1" t="s">
        <v>63</v>
      </c>
      <c r="Q657" s="1">
        <v>2</v>
      </c>
      <c r="R657" s="1" t="s">
        <v>35</v>
      </c>
      <c r="S657" s="1">
        <v>2022</v>
      </c>
      <c r="T657" s="1" t="s">
        <v>267</v>
      </c>
      <c r="U657" s="1" t="s">
        <v>29</v>
      </c>
      <c r="V657" s="1" t="s">
        <v>42</v>
      </c>
    </row>
    <row r="658" spans="1:22" x14ac:dyDescent="0.35">
      <c r="A658" s="1" t="s">
        <v>43</v>
      </c>
      <c r="B658" s="1" t="s">
        <v>142</v>
      </c>
      <c r="C658" s="1" t="s">
        <v>33</v>
      </c>
      <c r="D658" s="1" t="s">
        <v>229</v>
      </c>
      <c r="E658" s="1">
        <v>260</v>
      </c>
      <c r="F658" s="1">
        <v>10</v>
      </c>
      <c r="G658" s="1">
        <v>20</v>
      </c>
      <c r="H658" s="1">
        <v>5200</v>
      </c>
      <c r="I658" s="1">
        <v>728</v>
      </c>
      <c r="J658" s="1">
        <v>4472</v>
      </c>
      <c r="K658" s="1">
        <v>4.47</v>
      </c>
      <c r="L658" s="1">
        <v>2600</v>
      </c>
      <c r="M658" s="1">
        <v>1872</v>
      </c>
      <c r="N658" s="1">
        <v>1.87</v>
      </c>
      <c r="O658" s="2">
        <v>44462</v>
      </c>
      <c r="P658" s="1" t="s">
        <v>26</v>
      </c>
      <c r="Q658" s="1">
        <v>9</v>
      </c>
      <c r="R658" s="1" t="s">
        <v>27</v>
      </c>
      <c r="S658" s="1">
        <v>2022</v>
      </c>
      <c r="T658" s="1" t="s">
        <v>143</v>
      </c>
      <c r="U658" s="1" t="s">
        <v>37</v>
      </c>
      <c r="V658" s="1" t="s">
        <v>66</v>
      </c>
    </row>
    <row r="659" spans="1:22" x14ac:dyDescent="0.35">
      <c r="A659" s="1" t="s">
        <v>48</v>
      </c>
      <c r="B659" s="1" t="s">
        <v>49</v>
      </c>
      <c r="C659" s="1" t="s">
        <v>33</v>
      </c>
      <c r="D659" s="1" t="s">
        <v>229</v>
      </c>
      <c r="E659" s="1">
        <v>2914</v>
      </c>
      <c r="F659" s="1">
        <v>10</v>
      </c>
      <c r="G659" s="1">
        <v>12</v>
      </c>
      <c r="H659" s="1">
        <v>34968</v>
      </c>
      <c r="I659" s="1">
        <v>4895.5200000000004</v>
      </c>
      <c r="J659" s="1">
        <v>30072.48</v>
      </c>
      <c r="K659" s="1">
        <v>30.07</v>
      </c>
      <c r="L659" s="1">
        <v>8742</v>
      </c>
      <c r="M659" s="1">
        <v>21330.48</v>
      </c>
      <c r="N659" s="1">
        <v>21.33</v>
      </c>
      <c r="O659" s="2">
        <v>44891</v>
      </c>
      <c r="P659" s="1" t="s">
        <v>77</v>
      </c>
      <c r="Q659" s="1">
        <v>11</v>
      </c>
      <c r="R659" s="1" t="s">
        <v>78</v>
      </c>
      <c r="S659" s="1">
        <v>2022</v>
      </c>
      <c r="T659" s="1" t="s">
        <v>51</v>
      </c>
      <c r="U659" s="1" t="s">
        <v>37</v>
      </c>
      <c r="V659" s="1" t="s">
        <v>52</v>
      </c>
    </row>
    <row r="660" spans="1:22" x14ac:dyDescent="0.35">
      <c r="A660" s="1" t="s">
        <v>43</v>
      </c>
      <c r="B660" s="1" t="s">
        <v>168</v>
      </c>
      <c r="C660" s="1" t="s">
        <v>33</v>
      </c>
      <c r="D660" s="1" t="s">
        <v>229</v>
      </c>
      <c r="E660" s="1">
        <v>1731</v>
      </c>
      <c r="F660" s="1">
        <v>10</v>
      </c>
      <c r="G660" s="1">
        <v>7</v>
      </c>
      <c r="H660" s="1">
        <v>12117</v>
      </c>
      <c r="I660" s="1">
        <v>1696.38</v>
      </c>
      <c r="J660" s="1">
        <v>10420.620000000001</v>
      </c>
      <c r="K660" s="1">
        <v>10.42</v>
      </c>
      <c r="L660" s="1">
        <v>8655</v>
      </c>
      <c r="M660" s="1">
        <v>1765.62</v>
      </c>
      <c r="N660" s="1">
        <v>1.77</v>
      </c>
      <c r="O660" s="2">
        <v>44547</v>
      </c>
      <c r="P660" s="1" t="s">
        <v>81</v>
      </c>
      <c r="Q660" s="1">
        <v>12</v>
      </c>
      <c r="R660" s="1" t="s">
        <v>78</v>
      </c>
      <c r="S660" s="1">
        <v>2022</v>
      </c>
      <c r="T660" s="1" t="s">
        <v>169</v>
      </c>
      <c r="U660" s="1" t="s">
        <v>37</v>
      </c>
      <c r="V660" s="1" t="s">
        <v>47</v>
      </c>
    </row>
    <row r="661" spans="1:22" x14ac:dyDescent="0.35">
      <c r="A661" s="1" t="s">
        <v>43</v>
      </c>
      <c r="B661" s="1" t="s">
        <v>44</v>
      </c>
      <c r="C661" s="1" t="s">
        <v>33</v>
      </c>
      <c r="D661" s="1" t="s">
        <v>229</v>
      </c>
      <c r="E661" s="1">
        <v>700</v>
      </c>
      <c r="F661" s="1">
        <v>10</v>
      </c>
      <c r="G661" s="1">
        <v>350</v>
      </c>
      <c r="H661" s="1">
        <v>245000</v>
      </c>
      <c r="I661" s="1">
        <v>34300</v>
      </c>
      <c r="J661" s="1">
        <v>210700</v>
      </c>
      <c r="K661" s="1">
        <v>210.7</v>
      </c>
      <c r="L661" s="1">
        <v>182000</v>
      </c>
      <c r="M661" s="1">
        <v>28700</v>
      </c>
      <c r="N661" s="1">
        <v>28.7</v>
      </c>
      <c r="O661" s="2">
        <v>44387</v>
      </c>
      <c r="P661" s="1" t="s">
        <v>50</v>
      </c>
      <c r="Q661" s="1">
        <v>7</v>
      </c>
      <c r="R661" s="1" t="s">
        <v>27</v>
      </c>
      <c r="S661" s="1">
        <v>2022</v>
      </c>
      <c r="T661" s="1" t="s">
        <v>46</v>
      </c>
      <c r="U661" s="1" t="s">
        <v>37</v>
      </c>
      <c r="V661" s="1" t="s">
        <v>47</v>
      </c>
    </row>
    <row r="662" spans="1:22" x14ac:dyDescent="0.35">
      <c r="A662" s="1" t="s">
        <v>43</v>
      </c>
      <c r="B662" s="1" t="s">
        <v>116</v>
      </c>
      <c r="C662" s="1" t="s">
        <v>33</v>
      </c>
      <c r="D662" s="1" t="s">
        <v>229</v>
      </c>
      <c r="E662" s="1">
        <v>1177</v>
      </c>
      <c r="F662" s="1">
        <v>10</v>
      </c>
      <c r="G662" s="1">
        <v>350</v>
      </c>
      <c r="H662" s="1">
        <v>411950</v>
      </c>
      <c r="I662" s="1">
        <v>57673</v>
      </c>
      <c r="J662" s="1">
        <v>354277</v>
      </c>
      <c r="K662" s="1">
        <v>354.28</v>
      </c>
      <c r="L662" s="1">
        <v>306020</v>
      </c>
      <c r="M662" s="1">
        <v>48257</v>
      </c>
      <c r="N662" s="1">
        <v>48.26</v>
      </c>
      <c r="O662" s="2">
        <v>44543</v>
      </c>
      <c r="P662" s="1" t="s">
        <v>81</v>
      </c>
      <c r="Q662" s="1">
        <v>12</v>
      </c>
      <c r="R662" s="1" t="s">
        <v>78</v>
      </c>
      <c r="S662" s="1">
        <v>2022</v>
      </c>
      <c r="T662" s="1" t="s">
        <v>117</v>
      </c>
      <c r="U662" s="1" t="s">
        <v>37</v>
      </c>
      <c r="V662" s="1" t="s">
        <v>42</v>
      </c>
    </row>
    <row r="663" spans="1:22" x14ac:dyDescent="0.35">
      <c r="A663" s="1" t="s">
        <v>22</v>
      </c>
      <c r="B663" s="1" t="s">
        <v>122</v>
      </c>
      <c r="C663" s="1" t="s">
        <v>57</v>
      </c>
      <c r="D663" s="1" t="s">
        <v>229</v>
      </c>
      <c r="E663" s="1">
        <v>1575</v>
      </c>
      <c r="F663" s="1">
        <v>120</v>
      </c>
      <c r="G663" s="1">
        <v>125</v>
      </c>
      <c r="H663" s="1">
        <v>196875</v>
      </c>
      <c r="I663" s="1">
        <v>27562.5</v>
      </c>
      <c r="J663" s="1">
        <v>169312.5</v>
      </c>
      <c r="K663" s="1">
        <v>169.31</v>
      </c>
      <c r="L663" s="1">
        <v>189000</v>
      </c>
      <c r="M663" s="1">
        <v>-19687.5</v>
      </c>
      <c r="N663" s="1">
        <v>-19.690000000000001</v>
      </c>
      <c r="O663" s="2">
        <v>44842</v>
      </c>
      <c r="P663" s="1" t="s">
        <v>91</v>
      </c>
      <c r="Q663" s="1">
        <v>10</v>
      </c>
      <c r="R663" s="1" t="s">
        <v>78</v>
      </c>
      <c r="S663" s="1">
        <v>2022</v>
      </c>
      <c r="T663" s="1" t="s">
        <v>123</v>
      </c>
      <c r="U663" s="1" t="s">
        <v>59</v>
      </c>
      <c r="V663" s="1" t="s">
        <v>55</v>
      </c>
    </row>
    <row r="664" spans="1:22" x14ac:dyDescent="0.35">
      <c r="A664" s="1" t="s">
        <v>43</v>
      </c>
      <c r="B664" s="1" t="s">
        <v>144</v>
      </c>
      <c r="C664" s="1" t="s">
        <v>57</v>
      </c>
      <c r="D664" s="1" t="s">
        <v>229</v>
      </c>
      <c r="E664" s="1">
        <v>606</v>
      </c>
      <c r="F664" s="1">
        <v>120</v>
      </c>
      <c r="G664" s="1">
        <v>20</v>
      </c>
      <c r="H664" s="1">
        <v>12120</v>
      </c>
      <c r="I664" s="1">
        <v>1696.8</v>
      </c>
      <c r="J664" s="1">
        <v>10423.200000000001</v>
      </c>
      <c r="K664" s="1">
        <v>10.42</v>
      </c>
      <c r="L664" s="1">
        <v>6060</v>
      </c>
      <c r="M664" s="1">
        <v>4363.2</v>
      </c>
      <c r="N664" s="1">
        <v>4.3600000000000003</v>
      </c>
      <c r="O664" s="2">
        <v>44818</v>
      </c>
      <c r="P664" s="1" t="s">
        <v>26</v>
      </c>
      <c r="Q664" s="1">
        <v>9</v>
      </c>
      <c r="R664" s="1" t="s">
        <v>27</v>
      </c>
      <c r="S664" s="1">
        <v>2022</v>
      </c>
      <c r="T664" s="1" t="s">
        <v>145</v>
      </c>
      <c r="U664" s="1" t="s">
        <v>59</v>
      </c>
      <c r="V664" s="1" t="s">
        <v>30</v>
      </c>
    </row>
    <row r="665" spans="1:22" x14ac:dyDescent="0.35">
      <c r="A665" s="1" t="s">
        <v>39</v>
      </c>
      <c r="B665" s="1" t="s">
        <v>233</v>
      </c>
      <c r="C665" s="1" t="s">
        <v>57</v>
      </c>
      <c r="D665" s="1" t="s">
        <v>229</v>
      </c>
      <c r="E665" s="1">
        <v>2460</v>
      </c>
      <c r="F665" s="1">
        <v>120</v>
      </c>
      <c r="G665" s="1">
        <v>300</v>
      </c>
      <c r="H665" s="1">
        <v>738000</v>
      </c>
      <c r="I665" s="1">
        <v>103320</v>
      </c>
      <c r="J665" s="1">
        <v>634680</v>
      </c>
      <c r="K665" s="1">
        <v>634.67999999999995</v>
      </c>
      <c r="L665" s="1">
        <v>615000</v>
      </c>
      <c r="M665" s="1">
        <v>19680</v>
      </c>
      <c r="N665" s="1">
        <v>19.68</v>
      </c>
      <c r="O665" s="2">
        <v>44216</v>
      </c>
      <c r="P665" s="1" t="s">
        <v>34</v>
      </c>
      <c r="Q665" s="1">
        <v>1</v>
      </c>
      <c r="R665" s="1" t="s">
        <v>35</v>
      </c>
      <c r="S665" s="1">
        <v>2022</v>
      </c>
      <c r="T665" s="1" t="s">
        <v>165</v>
      </c>
      <c r="U665" s="1" t="s">
        <v>59</v>
      </c>
      <c r="V665" s="1" t="s">
        <v>55</v>
      </c>
    </row>
    <row r="666" spans="1:22" x14ac:dyDescent="0.35">
      <c r="A666" s="1" t="s">
        <v>43</v>
      </c>
      <c r="B666" s="1" t="s">
        <v>130</v>
      </c>
      <c r="C666" s="1" t="s">
        <v>62</v>
      </c>
      <c r="D666" s="1" t="s">
        <v>229</v>
      </c>
      <c r="E666" s="1">
        <v>2903</v>
      </c>
      <c r="F666" s="1">
        <v>250</v>
      </c>
      <c r="G666" s="1">
        <v>7</v>
      </c>
      <c r="H666" s="1">
        <v>20321</v>
      </c>
      <c r="I666" s="1">
        <v>2844.94</v>
      </c>
      <c r="J666" s="1">
        <v>17476.060000000001</v>
      </c>
      <c r="K666" s="1">
        <v>17.48</v>
      </c>
      <c r="L666" s="1">
        <v>14515</v>
      </c>
      <c r="M666" s="1">
        <v>2961.06</v>
      </c>
      <c r="N666" s="1">
        <v>2.96</v>
      </c>
      <c r="O666" s="2">
        <v>44599</v>
      </c>
      <c r="P666" s="1" t="s">
        <v>63</v>
      </c>
      <c r="Q666" s="1">
        <v>2</v>
      </c>
      <c r="R666" s="1" t="s">
        <v>35</v>
      </c>
      <c r="S666" s="1">
        <v>2022</v>
      </c>
      <c r="T666" s="1" t="s">
        <v>131</v>
      </c>
      <c r="U666" s="1" t="s">
        <v>65</v>
      </c>
      <c r="V666" s="1" t="s">
        <v>38</v>
      </c>
    </row>
    <row r="667" spans="1:22" x14ac:dyDescent="0.35">
      <c r="A667" s="1" t="s">
        <v>39</v>
      </c>
      <c r="B667" s="1" t="s">
        <v>212</v>
      </c>
      <c r="C667" s="1" t="s">
        <v>62</v>
      </c>
      <c r="D667" s="1" t="s">
        <v>229</v>
      </c>
      <c r="E667" s="1">
        <v>2541</v>
      </c>
      <c r="F667" s="1">
        <v>250</v>
      </c>
      <c r="G667" s="1">
        <v>300</v>
      </c>
      <c r="H667" s="1">
        <v>762300</v>
      </c>
      <c r="I667" s="1">
        <v>106722</v>
      </c>
      <c r="J667" s="1">
        <v>655578</v>
      </c>
      <c r="K667" s="1">
        <v>655.58</v>
      </c>
      <c r="L667" s="1">
        <v>635250</v>
      </c>
      <c r="M667" s="1">
        <v>20328</v>
      </c>
      <c r="N667" s="1">
        <v>20.329999999999998</v>
      </c>
      <c r="O667" s="2">
        <v>44386</v>
      </c>
      <c r="P667" s="1" t="s">
        <v>50</v>
      </c>
      <c r="Q667" s="1">
        <v>7</v>
      </c>
      <c r="R667" s="1" t="s">
        <v>27</v>
      </c>
      <c r="S667" s="1">
        <v>2022</v>
      </c>
      <c r="T667" s="1" t="s">
        <v>213</v>
      </c>
      <c r="U667" s="1" t="s">
        <v>65</v>
      </c>
      <c r="V667" s="1" t="s">
        <v>42</v>
      </c>
    </row>
    <row r="668" spans="1:22" x14ac:dyDescent="0.35">
      <c r="A668" s="1" t="s">
        <v>39</v>
      </c>
      <c r="B668" s="1" t="s">
        <v>189</v>
      </c>
      <c r="C668" s="1" t="s">
        <v>62</v>
      </c>
      <c r="D668" s="1" t="s">
        <v>229</v>
      </c>
      <c r="E668" s="1">
        <v>1496</v>
      </c>
      <c r="F668" s="1">
        <v>250</v>
      </c>
      <c r="G668" s="1">
        <v>300</v>
      </c>
      <c r="H668" s="1">
        <v>448800</v>
      </c>
      <c r="I668" s="1">
        <v>62832</v>
      </c>
      <c r="J668" s="1">
        <v>385968</v>
      </c>
      <c r="K668" s="1">
        <v>385.97</v>
      </c>
      <c r="L668" s="1">
        <v>374000</v>
      </c>
      <c r="M668" s="1">
        <v>11968</v>
      </c>
      <c r="N668" s="1">
        <v>11.97</v>
      </c>
      <c r="O668" s="2">
        <v>44798</v>
      </c>
      <c r="P668" s="1" t="s">
        <v>45</v>
      </c>
      <c r="Q668" s="1">
        <v>8</v>
      </c>
      <c r="R668" s="1" t="s">
        <v>27</v>
      </c>
      <c r="S668" s="1">
        <v>2022</v>
      </c>
      <c r="T668" s="1" t="s">
        <v>190</v>
      </c>
      <c r="U668" s="1" t="s">
        <v>65</v>
      </c>
      <c r="V668" s="1" t="s">
        <v>60</v>
      </c>
    </row>
    <row r="669" spans="1:22" x14ac:dyDescent="0.35">
      <c r="A669" s="1" t="s">
        <v>39</v>
      </c>
      <c r="B669" s="1" t="s">
        <v>212</v>
      </c>
      <c r="C669" s="1" t="s">
        <v>62</v>
      </c>
      <c r="D669" s="1" t="s">
        <v>229</v>
      </c>
      <c r="E669" s="1">
        <v>1010</v>
      </c>
      <c r="F669" s="1">
        <v>250</v>
      </c>
      <c r="G669" s="1">
        <v>300</v>
      </c>
      <c r="H669" s="1">
        <v>303000</v>
      </c>
      <c r="I669" s="1">
        <v>42420</v>
      </c>
      <c r="J669" s="1">
        <v>260580</v>
      </c>
      <c r="K669" s="1">
        <v>260.58</v>
      </c>
      <c r="L669" s="1">
        <v>252500</v>
      </c>
      <c r="M669" s="1">
        <v>8080</v>
      </c>
      <c r="N669" s="1">
        <v>8.08</v>
      </c>
      <c r="O669" s="2">
        <v>44697</v>
      </c>
      <c r="P669" s="1" t="s">
        <v>110</v>
      </c>
      <c r="Q669" s="1">
        <v>5</v>
      </c>
      <c r="R669" s="1" t="s">
        <v>74</v>
      </c>
      <c r="S669" s="1">
        <v>2022</v>
      </c>
      <c r="T669" s="1" t="s">
        <v>213</v>
      </c>
      <c r="U669" s="1" t="s">
        <v>65</v>
      </c>
      <c r="V669" s="1" t="s">
        <v>42</v>
      </c>
    </row>
    <row r="670" spans="1:22" x14ac:dyDescent="0.35">
      <c r="A670" s="1" t="s">
        <v>39</v>
      </c>
      <c r="B670" s="1" t="s">
        <v>288</v>
      </c>
      <c r="C670" s="1" t="s">
        <v>96</v>
      </c>
      <c r="D670" s="1" t="s">
        <v>229</v>
      </c>
      <c r="E670" s="1">
        <v>888</v>
      </c>
      <c r="F670" s="1">
        <v>260</v>
      </c>
      <c r="G670" s="1">
        <v>300</v>
      </c>
      <c r="H670" s="1">
        <v>266400</v>
      </c>
      <c r="I670" s="1">
        <v>37296</v>
      </c>
      <c r="J670" s="1">
        <v>229104</v>
      </c>
      <c r="K670" s="1">
        <v>229.1</v>
      </c>
      <c r="L670" s="1">
        <v>222000</v>
      </c>
      <c r="M670" s="1">
        <v>7104</v>
      </c>
      <c r="N670" s="1">
        <v>7.1</v>
      </c>
      <c r="O670" s="2">
        <v>44506</v>
      </c>
      <c r="P670" s="1" t="s">
        <v>77</v>
      </c>
      <c r="Q670" s="1">
        <v>11</v>
      </c>
      <c r="R670" s="1" t="s">
        <v>78</v>
      </c>
      <c r="S670" s="1">
        <v>2022</v>
      </c>
      <c r="T670" s="1" t="s">
        <v>263</v>
      </c>
      <c r="U670" s="1" t="s">
        <v>98</v>
      </c>
      <c r="V670" s="1" t="s">
        <v>66</v>
      </c>
    </row>
    <row r="671" spans="1:22" x14ac:dyDescent="0.35">
      <c r="A671" s="1" t="s">
        <v>22</v>
      </c>
      <c r="B671" s="1" t="s">
        <v>308</v>
      </c>
      <c r="C671" s="1" t="s">
        <v>96</v>
      </c>
      <c r="D671" s="1" t="s">
        <v>229</v>
      </c>
      <c r="E671" s="1">
        <v>2844</v>
      </c>
      <c r="F671" s="1">
        <v>260</v>
      </c>
      <c r="G671" s="1">
        <v>125</v>
      </c>
      <c r="H671" s="1">
        <v>355500</v>
      </c>
      <c r="I671" s="1">
        <v>49770</v>
      </c>
      <c r="J671" s="1">
        <v>305730</v>
      </c>
      <c r="K671" s="1">
        <v>305.73</v>
      </c>
      <c r="L671" s="1">
        <v>341280</v>
      </c>
      <c r="M671" s="1">
        <v>-35550</v>
      </c>
      <c r="N671" s="1">
        <v>-35.549999999999997</v>
      </c>
      <c r="O671" s="2">
        <v>44458</v>
      </c>
      <c r="P671" s="1" t="s">
        <v>26</v>
      </c>
      <c r="Q671" s="1">
        <v>9</v>
      </c>
      <c r="R671" s="1" t="s">
        <v>27</v>
      </c>
      <c r="S671" s="1">
        <v>2022</v>
      </c>
      <c r="T671" s="1" t="s">
        <v>215</v>
      </c>
      <c r="U671" s="1" t="s">
        <v>98</v>
      </c>
      <c r="V671" s="1" t="s">
        <v>47</v>
      </c>
    </row>
    <row r="672" spans="1:22" x14ac:dyDescent="0.35">
      <c r="A672" s="1" t="s">
        <v>48</v>
      </c>
      <c r="B672" s="1" t="s">
        <v>226</v>
      </c>
      <c r="C672" s="1" t="s">
        <v>96</v>
      </c>
      <c r="D672" s="1" t="s">
        <v>229</v>
      </c>
      <c r="E672" s="1">
        <v>2475</v>
      </c>
      <c r="F672" s="1">
        <v>260</v>
      </c>
      <c r="G672" s="1">
        <v>12</v>
      </c>
      <c r="H672" s="1">
        <v>29700</v>
      </c>
      <c r="I672" s="1">
        <v>4158</v>
      </c>
      <c r="J672" s="1">
        <v>25542</v>
      </c>
      <c r="K672" s="1">
        <v>25.54</v>
      </c>
      <c r="L672" s="1">
        <v>7425</v>
      </c>
      <c r="M672" s="1">
        <v>18117</v>
      </c>
      <c r="N672" s="1">
        <v>18.12</v>
      </c>
      <c r="O672" s="2">
        <v>44357</v>
      </c>
      <c r="P672" s="1" t="s">
        <v>152</v>
      </c>
      <c r="Q672" s="1">
        <v>6</v>
      </c>
      <c r="R672" s="1" t="s">
        <v>74</v>
      </c>
      <c r="S672" s="1">
        <v>2022</v>
      </c>
      <c r="T672" s="1" t="s">
        <v>227</v>
      </c>
      <c r="U672" s="1" t="s">
        <v>98</v>
      </c>
      <c r="V672" s="1" t="s">
        <v>42</v>
      </c>
    </row>
    <row r="673" spans="1:22" x14ac:dyDescent="0.35">
      <c r="A673" s="1" t="s">
        <v>48</v>
      </c>
      <c r="B673" s="1" t="s">
        <v>95</v>
      </c>
      <c r="C673" s="1" t="s">
        <v>96</v>
      </c>
      <c r="D673" s="1" t="s">
        <v>229</v>
      </c>
      <c r="E673" s="1">
        <v>2914</v>
      </c>
      <c r="F673" s="1">
        <v>260</v>
      </c>
      <c r="G673" s="1">
        <v>12</v>
      </c>
      <c r="H673" s="1">
        <v>34968</v>
      </c>
      <c r="I673" s="1">
        <v>4895.5200000000004</v>
      </c>
      <c r="J673" s="1">
        <v>30072.48</v>
      </c>
      <c r="K673" s="1">
        <v>30.07</v>
      </c>
      <c r="L673" s="1">
        <v>8742</v>
      </c>
      <c r="M673" s="1">
        <v>21330.48</v>
      </c>
      <c r="N673" s="1">
        <v>21.33</v>
      </c>
      <c r="O673" s="2">
        <v>44728</v>
      </c>
      <c r="P673" s="1" t="s">
        <v>152</v>
      </c>
      <c r="Q673" s="1">
        <v>6</v>
      </c>
      <c r="R673" s="1" t="s">
        <v>74</v>
      </c>
      <c r="S673" s="1">
        <v>2022</v>
      </c>
      <c r="T673" s="1" t="s">
        <v>97</v>
      </c>
      <c r="U673" s="1" t="s">
        <v>98</v>
      </c>
      <c r="V673" s="1" t="s">
        <v>38</v>
      </c>
    </row>
    <row r="674" spans="1:22" x14ac:dyDescent="0.35">
      <c r="A674" s="1" t="s">
        <v>43</v>
      </c>
      <c r="B674" s="1" t="s">
        <v>193</v>
      </c>
      <c r="C674" s="1" t="s">
        <v>96</v>
      </c>
      <c r="D674" s="1" t="s">
        <v>229</v>
      </c>
      <c r="E674" s="1">
        <v>1731</v>
      </c>
      <c r="F674" s="1">
        <v>260</v>
      </c>
      <c r="G674" s="1">
        <v>7</v>
      </c>
      <c r="H674" s="1">
        <v>12117</v>
      </c>
      <c r="I674" s="1">
        <v>1696.38</v>
      </c>
      <c r="J674" s="1">
        <v>10420.620000000001</v>
      </c>
      <c r="K674" s="1">
        <v>10.42</v>
      </c>
      <c r="L674" s="1">
        <v>8655</v>
      </c>
      <c r="M674" s="1">
        <v>1765.62</v>
      </c>
      <c r="N674" s="1">
        <v>1.77</v>
      </c>
      <c r="O674" s="2">
        <v>44304</v>
      </c>
      <c r="P674" s="1" t="s">
        <v>73</v>
      </c>
      <c r="Q674" s="1">
        <v>4</v>
      </c>
      <c r="R674" s="1" t="s">
        <v>74</v>
      </c>
      <c r="S674" s="1">
        <v>2022</v>
      </c>
      <c r="T674" s="1" t="s">
        <v>194</v>
      </c>
      <c r="U674" s="1" t="s">
        <v>98</v>
      </c>
      <c r="V674" s="1" t="s">
        <v>30</v>
      </c>
    </row>
    <row r="675" spans="1:22" x14ac:dyDescent="0.35">
      <c r="A675" s="1" t="s">
        <v>22</v>
      </c>
      <c r="B675" s="1" t="s">
        <v>231</v>
      </c>
      <c r="C675" s="1" t="s">
        <v>68</v>
      </c>
      <c r="D675" s="1" t="s">
        <v>229</v>
      </c>
      <c r="E675" s="1">
        <v>1174</v>
      </c>
      <c r="F675" s="1">
        <v>3</v>
      </c>
      <c r="G675" s="1">
        <v>125</v>
      </c>
      <c r="H675" s="1">
        <v>146750</v>
      </c>
      <c r="I675" s="1">
        <v>22012.5</v>
      </c>
      <c r="J675" s="1">
        <v>124737.5</v>
      </c>
      <c r="K675" s="1">
        <v>124.74</v>
      </c>
      <c r="L675" s="1">
        <v>140880</v>
      </c>
      <c r="M675" s="1">
        <v>-16142.5</v>
      </c>
      <c r="N675" s="1">
        <v>-16.14</v>
      </c>
      <c r="O675" s="2">
        <v>44714</v>
      </c>
      <c r="P675" s="1" t="s">
        <v>152</v>
      </c>
      <c r="Q675" s="1">
        <v>6</v>
      </c>
      <c r="R675" s="1" t="s">
        <v>74</v>
      </c>
      <c r="S675" s="1">
        <v>2022</v>
      </c>
      <c r="T675" s="1" t="s">
        <v>232</v>
      </c>
      <c r="U675" s="1" t="s">
        <v>71</v>
      </c>
      <c r="V675" s="1" t="s">
        <v>52</v>
      </c>
    </row>
    <row r="676" spans="1:22" x14ac:dyDescent="0.35">
      <c r="A676" s="1" t="s">
        <v>22</v>
      </c>
      <c r="B676" s="1" t="s">
        <v>180</v>
      </c>
      <c r="C676" s="1" t="s">
        <v>68</v>
      </c>
      <c r="D676" s="1" t="s">
        <v>229</v>
      </c>
      <c r="E676" s="1">
        <v>2767</v>
      </c>
      <c r="F676" s="1">
        <v>3</v>
      </c>
      <c r="G676" s="1">
        <v>125</v>
      </c>
      <c r="H676" s="1">
        <v>345875</v>
      </c>
      <c r="I676" s="1">
        <v>51881.25</v>
      </c>
      <c r="J676" s="1">
        <v>293993.75</v>
      </c>
      <c r="K676" s="1">
        <v>293.99</v>
      </c>
      <c r="L676" s="1">
        <v>332040</v>
      </c>
      <c r="M676" s="1">
        <v>-38046.25</v>
      </c>
      <c r="N676" s="1">
        <v>-38.049999999999997</v>
      </c>
      <c r="O676" s="2">
        <v>44926</v>
      </c>
      <c r="P676" s="1" t="s">
        <v>81</v>
      </c>
      <c r="Q676" s="1">
        <v>12</v>
      </c>
      <c r="R676" s="1" t="s">
        <v>78</v>
      </c>
      <c r="S676" s="1">
        <v>2022</v>
      </c>
      <c r="T676" s="1" t="s">
        <v>181</v>
      </c>
      <c r="U676" s="1" t="s">
        <v>71</v>
      </c>
      <c r="V676" s="1" t="s">
        <v>38</v>
      </c>
    </row>
    <row r="677" spans="1:22" x14ac:dyDescent="0.35">
      <c r="A677" s="1" t="s">
        <v>22</v>
      </c>
      <c r="B677" s="1" t="s">
        <v>180</v>
      </c>
      <c r="C677" s="1" t="s">
        <v>68</v>
      </c>
      <c r="D677" s="1" t="s">
        <v>229</v>
      </c>
      <c r="E677" s="1">
        <v>1085</v>
      </c>
      <c r="F677" s="1">
        <v>3</v>
      </c>
      <c r="G677" s="1">
        <v>125</v>
      </c>
      <c r="H677" s="1">
        <v>135625</v>
      </c>
      <c r="I677" s="1">
        <v>20343.75</v>
      </c>
      <c r="J677" s="1">
        <v>115281.25</v>
      </c>
      <c r="K677" s="1">
        <v>115.28</v>
      </c>
      <c r="L677" s="1">
        <v>130200</v>
      </c>
      <c r="M677" s="1">
        <v>-14918.75</v>
      </c>
      <c r="N677" s="1">
        <v>-14.92</v>
      </c>
      <c r="O677" s="2">
        <v>44730</v>
      </c>
      <c r="P677" s="1" t="s">
        <v>152</v>
      </c>
      <c r="Q677" s="1">
        <v>6</v>
      </c>
      <c r="R677" s="1" t="s">
        <v>74</v>
      </c>
      <c r="S677" s="1">
        <v>2022</v>
      </c>
      <c r="T677" s="1" t="s">
        <v>181</v>
      </c>
      <c r="U677" s="1" t="s">
        <v>71</v>
      </c>
      <c r="V677" s="1" t="s">
        <v>38</v>
      </c>
    </row>
    <row r="678" spans="1:22" x14ac:dyDescent="0.35">
      <c r="A678" s="1" t="s">
        <v>39</v>
      </c>
      <c r="B678" s="1" t="s">
        <v>164</v>
      </c>
      <c r="C678" s="1" t="s">
        <v>24</v>
      </c>
      <c r="D678" s="1" t="s">
        <v>229</v>
      </c>
      <c r="E678" s="1">
        <v>546</v>
      </c>
      <c r="F678" s="1">
        <v>5</v>
      </c>
      <c r="G678" s="1">
        <v>300</v>
      </c>
      <c r="H678" s="1">
        <v>163800</v>
      </c>
      <c r="I678" s="1">
        <v>24570</v>
      </c>
      <c r="J678" s="1">
        <v>139230</v>
      </c>
      <c r="K678" s="1">
        <v>139.22999999999999</v>
      </c>
      <c r="L678" s="1">
        <v>136500</v>
      </c>
      <c r="M678" s="1">
        <v>2730</v>
      </c>
      <c r="N678" s="1">
        <v>2.73</v>
      </c>
      <c r="O678" s="2">
        <v>44575</v>
      </c>
      <c r="P678" s="1" t="s">
        <v>34</v>
      </c>
      <c r="Q678" s="1">
        <v>1</v>
      </c>
      <c r="R678" s="1" t="s">
        <v>35</v>
      </c>
      <c r="S678" s="1">
        <v>2022</v>
      </c>
      <c r="T678" s="1" t="s">
        <v>165</v>
      </c>
      <c r="U678" s="1" t="s">
        <v>29</v>
      </c>
      <c r="V678" s="1" t="s">
        <v>38</v>
      </c>
    </row>
    <row r="679" spans="1:22" x14ac:dyDescent="0.35">
      <c r="A679" s="1" t="s">
        <v>43</v>
      </c>
      <c r="B679" s="1" t="s">
        <v>206</v>
      </c>
      <c r="C679" s="1" t="s">
        <v>33</v>
      </c>
      <c r="D679" s="1" t="s">
        <v>229</v>
      </c>
      <c r="E679" s="1">
        <v>1158</v>
      </c>
      <c r="F679" s="1">
        <v>10</v>
      </c>
      <c r="G679" s="1">
        <v>20</v>
      </c>
      <c r="H679" s="1">
        <v>23160</v>
      </c>
      <c r="I679" s="1">
        <v>3474</v>
      </c>
      <c r="J679" s="1">
        <v>19686</v>
      </c>
      <c r="K679" s="1">
        <v>19.690000000000001</v>
      </c>
      <c r="L679" s="1">
        <v>11580</v>
      </c>
      <c r="M679" s="1">
        <v>8106</v>
      </c>
      <c r="N679" s="1">
        <v>8.11</v>
      </c>
      <c r="O679" s="2">
        <v>44699</v>
      </c>
      <c r="P679" s="1" t="s">
        <v>110</v>
      </c>
      <c r="Q679" s="1">
        <v>5</v>
      </c>
      <c r="R679" s="1" t="s">
        <v>74</v>
      </c>
      <c r="S679" s="1">
        <v>2022</v>
      </c>
      <c r="T679" s="1" t="s">
        <v>207</v>
      </c>
      <c r="U679" s="1" t="s">
        <v>37</v>
      </c>
      <c r="V679" s="1" t="s">
        <v>66</v>
      </c>
    </row>
    <row r="680" spans="1:22" x14ac:dyDescent="0.35">
      <c r="A680" s="1" t="s">
        <v>31</v>
      </c>
      <c r="B680" s="1" t="s">
        <v>53</v>
      </c>
      <c r="C680" s="1" t="s">
        <v>33</v>
      </c>
      <c r="D680" s="1" t="s">
        <v>229</v>
      </c>
      <c r="E680" s="1">
        <v>1614</v>
      </c>
      <c r="F680" s="1">
        <v>10</v>
      </c>
      <c r="G680" s="1">
        <v>15</v>
      </c>
      <c r="H680" s="1">
        <v>24210</v>
      </c>
      <c r="I680" s="1">
        <v>3631.5</v>
      </c>
      <c r="J680" s="1">
        <v>20578.5</v>
      </c>
      <c r="K680" s="1">
        <v>20.58</v>
      </c>
      <c r="L680" s="1">
        <v>16140</v>
      </c>
      <c r="M680" s="1">
        <v>4438.5</v>
      </c>
      <c r="N680" s="1">
        <v>4.4400000000000004</v>
      </c>
      <c r="O680" s="2">
        <v>44844</v>
      </c>
      <c r="P680" s="1" t="s">
        <v>91</v>
      </c>
      <c r="Q680" s="1">
        <v>10</v>
      </c>
      <c r="R680" s="1" t="s">
        <v>78</v>
      </c>
      <c r="S680" s="1">
        <v>2022</v>
      </c>
      <c r="T680" s="1" t="s">
        <v>54</v>
      </c>
      <c r="U680" s="1" t="s">
        <v>37</v>
      </c>
      <c r="V680" s="1" t="s">
        <v>55</v>
      </c>
    </row>
    <row r="681" spans="1:22" x14ac:dyDescent="0.35">
      <c r="A681" s="1" t="s">
        <v>43</v>
      </c>
      <c r="B681" s="1" t="s">
        <v>142</v>
      </c>
      <c r="C681" s="1" t="s">
        <v>33</v>
      </c>
      <c r="D681" s="1" t="s">
        <v>229</v>
      </c>
      <c r="E681" s="1">
        <v>2535</v>
      </c>
      <c r="F681" s="1">
        <v>10</v>
      </c>
      <c r="G681" s="1">
        <v>7</v>
      </c>
      <c r="H681" s="1">
        <v>17745</v>
      </c>
      <c r="I681" s="1">
        <v>2661.75</v>
      </c>
      <c r="J681" s="1">
        <v>15083.25</v>
      </c>
      <c r="K681" s="1">
        <v>15.08</v>
      </c>
      <c r="L681" s="1">
        <v>12675</v>
      </c>
      <c r="M681" s="1">
        <v>2408.25</v>
      </c>
      <c r="N681" s="1">
        <v>2.41</v>
      </c>
      <c r="O681" s="2">
        <v>44641</v>
      </c>
      <c r="P681" s="1" t="s">
        <v>88</v>
      </c>
      <c r="Q681" s="1">
        <v>3</v>
      </c>
      <c r="R681" s="1" t="s">
        <v>35</v>
      </c>
      <c r="S681" s="1">
        <v>2022</v>
      </c>
      <c r="T681" s="1" t="s">
        <v>143</v>
      </c>
      <c r="U681" s="1" t="s">
        <v>37</v>
      </c>
      <c r="V681" s="1" t="s">
        <v>66</v>
      </c>
    </row>
    <row r="682" spans="1:22" x14ac:dyDescent="0.35">
      <c r="A682" s="1" t="s">
        <v>43</v>
      </c>
      <c r="B682" s="1" t="s">
        <v>142</v>
      </c>
      <c r="C682" s="1" t="s">
        <v>33</v>
      </c>
      <c r="D682" s="1" t="s">
        <v>229</v>
      </c>
      <c r="E682" s="1">
        <v>2851</v>
      </c>
      <c r="F682" s="1">
        <v>10</v>
      </c>
      <c r="G682" s="1">
        <v>350</v>
      </c>
      <c r="H682" s="1">
        <v>997850</v>
      </c>
      <c r="I682" s="1">
        <v>149677.5</v>
      </c>
      <c r="J682" s="1">
        <v>848172.5</v>
      </c>
      <c r="K682" s="1">
        <v>848.17</v>
      </c>
      <c r="L682" s="1">
        <v>741260</v>
      </c>
      <c r="M682" s="1">
        <v>106912.5</v>
      </c>
      <c r="N682" s="1">
        <v>106.91</v>
      </c>
      <c r="O682" s="2">
        <v>44268</v>
      </c>
      <c r="P682" s="1" t="s">
        <v>88</v>
      </c>
      <c r="Q682" s="1">
        <v>3</v>
      </c>
      <c r="R682" s="1" t="s">
        <v>35</v>
      </c>
      <c r="S682" s="1">
        <v>2022</v>
      </c>
      <c r="T682" s="1" t="s">
        <v>143</v>
      </c>
      <c r="U682" s="1" t="s">
        <v>37</v>
      </c>
      <c r="V682" s="1" t="s">
        <v>66</v>
      </c>
    </row>
    <row r="683" spans="1:22" x14ac:dyDescent="0.35">
      <c r="A683" s="1" t="s">
        <v>31</v>
      </c>
      <c r="B683" s="1" t="s">
        <v>53</v>
      </c>
      <c r="C683" s="1" t="s">
        <v>33</v>
      </c>
      <c r="D683" s="1" t="s">
        <v>229</v>
      </c>
      <c r="E683" s="1">
        <v>2559</v>
      </c>
      <c r="F683" s="1">
        <v>10</v>
      </c>
      <c r="G683" s="1">
        <v>15</v>
      </c>
      <c r="H683" s="1">
        <v>38385</v>
      </c>
      <c r="I683" s="1">
        <v>5757.75</v>
      </c>
      <c r="J683" s="1">
        <v>32627.25</v>
      </c>
      <c r="K683" s="1">
        <v>32.630000000000003</v>
      </c>
      <c r="L683" s="1">
        <v>25590</v>
      </c>
      <c r="M683" s="1">
        <v>7037.25</v>
      </c>
      <c r="N683" s="1">
        <v>7.04</v>
      </c>
      <c r="O683" s="2">
        <v>44840</v>
      </c>
      <c r="P683" s="1" t="s">
        <v>91</v>
      </c>
      <c r="Q683" s="1">
        <v>10</v>
      </c>
      <c r="R683" s="1" t="s">
        <v>78</v>
      </c>
      <c r="S683" s="1">
        <v>2022</v>
      </c>
      <c r="T683" s="1" t="s">
        <v>54</v>
      </c>
      <c r="U683" s="1" t="s">
        <v>37</v>
      </c>
      <c r="V683" s="1" t="s">
        <v>55</v>
      </c>
    </row>
    <row r="684" spans="1:22" x14ac:dyDescent="0.35">
      <c r="A684" s="1" t="s">
        <v>22</v>
      </c>
      <c r="B684" s="1" t="s">
        <v>107</v>
      </c>
      <c r="C684" s="1" t="s">
        <v>33</v>
      </c>
      <c r="D684" s="1" t="s">
        <v>229</v>
      </c>
      <c r="E684" s="1">
        <v>1085</v>
      </c>
      <c r="F684" s="1">
        <v>10</v>
      </c>
      <c r="G684" s="1">
        <v>125</v>
      </c>
      <c r="H684" s="1">
        <v>135625</v>
      </c>
      <c r="I684" s="1">
        <v>20343.75</v>
      </c>
      <c r="J684" s="1">
        <v>115281.25</v>
      </c>
      <c r="K684" s="1">
        <v>115.28</v>
      </c>
      <c r="L684" s="1">
        <v>130200</v>
      </c>
      <c r="M684" s="1">
        <v>-14918.75</v>
      </c>
      <c r="N684" s="1">
        <v>-14.92</v>
      </c>
      <c r="O684" s="2">
        <v>44560</v>
      </c>
      <c r="P684" s="1" t="s">
        <v>81</v>
      </c>
      <c r="Q684" s="1">
        <v>12</v>
      </c>
      <c r="R684" s="1" t="s">
        <v>78</v>
      </c>
      <c r="S684" s="1">
        <v>2022</v>
      </c>
      <c r="T684" s="1" t="s">
        <v>108</v>
      </c>
      <c r="U684" s="1" t="s">
        <v>37</v>
      </c>
      <c r="V684" s="1" t="s">
        <v>60</v>
      </c>
    </row>
    <row r="685" spans="1:22" x14ac:dyDescent="0.35">
      <c r="A685" s="1" t="s">
        <v>31</v>
      </c>
      <c r="B685" s="1" t="s">
        <v>138</v>
      </c>
      <c r="C685" s="1" t="s">
        <v>33</v>
      </c>
      <c r="D685" s="1" t="s">
        <v>229</v>
      </c>
      <c r="E685" s="1">
        <v>1175</v>
      </c>
      <c r="F685" s="1">
        <v>10</v>
      </c>
      <c r="G685" s="1">
        <v>15</v>
      </c>
      <c r="H685" s="1">
        <v>17625</v>
      </c>
      <c r="I685" s="1">
        <v>2643.75</v>
      </c>
      <c r="J685" s="1">
        <v>14981.25</v>
      </c>
      <c r="K685" s="1">
        <v>14.98</v>
      </c>
      <c r="L685" s="1">
        <v>11750</v>
      </c>
      <c r="M685" s="1">
        <v>3231.25</v>
      </c>
      <c r="N685" s="1">
        <v>3.23</v>
      </c>
      <c r="O685" s="2">
        <v>44393</v>
      </c>
      <c r="P685" s="1" t="s">
        <v>50</v>
      </c>
      <c r="Q685" s="1">
        <v>7</v>
      </c>
      <c r="R685" s="1" t="s">
        <v>27</v>
      </c>
      <c r="S685" s="1">
        <v>2022</v>
      </c>
      <c r="T685" s="1" t="s">
        <v>139</v>
      </c>
      <c r="U685" s="1" t="s">
        <v>37</v>
      </c>
      <c r="V685" s="1" t="s">
        <v>55</v>
      </c>
    </row>
    <row r="686" spans="1:22" x14ac:dyDescent="0.35">
      <c r="A686" s="1" t="s">
        <v>48</v>
      </c>
      <c r="B686" s="1" t="s">
        <v>49</v>
      </c>
      <c r="C686" s="1" t="s">
        <v>33</v>
      </c>
      <c r="D686" s="1" t="s">
        <v>229</v>
      </c>
      <c r="E686" s="1">
        <v>914</v>
      </c>
      <c r="F686" s="1">
        <v>10</v>
      </c>
      <c r="G686" s="1">
        <v>12</v>
      </c>
      <c r="H686" s="1">
        <v>10968</v>
      </c>
      <c r="I686" s="1">
        <v>1645.2</v>
      </c>
      <c r="J686" s="1">
        <v>9322.7999999999993</v>
      </c>
      <c r="K686" s="1">
        <v>9.32</v>
      </c>
      <c r="L686" s="1">
        <v>2742</v>
      </c>
      <c r="M686" s="1">
        <v>6580.8</v>
      </c>
      <c r="N686" s="1">
        <v>6.58</v>
      </c>
      <c r="O686" s="2">
        <v>44516</v>
      </c>
      <c r="P686" s="1" t="s">
        <v>77</v>
      </c>
      <c r="Q686" s="1">
        <v>11</v>
      </c>
      <c r="R686" s="1" t="s">
        <v>78</v>
      </c>
      <c r="S686" s="1">
        <v>2022</v>
      </c>
      <c r="T686" s="1" t="s">
        <v>51</v>
      </c>
      <c r="U686" s="1" t="s">
        <v>37</v>
      </c>
      <c r="V686" s="1" t="s">
        <v>52</v>
      </c>
    </row>
    <row r="687" spans="1:22" x14ac:dyDescent="0.35">
      <c r="A687" s="1" t="s">
        <v>43</v>
      </c>
      <c r="B687" s="1" t="s">
        <v>168</v>
      </c>
      <c r="C687" s="1" t="s">
        <v>33</v>
      </c>
      <c r="D687" s="1" t="s">
        <v>229</v>
      </c>
      <c r="E687" s="1">
        <v>293</v>
      </c>
      <c r="F687" s="1">
        <v>10</v>
      </c>
      <c r="G687" s="1">
        <v>20</v>
      </c>
      <c r="H687" s="1">
        <v>5860</v>
      </c>
      <c r="I687" s="1">
        <v>879</v>
      </c>
      <c r="J687" s="1">
        <v>4981</v>
      </c>
      <c r="K687" s="1">
        <v>4.9800000000000004</v>
      </c>
      <c r="L687" s="1">
        <v>2930</v>
      </c>
      <c r="M687" s="1">
        <v>2051</v>
      </c>
      <c r="N687" s="1">
        <v>2.0499999999999998</v>
      </c>
      <c r="O687" s="2">
        <v>44484</v>
      </c>
      <c r="P687" s="1" t="s">
        <v>91</v>
      </c>
      <c r="Q687" s="1">
        <v>10</v>
      </c>
      <c r="R687" s="1" t="s">
        <v>78</v>
      </c>
      <c r="S687" s="1">
        <v>2022</v>
      </c>
      <c r="T687" s="1" t="s">
        <v>169</v>
      </c>
      <c r="U687" s="1" t="s">
        <v>37</v>
      </c>
      <c r="V687" s="1" t="s">
        <v>47</v>
      </c>
    </row>
    <row r="688" spans="1:22" x14ac:dyDescent="0.35">
      <c r="A688" s="1" t="s">
        <v>48</v>
      </c>
      <c r="B688" s="1" t="s">
        <v>284</v>
      </c>
      <c r="C688" s="1" t="s">
        <v>57</v>
      </c>
      <c r="D688" s="1" t="s">
        <v>229</v>
      </c>
      <c r="E688" s="1">
        <v>500</v>
      </c>
      <c r="F688" s="1">
        <v>120</v>
      </c>
      <c r="G688" s="1">
        <v>12</v>
      </c>
      <c r="H688" s="1">
        <v>6000</v>
      </c>
      <c r="I688" s="1">
        <v>900</v>
      </c>
      <c r="J688" s="1">
        <v>5100</v>
      </c>
      <c r="K688" s="1">
        <v>5.0999999999999996</v>
      </c>
      <c r="L688" s="1">
        <v>1500</v>
      </c>
      <c r="M688" s="1">
        <v>3600</v>
      </c>
      <c r="N688" s="1">
        <v>3.6</v>
      </c>
      <c r="O688" s="2">
        <v>44599</v>
      </c>
      <c r="P688" s="1" t="s">
        <v>63</v>
      </c>
      <c r="Q688" s="1">
        <v>2</v>
      </c>
      <c r="R688" s="1" t="s">
        <v>35</v>
      </c>
      <c r="S688" s="1">
        <v>2022</v>
      </c>
      <c r="T688" s="1" t="s">
        <v>215</v>
      </c>
      <c r="U688" s="1" t="s">
        <v>59</v>
      </c>
      <c r="V688" s="1" t="s">
        <v>47</v>
      </c>
    </row>
    <row r="689" spans="1:22" x14ac:dyDescent="0.35">
      <c r="A689" s="1" t="s">
        <v>31</v>
      </c>
      <c r="B689" s="1" t="s">
        <v>310</v>
      </c>
      <c r="C689" s="1" t="s">
        <v>57</v>
      </c>
      <c r="D689" s="1" t="s">
        <v>229</v>
      </c>
      <c r="E689" s="1">
        <v>2826</v>
      </c>
      <c r="F689" s="1">
        <v>120</v>
      </c>
      <c r="G689" s="1">
        <v>15</v>
      </c>
      <c r="H689" s="1">
        <v>42390</v>
      </c>
      <c r="I689" s="1">
        <v>6358.5</v>
      </c>
      <c r="J689" s="1">
        <v>36031.5</v>
      </c>
      <c r="K689" s="1">
        <v>36.03</v>
      </c>
      <c r="L689" s="1">
        <v>28260</v>
      </c>
      <c r="M689" s="1">
        <v>7771.5</v>
      </c>
      <c r="N689" s="1">
        <v>7.77</v>
      </c>
      <c r="O689" s="2">
        <v>44878</v>
      </c>
      <c r="P689" s="1" t="s">
        <v>77</v>
      </c>
      <c r="Q689" s="1">
        <v>11</v>
      </c>
      <c r="R689" s="1" t="s">
        <v>78</v>
      </c>
      <c r="S689" s="1">
        <v>2022</v>
      </c>
      <c r="T689" s="1" t="s">
        <v>259</v>
      </c>
      <c r="U689" s="1" t="s">
        <v>59</v>
      </c>
      <c r="V689" s="1" t="s">
        <v>55</v>
      </c>
    </row>
    <row r="690" spans="1:22" x14ac:dyDescent="0.35">
      <c r="A690" s="1" t="s">
        <v>22</v>
      </c>
      <c r="B690" s="1" t="s">
        <v>170</v>
      </c>
      <c r="C690" s="1" t="s">
        <v>57</v>
      </c>
      <c r="D690" s="1" t="s">
        <v>229</v>
      </c>
      <c r="E690" s="1">
        <v>663</v>
      </c>
      <c r="F690" s="1">
        <v>120</v>
      </c>
      <c r="G690" s="1">
        <v>125</v>
      </c>
      <c r="H690" s="1">
        <v>82875</v>
      </c>
      <c r="I690" s="1">
        <v>12431.25</v>
      </c>
      <c r="J690" s="1">
        <v>70443.75</v>
      </c>
      <c r="K690" s="1">
        <v>70.44</v>
      </c>
      <c r="L690" s="1">
        <v>79560</v>
      </c>
      <c r="M690" s="1">
        <v>-9116.25</v>
      </c>
      <c r="N690" s="1">
        <v>-9.1199999999999992</v>
      </c>
      <c r="O690" s="2">
        <v>44305</v>
      </c>
      <c r="P690" s="1" t="s">
        <v>73</v>
      </c>
      <c r="Q690" s="1">
        <v>4</v>
      </c>
      <c r="R690" s="1" t="s">
        <v>74</v>
      </c>
      <c r="S690" s="1">
        <v>2022</v>
      </c>
      <c r="T690" s="1" t="s">
        <v>171</v>
      </c>
      <c r="U690" s="1" t="s">
        <v>59</v>
      </c>
      <c r="V690" s="1" t="s">
        <v>52</v>
      </c>
    </row>
    <row r="691" spans="1:22" x14ac:dyDescent="0.35">
      <c r="A691" s="1" t="s">
        <v>48</v>
      </c>
      <c r="B691" s="1" t="s">
        <v>292</v>
      </c>
      <c r="C691" s="1" t="s">
        <v>57</v>
      </c>
      <c r="D691" s="1" t="s">
        <v>229</v>
      </c>
      <c r="E691" s="1">
        <v>914</v>
      </c>
      <c r="F691" s="1">
        <v>120</v>
      </c>
      <c r="G691" s="1">
        <v>12</v>
      </c>
      <c r="H691" s="1">
        <v>10968</v>
      </c>
      <c r="I691" s="1">
        <v>1645.2</v>
      </c>
      <c r="J691" s="1">
        <v>9322.7999999999993</v>
      </c>
      <c r="K691" s="1">
        <v>9.32</v>
      </c>
      <c r="L691" s="1">
        <v>2742</v>
      </c>
      <c r="M691" s="1">
        <v>6580.8</v>
      </c>
      <c r="N691" s="1">
        <v>6.58</v>
      </c>
      <c r="O691" s="2">
        <v>44693</v>
      </c>
      <c r="P691" s="1" t="s">
        <v>110</v>
      </c>
      <c r="Q691" s="1">
        <v>5</v>
      </c>
      <c r="R691" s="1" t="s">
        <v>74</v>
      </c>
      <c r="S691" s="1">
        <v>2022</v>
      </c>
      <c r="T691" s="1" t="s">
        <v>230</v>
      </c>
      <c r="U691" s="1" t="s">
        <v>59</v>
      </c>
      <c r="V691" s="1" t="s">
        <v>47</v>
      </c>
    </row>
    <row r="692" spans="1:22" x14ac:dyDescent="0.35">
      <c r="A692" s="1" t="s">
        <v>43</v>
      </c>
      <c r="B692" s="1" t="s">
        <v>174</v>
      </c>
      <c r="C692" s="1" t="s">
        <v>62</v>
      </c>
      <c r="D692" s="1" t="s">
        <v>229</v>
      </c>
      <c r="E692" s="1">
        <v>865.5</v>
      </c>
      <c r="F692" s="1">
        <v>250</v>
      </c>
      <c r="G692" s="1">
        <v>20</v>
      </c>
      <c r="H692" s="1">
        <v>17310</v>
      </c>
      <c r="I692" s="1">
        <v>2596.5</v>
      </c>
      <c r="J692" s="1">
        <v>14713.5</v>
      </c>
      <c r="K692" s="1">
        <v>14.71</v>
      </c>
      <c r="L692" s="1">
        <v>8655</v>
      </c>
      <c r="M692" s="1">
        <v>6058.5</v>
      </c>
      <c r="N692" s="1">
        <v>6.06</v>
      </c>
      <c r="O692" s="2">
        <v>44736</v>
      </c>
      <c r="P692" s="1" t="s">
        <v>152</v>
      </c>
      <c r="Q692" s="1">
        <v>6</v>
      </c>
      <c r="R692" s="1" t="s">
        <v>74</v>
      </c>
      <c r="S692" s="1">
        <v>2022</v>
      </c>
      <c r="T692" s="1" t="s">
        <v>175</v>
      </c>
      <c r="U692" s="1" t="s">
        <v>65</v>
      </c>
      <c r="V692" s="1" t="s">
        <v>60</v>
      </c>
    </row>
    <row r="693" spans="1:22" x14ac:dyDescent="0.35">
      <c r="A693" s="1" t="s">
        <v>31</v>
      </c>
      <c r="B693" s="1" t="s">
        <v>140</v>
      </c>
      <c r="C693" s="1" t="s">
        <v>62</v>
      </c>
      <c r="D693" s="1" t="s">
        <v>229</v>
      </c>
      <c r="E693" s="1">
        <v>492</v>
      </c>
      <c r="F693" s="1">
        <v>250</v>
      </c>
      <c r="G693" s="1">
        <v>15</v>
      </c>
      <c r="H693" s="1">
        <v>7380</v>
      </c>
      <c r="I693" s="1">
        <v>1107</v>
      </c>
      <c r="J693" s="1">
        <v>6273</v>
      </c>
      <c r="K693" s="1">
        <v>6.27</v>
      </c>
      <c r="L693" s="1">
        <v>4920</v>
      </c>
      <c r="M693" s="1">
        <v>1353</v>
      </c>
      <c r="N693" s="1">
        <v>1.35</v>
      </c>
      <c r="O693" s="2">
        <v>44484</v>
      </c>
      <c r="P693" s="1" t="s">
        <v>91</v>
      </c>
      <c r="Q693" s="1">
        <v>10</v>
      </c>
      <c r="R693" s="1" t="s">
        <v>78</v>
      </c>
      <c r="S693" s="1">
        <v>2022</v>
      </c>
      <c r="T693" s="1" t="s">
        <v>141</v>
      </c>
      <c r="U693" s="1" t="s">
        <v>65</v>
      </c>
      <c r="V693" s="1" t="s">
        <v>60</v>
      </c>
    </row>
    <row r="694" spans="1:22" x14ac:dyDescent="0.35">
      <c r="A694" s="1" t="s">
        <v>31</v>
      </c>
      <c r="B694" s="1" t="s">
        <v>140</v>
      </c>
      <c r="C694" s="1" t="s">
        <v>62</v>
      </c>
      <c r="D694" s="1" t="s">
        <v>229</v>
      </c>
      <c r="E694" s="1">
        <v>1175</v>
      </c>
      <c r="F694" s="1">
        <v>250</v>
      </c>
      <c r="G694" s="1">
        <v>15</v>
      </c>
      <c r="H694" s="1">
        <v>17625</v>
      </c>
      <c r="I694" s="1">
        <v>2643.75</v>
      </c>
      <c r="J694" s="1">
        <v>14981.25</v>
      </c>
      <c r="K694" s="1">
        <v>14.98</v>
      </c>
      <c r="L694" s="1">
        <v>11750</v>
      </c>
      <c r="M694" s="1">
        <v>3231.25</v>
      </c>
      <c r="N694" s="1">
        <v>3.23</v>
      </c>
      <c r="O694" s="2">
        <v>44660</v>
      </c>
      <c r="P694" s="1" t="s">
        <v>73</v>
      </c>
      <c r="Q694" s="1">
        <v>4</v>
      </c>
      <c r="R694" s="1" t="s">
        <v>74</v>
      </c>
      <c r="S694" s="1">
        <v>2022</v>
      </c>
      <c r="T694" s="1" t="s">
        <v>141</v>
      </c>
      <c r="U694" s="1" t="s">
        <v>65</v>
      </c>
      <c r="V694" s="1" t="s">
        <v>60</v>
      </c>
    </row>
    <row r="695" spans="1:22" x14ac:dyDescent="0.35">
      <c r="A695" s="1" t="s">
        <v>22</v>
      </c>
      <c r="B695" s="1" t="s">
        <v>290</v>
      </c>
      <c r="C695" s="1" t="s">
        <v>62</v>
      </c>
      <c r="D695" s="1" t="s">
        <v>229</v>
      </c>
      <c r="E695" s="1">
        <v>552</v>
      </c>
      <c r="F695" s="1">
        <v>250</v>
      </c>
      <c r="G695" s="1">
        <v>125</v>
      </c>
      <c r="H695" s="1">
        <v>69000</v>
      </c>
      <c r="I695" s="1">
        <v>10350</v>
      </c>
      <c r="J695" s="1">
        <v>58650</v>
      </c>
      <c r="K695" s="1">
        <v>58.65</v>
      </c>
      <c r="L695" s="1">
        <v>66240</v>
      </c>
      <c r="M695" s="1">
        <v>-7590</v>
      </c>
      <c r="N695" s="1">
        <v>-7.59</v>
      </c>
      <c r="O695" s="2">
        <v>44922</v>
      </c>
      <c r="P695" s="1" t="s">
        <v>81</v>
      </c>
      <c r="Q695" s="1">
        <v>12</v>
      </c>
      <c r="R695" s="1" t="s">
        <v>78</v>
      </c>
      <c r="S695" s="1">
        <v>2022</v>
      </c>
      <c r="T695" s="1" t="s">
        <v>181</v>
      </c>
      <c r="U695" s="1" t="s">
        <v>65</v>
      </c>
      <c r="V695" s="1" t="s">
        <v>38</v>
      </c>
    </row>
    <row r="696" spans="1:22" x14ac:dyDescent="0.35">
      <c r="A696" s="1" t="s">
        <v>43</v>
      </c>
      <c r="B696" s="1" t="s">
        <v>61</v>
      </c>
      <c r="C696" s="1" t="s">
        <v>62</v>
      </c>
      <c r="D696" s="1" t="s">
        <v>229</v>
      </c>
      <c r="E696" s="1">
        <v>293</v>
      </c>
      <c r="F696" s="1">
        <v>250</v>
      </c>
      <c r="G696" s="1">
        <v>20</v>
      </c>
      <c r="H696" s="1">
        <v>5860</v>
      </c>
      <c r="I696" s="1">
        <v>879</v>
      </c>
      <c r="J696" s="1">
        <v>4981</v>
      </c>
      <c r="K696" s="1">
        <v>4.9800000000000004</v>
      </c>
      <c r="L696" s="1">
        <v>2930</v>
      </c>
      <c r="M696" s="1">
        <v>2051</v>
      </c>
      <c r="N696" s="1">
        <v>2.0499999999999998</v>
      </c>
      <c r="O696" s="2">
        <v>44540</v>
      </c>
      <c r="P696" s="1" t="s">
        <v>81</v>
      </c>
      <c r="Q696" s="1">
        <v>12</v>
      </c>
      <c r="R696" s="1" t="s">
        <v>78</v>
      </c>
      <c r="S696" s="1">
        <v>2022</v>
      </c>
      <c r="T696" s="1" t="s">
        <v>64</v>
      </c>
      <c r="U696" s="1" t="s">
        <v>65</v>
      </c>
      <c r="V696" s="1" t="s">
        <v>66</v>
      </c>
    </row>
    <row r="697" spans="1:22" x14ac:dyDescent="0.35">
      <c r="A697" s="1" t="s">
        <v>39</v>
      </c>
      <c r="B697" s="1" t="s">
        <v>309</v>
      </c>
      <c r="C697" s="1" t="s">
        <v>96</v>
      </c>
      <c r="D697" s="1" t="s">
        <v>229</v>
      </c>
      <c r="E697" s="1">
        <v>2475</v>
      </c>
      <c r="F697" s="1">
        <v>260</v>
      </c>
      <c r="G697" s="1">
        <v>300</v>
      </c>
      <c r="H697" s="1">
        <v>742500</v>
      </c>
      <c r="I697" s="1">
        <v>111375</v>
      </c>
      <c r="J697" s="1">
        <v>631125</v>
      </c>
      <c r="K697" s="1">
        <v>631.13</v>
      </c>
      <c r="L697" s="1">
        <v>618750</v>
      </c>
      <c r="M697" s="1">
        <v>12375</v>
      </c>
      <c r="N697" s="1">
        <v>12.38</v>
      </c>
      <c r="O697" s="2">
        <v>44283</v>
      </c>
      <c r="P697" s="1" t="s">
        <v>88</v>
      </c>
      <c r="Q697" s="1">
        <v>3</v>
      </c>
      <c r="R697" s="1" t="s">
        <v>35</v>
      </c>
      <c r="S697" s="1">
        <v>2022</v>
      </c>
      <c r="T697" s="1" t="s">
        <v>171</v>
      </c>
      <c r="U697" s="1" t="s">
        <v>98</v>
      </c>
      <c r="V697" s="1" t="s">
        <v>52</v>
      </c>
    </row>
    <row r="698" spans="1:22" x14ac:dyDescent="0.35">
      <c r="A698" s="1" t="s">
        <v>39</v>
      </c>
      <c r="B698" s="1" t="s">
        <v>287</v>
      </c>
      <c r="C698" s="1" t="s">
        <v>96</v>
      </c>
      <c r="D698" s="1" t="s">
        <v>229</v>
      </c>
      <c r="E698" s="1">
        <v>546</v>
      </c>
      <c r="F698" s="1">
        <v>260</v>
      </c>
      <c r="G698" s="1">
        <v>300</v>
      </c>
      <c r="H698" s="1">
        <v>163800</v>
      </c>
      <c r="I698" s="1">
        <v>24570</v>
      </c>
      <c r="J698" s="1">
        <v>139230</v>
      </c>
      <c r="K698" s="1">
        <v>139.22999999999999</v>
      </c>
      <c r="L698" s="1">
        <v>136500</v>
      </c>
      <c r="M698" s="1">
        <v>2730</v>
      </c>
      <c r="N698" s="1">
        <v>2.73</v>
      </c>
      <c r="O698" s="2">
        <v>44546</v>
      </c>
      <c r="P698" s="1" t="s">
        <v>81</v>
      </c>
      <c r="Q698" s="1">
        <v>12</v>
      </c>
      <c r="R698" s="1" t="s">
        <v>78</v>
      </c>
      <c r="S698" s="1">
        <v>2022</v>
      </c>
      <c r="T698" s="1" t="s">
        <v>261</v>
      </c>
      <c r="U698" s="1" t="s">
        <v>98</v>
      </c>
      <c r="V698" s="1" t="s">
        <v>60</v>
      </c>
    </row>
    <row r="699" spans="1:22" x14ac:dyDescent="0.35">
      <c r="A699" s="1" t="s">
        <v>43</v>
      </c>
      <c r="B699" s="1" t="s">
        <v>162</v>
      </c>
      <c r="C699" s="1" t="s">
        <v>24</v>
      </c>
      <c r="D699" s="1" t="s">
        <v>229</v>
      </c>
      <c r="E699" s="1">
        <v>1368</v>
      </c>
      <c r="F699" s="1">
        <v>5</v>
      </c>
      <c r="G699" s="1">
        <v>7</v>
      </c>
      <c r="H699" s="1">
        <v>9576</v>
      </c>
      <c r="I699" s="1">
        <v>1436.4</v>
      </c>
      <c r="J699" s="1">
        <v>8139.6</v>
      </c>
      <c r="K699" s="1">
        <v>8.14</v>
      </c>
      <c r="L699" s="1">
        <v>6840</v>
      </c>
      <c r="M699" s="1">
        <v>1299.5999999999999</v>
      </c>
      <c r="N699" s="1">
        <v>1.3</v>
      </c>
      <c r="O699" s="2">
        <v>44673</v>
      </c>
      <c r="P699" s="1" t="s">
        <v>73</v>
      </c>
      <c r="Q699" s="1">
        <v>4</v>
      </c>
      <c r="R699" s="1" t="s">
        <v>74</v>
      </c>
      <c r="S699" s="1">
        <v>2022</v>
      </c>
      <c r="T699" s="1" t="s">
        <v>163</v>
      </c>
      <c r="U699" s="1" t="s">
        <v>29</v>
      </c>
      <c r="V699" s="1" t="s">
        <v>30</v>
      </c>
    </row>
    <row r="700" spans="1:22" x14ac:dyDescent="0.35">
      <c r="A700" s="1" t="s">
        <v>43</v>
      </c>
      <c r="B700" s="1" t="s">
        <v>44</v>
      </c>
      <c r="C700" s="1" t="s">
        <v>33</v>
      </c>
      <c r="D700" s="1" t="s">
        <v>229</v>
      </c>
      <c r="E700" s="1">
        <v>723</v>
      </c>
      <c r="F700" s="1">
        <v>10</v>
      </c>
      <c r="G700" s="1">
        <v>7</v>
      </c>
      <c r="H700" s="1">
        <v>5061</v>
      </c>
      <c r="I700" s="1">
        <v>759.15</v>
      </c>
      <c r="J700" s="1">
        <v>4301.8500000000004</v>
      </c>
      <c r="K700" s="1">
        <v>4.3</v>
      </c>
      <c r="L700" s="1">
        <v>3615</v>
      </c>
      <c r="M700" s="1">
        <v>686.85</v>
      </c>
      <c r="N700" s="1">
        <v>0.69</v>
      </c>
      <c r="O700" s="2">
        <v>44589</v>
      </c>
      <c r="P700" s="1" t="s">
        <v>34</v>
      </c>
      <c r="Q700" s="1">
        <v>1</v>
      </c>
      <c r="R700" s="1" t="s">
        <v>35</v>
      </c>
      <c r="S700" s="1">
        <v>2022</v>
      </c>
      <c r="T700" s="1" t="s">
        <v>46</v>
      </c>
      <c r="U700" s="1" t="s">
        <v>37</v>
      </c>
      <c r="V700" s="1" t="s">
        <v>47</v>
      </c>
    </row>
    <row r="701" spans="1:22" x14ac:dyDescent="0.35">
      <c r="A701" s="1" t="s">
        <v>48</v>
      </c>
      <c r="B701" s="1" t="s">
        <v>307</v>
      </c>
      <c r="C701" s="1" t="s">
        <v>62</v>
      </c>
      <c r="D701" s="1" t="s">
        <v>229</v>
      </c>
      <c r="E701" s="1">
        <v>1806</v>
      </c>
      <c r="F701" s="1">
        <v>250</v>
      </c>
      <c r="G701" s="1">
        <v>12</v>
      </c>
      <c r="H701" s="1">
        <v>21672</v>
      </c>
      <c r="I701" s="1">
        <v>3250.8</v>
      </c>
      <c r="J701" s="1">
        <v>18421.2</v>
      </c>
      <c r="K701" s="1">
        <v>18.420000000000002</v>
      </c>
      <c r="L701" s="1">
        <v>5418</v>
      </c>
      <c r="M701" s="1">
        <v>13003.2</v>
      </c>
      <c r="N701" s="1">
        <v>13</v>
      </c>
      <c r="O701" s="2">
        <v>44274</v>
      </c>
      <c r="P701" s="1" t="s">
        <v>88</v>
      </c>
      <c r="Q701" s="1">
        <v>3</v>
      </c>
      <c r="R701" s="1" t="s">
        <v>35</v>
      </c>
      <c r="S701" s="1">
        <v>2022</v>
      </c>
      <c r="T701" s="1" t="s">
        <v>213</v>
      </c>
      <c r="U701" s="1" t="s">
        <v>65</v>
      </c>
      <c r="V701" s="1"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zoomScale="67" workbookViewId="0">
      <selection activeCell="D95" sqref="D95"/>
    </sheetView>
  </sheetViews>
  <sheetFormatPr defaultRowHeight="14.5" x14ac:dyDescent="0.35"/>
  <cols>
    <col min="1" max="1" width="12.453125" customWidth="1"/>
    <col min="2" max="2" width="13.6328125" customWidth="1"/>
    <col min="3" max="6" width="12.453125" customWidth="1"/>
    <col min="7" max="7" width="12.81640625" customWidth="1"/>
    <col min="9" max="9" width="12.453125" customWidth="1"/>
    <col min="10" max="10" width="12.453125" style="7" customWidth="1"/>
    <col min="12" max="12" width="15.1796875" customWidth="1"/>
    <col min="13" max="13" width="11.453125" customWidth="1"/>
    <col min="14" max="14" width="12.453125" customWidth="1"/>
    <col min="15" max="15" width="13.6328125" customWidth="1"/>
    <col min="16" max="16" width="17.36328125" customWidth="1"/>
    <col min="17" max="17" width="20.81640625" customWidth="1"/>
    <col min="18" max="18" width="18.54296875" customWidth="1"/>
  </cols>
  <sheetData>
    <row r="1" spans="1:15" x14ac:dyDescent="0.35">
      <c r="A1" t="s">
        <v>311</v>
      </c>
      <c r="C1" t="s">
        <v>312</v>
      </c>
      <c r="E1" t="s">
        <v>313</v>
      </c>
    </row>
    <row r="2" spans="1:15" x14ac:dyDescent="0.35">
      <c r="A2" s="3">
        <v>6752737.4299999997</v>
      </c>
      <c r="C2" s="3">
        <v>989375.93</v>
      </c>
      <c r="E2" s="1">
        <v>70929.5</v>
      </c>
    </row>
    <row r="4" spans="1:15" x14ac:dyDescent="0.35">
      <c r="A4" t="s">
        <v>314</v>
      </c>
      <c r="D4" s="4" t="s">
        <v>315</v>
      </c>
      <c r="E4" t="s">
        <v>311</v>
      </c>
      <c r="F4" t="s">
        <v>327</v>
      </c>
      <c r="O4">
        <v>70</v>
      </c>
    </row>
    <row r="5" spans="1:15" x14ac:dyDescent="0.35">
      <c r="A5" s="5">
        <f>C2/A2</f>
        <v>0.14651479348279653</v>
      </c>
      <c r="D5" s="6" t="s">
        <v>38</v>
      </c>
      <c r="E5" s="3">
        <v>882735.85</v>
      </c>
      <c r="F5" s="5">
        <f t="shared" ref="F5:F13" si="0">E5/$E$13</f>
        <v>0.13072266753306888</v>
      </c>
      <c r="I5" s="4" t="s">
        <v>315</v>
      </c>
      <c r="J5" t="s">
        <v>311</v>
      </c>
    </row>
    <row r="6" spans="1:15" x14ac:dyDescent="0.35">
      <c r="D6" s="6" t="s">
        <v>42</v>
      </c>
      <c r="E6" s="3">
        <v>1303708.75</v>
      </c>
      <c r="F6" s="5">
        <f t="shared" si="0"/>
        <v>0.19306374096645426</v>
      </c>
      <c r="I6" s="6" t="s">
        <v>23</v>
      </c>
      <c r="J6" s="3">
        <v>333187.5</v>
      </c>
      <c r="N6">
        <f>COUNT(J5:J155)</f>
        <v>150</v>
      </c>
    </row>
    <row r="7" spans="1:15" x14ac:dyDescent="0.35">
      <c r="A7" s="4" t="s">
        <v>315</v>
      </c>
      <c r="B7" t="s">
        <v>313</v>
      </c>
      <c r="D7" s="6" t="s">
        <v>47</v>
      </c>
      <c r="E7" s="3">
        <v>955681.45</v>
      </c>
      <c r="F7" s="5">
        <f t="shared" si="0"/>
        <v>0.14152504223757445</v>
      </c>
      <c r="I7" s="6" t="s">
        <v>32</v>
      </c>
      <c r="J7" s="3">
        <v>171082.2</v>
      </c>
    </row>
    <row r="8" spans="1:15" x14ac:dyDescent="0.35">
      <c r="A8" s="6" t="s">
        <v>24</v>
      </c>
      <c r="B8" s="1">
        <v>9306</v>
      </c>
      <c r="D8" s="6" t="s">
        <v>52</v>
      </c>
      <c r="E8" s="3">
        <v>921526.45</v>
      </c>
      <c r="F8" s="5">
        <f t="shared" si="0"/>
        <v>0.13646709346434635</v>
      </c>
      <c r="I8" s="6" t="s">
        <v>40</v>
      </c>
      <c r="J8" s="3">
        <v>2564370</v>
      </c>
    </row>
    <row r="9" spans="1:15" x14ac:dyDescent="0.35">
      <c r="A9" s="6" t="s">
        <v>33</v>
      </c>
      <c r="B9" s="1">
        <v>30494</v>
      </c>
      <c r="D9" s="6" t="s">
        <v>60</v>
      </c>
      <c r="E9" s="3">
        <v>242860.66</v>
      </c>
      <c r="F9" s="5">
        <f t="shared" si="0"/>
        <v>3.5964771697039023E-2</v>
      </c>
      <c r="I9" s="6" t="s">
        <v>44</v>
      </c>
      <c r="J9" s="3">
        <v>2868563.6</v>
      </c>
      <c r="M9" t="str">
        <f ca="1">OFFSET(I5,$O$4,0)</f>
        <v>CUST_ID_070</v>
      </c>
      <c r="N9">
        <f ca="1">OFFSET(J5,$O$4,0)</f>
        <v>1934637</v>
      </c>
      <c r="O9" s="7"/>
    </row>
    <row r="10" spans="1:15" x14ac:dyDescent="0.35">
      <c r="A10" s="6" t="s">
        <v>96</v>
      </c>
      <c r="B10" s="1">
        <v>9479.5</v>
      </c>
      <c r="D10" s="6" t="s">
        <v>55</v>
      </c>
      <c r="E10" s="3">
        <v>917386.79</v>
      </c>
      <c r="F10" s="5">
        <f t="shared" si="0"/>
        <v>0.13585405911451234</v>
      </c>
      <c r="I10" s="6" t="s">
        <v>49</v>
      </c>
      <c r="J10" s="3">
        <v>68766.179999999993</v>
      </c>
      <c r="M10" t="str">
        <f t="shared" ref="M10:M12" ca="1" si="1">OFFSET(I6,$O$4,0)</f>
        <v>CUST_ID_071</v>
      </c>
      <c r="N10">
        <f t="shared" ref="N10:N13" ca="1" si="2">OFFSET(J6,$O$4,0)</f>
        <v>18709.080000000002</v>
      </c>
      <c r="O10" s="7"/>
    </row>
    <row r="11" spans="1:15" x14ac:dyDescent="0.35">
      <c r="A11" s="6" t="s">
        <v>316</v>
      </c>
      <c r="B11" s="1">
        <v>49279.5</v>
      </c>
      <c r="D11" s="6" t="s">
        <v>66</v>
      </c>
      <c r="E11" s="3">
        <v>830626.6</v>
      </c>
      <c r="F11" s="5">
        <f t="shared" si="0"/>
        <v>0.12300590813879757</v>
      </c>
      <c r="I11" s="6" t="s">
        <v>53</v>
      </c>
      <c r="J11" s="3">
        <v>111504.3</v>
      </c>
      <c r="M11" t="str">
        <f t="shared" ca="1" si="1"/>
        <v>CUST_ID_072</v>
      </c>
      <c r="N11">
        <f t="shared" ca="1" si="2"/>
        <v>1186033.18</v>
      </c>
      <c r="O11" s="7"/>
    </row>
    <row r="12" spans="1:15" x14ac:dyDescent="0.35">
      <c r="D12" s="6" t="s">
        <v>30</v>
      </c>
      <c r="E12" s="3">
        <v>698210.88</v>
      </c>
      <c r="F12" s="5">
        <f t="shared" si="0"/>
        <v>0.10339671684820714</v>
      </c>
      <c r="I12" s="6" t="s">
        <v>56</v>
      </c>
      <c r="J12" s="3">
        <v>534168.75</v>
      </c>
      <c r="M12" t="str">
        <f t="shared" ca="1" si="1"/>
        <v>CUST_ID_073</v>
      </c>
      <c r="N12">
        <f t="shared" ca="1" si="2"/>
        <v>1158353.75</v>
      </c>
      <c r="O12" s="7"/>
    </row>
    <row r="13" spans="1:15" x14ac:dyDescent="0.35">
      <c r="D13" s="6" t="s">
        <v>316</v>
      </c>
      <c r="E13" s="3">
        <v>6752737.4299999997</v>
      </c>
      <c r="F13" s="5">
        <f t="shared" si="0"/>
        <v>1</v>
      </c>
      <c r="I13" s="6" t="s">
        <v>61</v>
      </c>
      <c r="J13" s="3">
        <v>1069847.1100000001</v>
      </c>
      <c r="M13" t="str">
        <f ca="1">OFFSET(I9,$O$4,0)</f>
        <v>CUST_ID_074</v>
      </c>
      <c r="N13">
        <f t="shared" ca="1" si="2"/>
        <v>1038082.5</v>
      </c>
      <c r="O13" s="7"/>
    </row>
    <row r="14" spans="1:15" x14ac:dyDescent="0.35">
      <c r="I14" s="6" t="s">
        <v>67</v>
      </c>
      <c r="J14" s="3">
        <v>387618.75</v>
      </c>
    </row>
    <row r="15" spans="1:15" x14ac:dyDescent="0.35">
      <c r="A15" s="4" t="s">
        <v>315</v>
      </c>
      <c r="B15" t="s">
        <v>311</v>
      </c>
      <c r="C15" t="s">
        <v>312</v>
      </c>
      <c r="D15" t="s">
        <v>317</v>
      </c>
      <c r="I15" s="6" t="s">
        <v>72</v>
      </c>
      <c r="J15" s="3">
        <v>29976</v>
      </c>
    </row>
    <row r="16" spans="1:15" x14ac:dyDescent="0.35">
      <c r="A16" s="6" t="s">
        <v>34</v>
      </c>
      <c r="B16" s="3">
        <v>6752737.4299999997</v>
      </c>
      <c r="C16" s="3">
        <v>989375.93</v>
      </c>
      <c r="D16" s="5">
        <f>C16/B16</f>
        <v>0.14651479348279653</v>
      </c>
      <c r="I16" s="6" t="s">
        <v>76</v>
      </c>
      <c r="J16" s="3">
        <v>206658</v>
      </c>
    </row>
    <row r="17" spans="1:16" x14ac:dyDescent="0.35">
      <c r="A17" s="6" t="s">
        <v>63</v>
      </c>
      <c r="B17" s="3">
        <v>4497192.99</v>
      </c>
      <c r="C17" s="3">
        <v>607889.99</v>
      </c>
      <c r="D17" s="5">
        <f t="shared" ref="D17:D27" si="3">C17/B17</f>
        <v>0.13517098139922165</v>
      </c>
      <c r="I17" s="6" t="s">
        <v>80</v>
      </c>
      <c r="J17" s="3">
        <v>683397</v>
      </c>
      <c r="N17">
        <v>82</v>
      </c>
    </row>
    <row r="18" spans="1:16" x14ac:dyDescent="0.35">
      <c r="A18" s="6" t="s">
        <v>88</v>
      </c>
      <c r="B18" s="3">
        <v>6466545.3799999999</v>
      </c>
      <c r="C18" s="3">
        <v>1045128.38</v>
      </c>
      <c r="D18" s="5">
        <f t="shared" si="3"/>
        <v>0.16162082202846925</v>
      </c>
      <c r="I18" s="6" t="s">
        <v>83</v>
      </c>
      <c r="J18" s="3">
        <v>748865</v>
      </c>
    </row>
    <row r="19" spans="1:16" x14ac:dyDescent="0.35">
      <c r="A19" s="6" t="s">
        <v>73</v>
      </c>
      <c r="B19" s="3">
        <v>8833873.5899999999</v>
      </c>
      <c r="C19" s="3">
        <v>1296628.5900000001</v>
      </c>
      <c r="D19" s="5">
        <f t="shared" si="3"/>
        <v>0.14677916508424932</v>
      </c>
      <c r="I19" s="6" t="s">
        <v>85</v>
      </c>
      <c r="J19" s="3">
        <v>14979.72</v>
      </c>
    </row>
    <row r="20" spans="1:16" x14ac:dyDescent="0.35">
      <c r="A20" s="6" t="s">
        <v>110</v>
      </c>
      <c r="B20" s="3">
        <v>9537481.0299999993</v>
      </c>
      <c r="C20" s="3">
        <v>1282178.03</v>
      </c>
      <c r="D20" s="5">
        <f t="shared" si="3"/>
        <v>0.1344357095932279</v>
      </c>
      <c r="I20" s="6" t="s">
        <v>87</v>
      </c>
      <c r="J20" s="3">
        <v>958131.25</v>
      </c>
    </row>
    <row r="21" spans="1:16" x14ac:dyDescent="0.35">
      <c r="A21" s="6" t="s">
        <v>152</v>
      </c>
      <c r="B21" s="3">
        <v>8152630.2400000002</v>
      </c>
      <c r="C21" s="3">
        <v>1026823.74</v>
      </c>
      <c r="D21" s="5">
        <f t="shared" si="3"/>
        <v>0.12594999524963124</v>
      </c>
      <c r="I21" s="6" t="s">
        <v>90</v>
      </c>
      <c r="J21" s="3">
        <v>1309271.71</v>
      </c>
      <c r="L21" s="4" t="s">
        <v>315</v>
      </c>
      <c r="M21" s="8" t="s">
        <v>311</v>
      </c>
      <c r="O21" s="9" t="s">
        <v>328</v>
      </c>
      <c r="P21" s="9" t="s">
        <v>329</v>
      </c>
    </row>
    <row r="22" spans="1:16" x14ac:dyDescent="0.35">
      <c r="A22" s="6" t="s">
        <v>50</v>
      </c>
      <c r="B22" s="3">
        <v>10494309.960000001</v>
      </c>
      <c r="C22" s="3">
        <v>1485010.96</v>
      </c>
      <c r="D22" s="5">
        <f t="shared" si="3"/>
        <v>0.14150629871427961</v>
      </c>
      <c r="I22" s="6" t="s">
        <v>93</v>
      </c>
      <c r="J22" s="3">
        <v>883053</v>
      </c>
      <c r="L22" s="6" t="s">
        <v>48</v>
      </c>
      <c r="M22" s="8">
        <v>1.4808199050618203E-2</v>
      </c>
      <c r="O22" s="6" t="s">
        <v>48</v>
      </c>
      <c r="P22" s="8">
        <v>1.5165914185030405E-2</v>
      </c>
    </row>
    <row r="23" spans="1:16" x14ac:dyDescent="0.35">
      <c r="A23" s="6" t="s">
        <v>45</v>
      </c>
      <c r="B23" s="3">
        <v>8318646.1699999999</v>
      </c>
      <c r="C23" s="3">
        <v>1266488.17</v>
      </c>
      <c r="D23" s="5">
        <f t="shared" si="3"/>
        <v>0.1522469094270901</v>
      </c>
      <c r="I23" s="6" t="s">
        <v>95</v>
      </c>
      <c r="J23" s="3">
        <v>79200.479999999996</v>
      </c>
      <c r="L23" s="6" t="s">
        <v>22</v>
      </c>
      <c r="M23" s="8">
        <v>0.17233677631680105</v>
      </c>
      <c r="O23" s="6" t="s">
        <v>22</v>
      </c>
      <c r="P23" s="8">
        <v>0.16518400786427473</v>
      </c>
    </row>
    <row r="24" spans="1:16" x14ac:dyDescent="0.35">
      <c r="A24" s="6" t="s">
        <v>26</v>
      </c>
      <c r="B24" s="3">
        <v>6881192.7699999996</v>
      </c>
      <c r="C24" s="3">
        <v>993297.77</v>
      </c>
      <c r="D24" s="5">
        <f t="shared" si="3"/>
        <v>0.14434965030052488</v>
      </c>
      <c r="I24" s="6" t="s">
        <v>99</v>
      </c>
      <c r="J24" s="3">
        <v>27972</v>
      </c>
      <c r="L24" s="6" t="s">
        <v>43</v>
      </c>
      <c r="M24" s="8">
        <v>0.42408706538438595</v>
      </c>
      <c r="O24" s="6" t="s">
        <v>43</v>
      </c>
      <c r="P24" s="8">
        <v>0.44222921492788692</v>
      </c>
    </row>
    <row r="25" spans="1:16" x14ac:dyDescent="0.35">
      <c r="A25" s="6" t="s">
        <v>91</v>
      </c>
      <c r="B25" s="3">
        <v>5412103.8099999996</v>
      </c>
      <c r="C25" s="3">
        <v>502491.81</v>
      </c>
      <c r="D25" s="5">
        <f t="shared" si="3"/>
        <v>9.2845929723583784E-2</v>
      </c>
      <c r="I25" s="6" t="s">
        <v>101</v>
      </c>
      <c r="J25" s="3">
        <v>1533084</v>
      </c>
      <c r="L25" s="6" t="s">
        <v>31</v>
      </c>
      <c r="M25" s="8">
        <v>1.9534588952616807E-2</v>
      </c>
      <c r="O25" s="6" t="s">
        <v>31</v>
      </c>
      <c r="P25" s="8">
        <v>2.0061958311546103E-2</v>
      </c>
    </row>
    <row r="26" spans="1:16" x14ac:dyDescent="0.35">
      <c r="A26" s="6" t="s">
        <v>77</v>
      </c>
      <c r="B26" s="3">
        <v>7274177.79</v>
      </c>
      <c r="C26" s="3">
        <v>1271140.29</v>
      </c>
      <c r="D26" s="5">
        <f t="shared" si="3"/>
        <v>0.17474693727550478</v>
      </c>
      <c r="I26" s="6" t="s">
        <v>103</v>
      </c>
      <c r="J26" s="3">
        <v>1382376.45</v>
      </c>
      <c r="L26" s="6" t="s">
        <v>39</v>
      </c>
      <c r="M26" s="8">
        <v>0.36923337029557807</v>
      </c>
      <c r="O26" s="6" t="s">
        <v>39</v>
      </c>
      <c r="P26" s="8">
        <v>0.3573589047112618</v>
      </c>
    </row>
    <row r="27" spans="1:16" x14ac:dyDescent="0.35">
      <c r="A27" s="6" t="s">
        <v>81</v>
      </c>
      <c r="B27" s="3">
        <v>9690203.6199999992</v>
      </c>
      <c r="C27" s="3">
        <v>1248784.1200000001</v>
      </c>
      <c r="D27" s="5">
        <f t="shared" si="3"/>
        <v>0.12887078218073608</v>
      </c>
      <c r="I27" s="6" t="s">
        <v>105</v>
      </c>
      <c r="J27" s="3">
        <v>136560</v>
      </c>
      <c r="L27" s="6" t="s">
        <v>316</v>
      </c>
      <c r="M27" s="8">
        <v>1</v>
      </c>
    </row>
    <row r="28" spans="1:16" x14ac:dyDescent="0.35">
      <c r="I28" s="6" t="s">
        <v>107</v>
      </c>
      <c r="J28" s="3">
        <v>1016282.5</v>
      </c>
    </row>
    <row r="29" spans="1:16" x14ac:dyDescent="0.35">
      <c r="I29" s="6" t="s">
        <v>109</v>
      </c>
      <c r="J29" s="3">
        <v>808521.25</v>
      </c>
      <c r="N29" s="4" t="s">
        <v>315</v>
      </c>
      <c r="O29" t="s">
        <v>312</v>
      </c>
    </row>
    <row r="30" spans="1:16" x14ac:dyDescent="0.35">
      <c r="I30" s="6" t="s">
        <v>112</v>
      </c>
      <c r="J30" s="3">
        <v>74814.539999999994</v>
      </c>
      <c r="N30" s="6" t="s">
        <v>34</v>
      </c>
      <c r="O30" s="3">
        <v>989375.93</v>
      </c>
    </row>
    <row r="31" spans="1:16" x14ac:dyDescent="0.35">
      <c r="I31" s="6" t="s">
        <v>114</v>
      </c>
      <c r="J31" s="3">
        <v>142690.04999999999</v>
      </c>
      <c r="N31" s="6" t="s">
        <v>63</v>
      </c>
      <c r="O31" s="3">
        <v>607889.99</v>
      </c>
    </row>
    <row r="32" spans="1:16" x14ac:dyDescent="0.35">
      <c r="I32" s="6" t="s">
        <v>116</v>
      </c>
      <c r="J32" s="3">
        <v>2007975.57</v>
      </c>
      <c r="N32" s="6" t="s">
        <v>88</v>
      </c>
      <c r="O32" s="3">
        <v>1045128.38</v>
      </c>
    </row>
    <row r="33" spans="2:15" x14ac:dyDescent="0.35">
      <c r="I33" s="6" t="s">
        <v>118</v>
      </c>
      <c r="J33" s="3">
        <v>1810193.52</v>
      </c>
      <c r="N33" s="6" t="s">
        <v>73</v>
      </c>
      <c r="O33" s="3">
        <v>1296628.5900000001</v>
      </c>
    </row>
    <row r="34" spans="2:15" x14ac:dyDescent="0.35">
      <c r="B34" s="4" t="s">
        <v>315</v>
      </c>
      <c r="C34" t="s">
        <v>312</v>
      </c>
      <c r="I34" s="6" t="s">
        <v>120</v>
      </c>
      <c r="J34" s="3">
        <v>338445</v>
      </c>
      <c r="N34" s="6" t="s">
        <v>110</v>
      </c>
      <c r="O34" s="3">
        <v>1282178.03</v>
      </c>
    </row>
    <row r="35" spans="2:15" x14ac:dyDescent="0.35">
      <c r="B35" s="6" t="s">
        <v>34</v>
      </c>
      <c r="C35" s="10">
        <v>7.6016738742978235E-2</v>
      </c>
      <c r="I35" s="6" t="s">
        <v>122</v>
      </c>
      <c r="J35" s="3">
        <v>409325</v>
      </c>
      <c r="N35" s="6" t="s">
        <v>152</v>
      </c>
      <c r="O35" s="3">
        <v>1026823.74</v>
      </c>
    </row>
    <row r="36" spans="2:15" x14ac:dyDescent="0.35">
      <c r="B36" s="6" t="s">
        <v>63</v>
      </c>
      <c r="C36" s="10">
        <v>4.6706022607909667E-2</v>
      </c>
      <c r="E36" s="4" t="s">
        <v>315</v>
      </c>
      <c r="F36" t="s">
        <v>313</v>
      </c>
      <c r="I36" s="6" t="s">
        <v>124</v>
      </c>
      <c r="J36" s="3">
        <v>488503.03999999998</v>
      </c>
      <c r="N36" s="6" t="s">
        <v>50</v>
      </c>
      <c r="O36" s="3">
        <v>1485010.96</v>
      </c>
    </row>
    <row r="37" spans="2:15" x14ac:dyDescent="0.35">
      <c r="B37" s="6" t="s">
        <v>88</v>
      </c>
      <c r="C37" s="10">
        <v>8.0300367743262241E-2</v>
      </c>
      <c r="E37" s="6" t="s">
        <v>38</v>
      </c>
      <c r="F37" s="1">
        <v>8607</v>
      </c>
      <c r="I37" s="6" t="s">
        <v>126</v>
      </c>
      <c r="J37" s="3">
        <v>1018749</v>
      </c>
      <c r="N37" s="6" t="s">
        <v>45</v>
      </c>
      <c r="O37" s="3">
        <v>1266488.17</v>
      </c>
    </row>
    <row r="38" spans="2:15" x14ac:dyDescent="0.35">
      <c r="B38" s="6" t="s">
        <v>73</v>
      </c>
      <c r="C38" s="10">
        <v>9.9623887931765479E-2</v>
      </c>
      <c r="E38" s="6" t="s">
        <v>42</v>
      </c>
      <c r="F38" s="1">
        <v>15416</v>
      </c>
      <c r="I38" s="6" t="s">
        <v>128</v>
      </c>
      <c r="J38" s="3">
        <v>1690602.02</v>
      </c>
      <c r="N38" s="6" t="s">
        <v>26</v>
      </c>
      <c r="O38" s="3">
        <v>993297.77</v>
      </c>
    </row>
    <row r="39" spans="2:15" x14ac:dyDescent="0.35">
      <c r="B39" s="6" t="s">
        <v>110</v>
      </c>
      <c r="C39" s="10">
        <v>9.8513607793648789E-2</v>
      </c>
      <c r="E39" s="6" t="s">
        <v>47</v>
      </c>
      <c r="F39" s="1">
        <v>8932</v>
      </c>
      <c r="I39" s="6" t="s">
        <v>130</v>
      </c>
      <c r="J39" s="3">
        <v>1111753.82</v>
      </c>
      <c r="N39" s="6" t="s">
        <v>91</v>
      </c>
      <c r="O39" s="3">
        <v>502491.81</v>
      </c>
    </row>
    <row r="40" spans="2:15" x14ac:dyDescent="0.35">
      <c r="B40" s="6" t="s">
        <v>152</v>
      </c>
      <c r="C40" s="10">
        <v>7.8893967006724949E-2</v>
      </c>
      <c r="E40" s="6" t="s">
        <v>52</v>
      </c>
      <c r="F40" s="1">
        <v>6888</v>
      </c>
      <c r="I40" s="6" t="s">
        <v>132</v>
      </c>
      <c r="J40" s="3">
        <v>1154531.3999999999</v>
      </c>
      <c r="N40" s="6" t="s">
        <v>77</v>
      </c>
      <c r="O40" s="3">
        <v>1271140.29</v>
      </c>
    </row>
    <row r="41" spans="2:15" x14ac:dyDescent="0.35">
      <c r="B41" s="6" t="s">
        <v>50</v>
      </c>
      <c r="C41" s="10">
        <v>0.11409787397675958</v>
      </c>
      <c r="E41" s="6" t="s">
        <v>60</v>
      </c>
      <c r="F41" s="1">
        <v>3787</v>
      </c>
      <c r="I41" s="6" t="s">
        <v>134</v>
      </c>
      <c r="J41" s="3">
        <v>74108.399999999994</v>
      </c>
      <c r="N41" s="6" t="s">
        <v>81</v>
      </c>
      <c r="O41" s="3">
        <v>1248784.1200000001</v>
      </c>
    </row>
    <row r="42" spans="2:15" x14ac:dyDescent="0.35">
      <c r="B42" s="6" t="s">
        <v>45</v>
      </c>
      <c r="C42" s="10">
        <v>9.7308108496193757E-2</v>
      </c>
      <c r="E42" s="6" t="s">
        <v>55</v>
      </c>
      <c r="F42" s="1">
        <v>8244</v>
      </c>
      <c r="I42" s="6" t="s">
        <v>136</v>
      </c>
      <c r="J42" s="3">
        <v>1120032.82</v>
      </c>
      <c r="N42" s="6" t="s">
        <v>316</v>
      </c>
      <c r="O42" s="3">
        <v>13015237.779999999</v>
      </c>
    </row>
    <row r="43" spans="2:15" x14ac:dyDescent="0.35">
      <c r="B43" s="6" t="s">
        <v>26</v>
      </c>
      <c r="C43" s="10">
        <v>7.6318065546705671E-2</v>
      </c>
      <c r="E43" s="6" t="s">
        <v>66</v>
      </c>
      <c r="F43" s="1">
        <v>9212</v>
      </c>
      <c r="I43" s="6" t="s">
        <v>138</v>
      </c>
      <c r="J43" s="3">
        <v>54236.7</v>
      </c>
    </row>
    <row r="44" spans="2:15" x14ac:dyDescent="0.35">
      <c r="B44" s="6" t="s">
        <v>91</v>
      </c>
      <c r="C44" s="10">
        <v>3.8607962335667753E-2</v>
      </c>
      <c r="E44" s="6" t="s">
        <v>30</v>
      </c>
      <c r="F44" s="1">
        <v>9843.5</v>
      </c>
      <c r="I44" s="6" t="s">
        <v>140</v>
      </c>
      <c r="J44" s="3">
        <v>34574.25</v>
      </c>
    </row>
    <row r="45" spans="2:15" x14ac:dyDescent="0.35">
      <c r="B45" s="6" t="s">
        <v>77</v>
      </c>
      <c r="C45" s="10">
        <v>9.7665544916383393E-2</v>
      </c>
      <c r="E45" s="6" t="s">
        <v>316</v>
      </c>
      <c r="F45" s="1">
        <v>70929.5</v>
      </c>
      <c r="I45" s="6" t="s">
        <v>142</v>
      </c>
      <c r="J45" s="3">
        <v>2873296.3</v>
      </c>
    </row>
    <row r="46" spans="2:15" x14ac:dyDescent="0.35">
      <c r="B46" s="6" t="s">
        <v>81</v>
      </c>
      <c r="C46" s="10">
        <v>9.5947852902000544E-2</v>
      </c>
      <c r="I46" s="6" t="s">
        <v>144</v>
      </c>
      <c r="J46" s="3">
        <v>621059.85</v>
      </c>
    </row>
    <row r="47" spans="2:15" x14ac:dyDescent="0.35">
      <c r="B47" s="6" t="s">
        <v>316</v>
      </c>
      <c r="C47" s="10">
        <v>1</v>
      </c>
      <c r="I47" s="6" t="s">
        <v>146</v>
      </c>
      <c r="J47" s="3">
        <v>1312997.93</v>
      </c>
    </row>
    <row r="48" spans="2:15" x14ac:dyDescent="0.35">
      <c r="I48" s="6" t="s">
        <v>148</v>
      </c>
      <c r="J48" s="3">
        <v>800439.12</v>
      </c>
    </row>
    <row r="49" spans="2:10" x14ac:dyDescent="0.35">
      <c r="I49" s="6" t="s">
        <v>150</v>
      </c>
      <c r="J49" s="3">
        <v>107422.8</v>
      </c>
    </row>
    <row r="50" spans="2:10" x14ac:dyDescent="0.35">
      <c r="I50" s="6" t="s">
        <v>153</v>
      </c>
      <c r="J50" s="3">
        <v>8653.5</v>
      </c>
    </row>
    <row r="51" spans="2:10" x14ac:dyDescent="0.35">
      <c r="I51" s="6" t="s">
        <v>155</v>
      </c>
      <c r="J51" s="3">
        <v>51938.33</v>
      </c>
    </row>
    <row r="52" spans="2:10" x14ac:dyDescent="0.35">
      <c r="B52" s="4" t="s">
        <v>311</v>
      </c>
      <c r="I52" s="6" t="s">
        <v>157</v>
      </c>
      <c r="J52" s="3">
        <v>1574073.79</v>
      </c>
    </row>
    <row r="53" spans="2:10" x14ac:dyDescent="0.35">
      <c r="B53" s="4" t="s">
        <v>20</v>
      </c>
      <c r="C53" s="4" t="s">
        <v>18</v>
      </c>
      <c r="D53" t="s">
        <v>330</v>
      </c>
      <c r="E53" s="12"/>
      <c r="F53" s="13"/>
      <c r="I53" s="6" t="s">
        <v>160</v>
      </c>
      <c r="J53" s="3">
        <v>866482.2</v>
      </c>
    </row>
    <row r="54" spans="2:10" x14ac:dyDescent="0.35">
      <c r="B54" t="s">
        <v>98</v>
      </c>
      <c r="C54">
        <v>2021</v>
      </c>
      <c r="D54" s="3">
        <v>3519132.53</v>
      </c>
      <c r="E54" s="11"/>
      <c r="F54" s="3"/>
      <c r="I54" s="6" t="s">
        <v>162</v>
      </c>
      <c r="J54" s="3">
        <v>384703.8</v>
      </c>
    </row>
    <row r="55" spans="2:10" x14ac:dyDescent="0.35">
      <c r="B55" t="s">
        <v>98</v>
      </c>
      <c r="C55">
        <v>2022</v>
      </c>
      <c r="D55" s="3">
        <v>14227983.539999999</v>
      </c>
      <c r="E55" s="11"/>
      <c r="F55" s="3"/>
      <c r="I55" s="6" t="s">
        <v>164</v>
      </c>
      <c r="J55" s="3">
        <v>426630</v>
      </c>
    </row>
    <row r="56" spans="2:10" x14ac:dyDescent="0.35">
      <c r="B56" t="s">
        <v>71</v>
      </c>
      <c r="C56">
        <v>2021</v>
      </c>
      <c r="D56" s="3">
        <v>1406865.86</v>
      </c>
      <c r="E56" s="12"/>
      <c r="F56" s="13"/>
      <c r="I56" s="6" t="s">
        <v>166</v>
      </c>
      <c r="J56" s="3">
        <v>1166780</v>
      </c>
    </row>
    <row r="57" spans="2:10" x14ac:dyDescent="0.35">
      <c r="B57" t="s">
        <v>71</v>
      </c>
      <c r="C57">
        <v>2022</v>
      </c>
      <c r="D57" s="3">
        <v>12408442.029999999</v>
      </c>
      <c r="E57" s="11"/>
      <c r="F57" s="3"/>
      <c r="I57" s="6" t="s">
        <v>168</v>
      </c>
      <c r="J57" s="3">
        <v>1900394.87</v>
      </c>
    </row>
    <row r="58" spans="2:10" x14ac:dyDescent="0.35">
      <c r="B58" t="s">
        <v>29</v>
      </c>
      <c r="C58">
        <v>2021</v>
      </c>
      <c r="D58" s="3">
        <v>3975783.04</v>
      </c>
      <c r="E58" s="11"/>
      <c r="F58" s="3"/>
      <c r="I58" s="6" t="s">
        <v>170</v>
      </c>
      <c r="J58" s="3">
        <v>295943.75</v>
      </c>
    </row>
    <row r="59" spans="2:10" x14ac:dyDescent="0.35">
      <c r="B59" t="s">
        <v>29</v>
      </c>
      <c r="C59">
        <v>2022</v>
      </c>
      <c r="D59" s="3">
        <v>11415018.84</v>
      </c>
      <c r="E59" s="12"/>
      <c r="F59" s="13"/>
      <c r="I59" s="6" t="s">
        <v>172</v>
      </c>
      <c r="J59" s="3">
        <v>1579878.17</v>
      </c>
    </row>
    <row r="60" spans="2:10" x14ac:dyDescent="0.35">
      <c r="B60" t="s">
        <v>37</v>
      </c>
      <c r="C60">
        <v>2021</v>
      </c>
      <c r="D60" s="3">
        <v>5914747.0899999999</v>
      </c>
      <c r="E60" s="11"/>
      <c r="F60" s="3"/>
      <c r="I60" s="6" t="s">
        <v>174</v>
      </c>
      <c r="J60" s="3">
        <v>397464.25</v>
      </c>
    </row>
    <row r="61" spans="2:10" x14ac:dyDescent="0.35">
      <c r="B61" t="s">
        <v>37</v>
      </c>
      <c r="C61">
        <v>2022</v>
      </c>
      <c r="D61" s="3">
        <v>27096396.870000001</v>
      </c>
      <c r="E61" s="11"/>
      <c r="F61" s="3"/>
      <c r="I61" s="6" t="s">
        <v>176</v>
      </c>
      <c r="J61" s="3">
        <v>1170498.71</v>
      </c>
    </row>
    <row r="62" spans="2:10" x14ac:dyDescent="0.35">
      <c r="B62" t="s">
        <v>59</v>
      </c>
      <c r="C62">
        <v>2021</v>
      </c>
      <c r="D62" s="3">
        <v>6197299.7599999998</v>
      </c>
      <c r="E62" s="12"/>
      <c r="F62" s="13"/>
      <c r="I62" s="6" t="s">
        <v>178</v>
      </c>
      <c r="J62" s="3">
        <v>737574.57</v>
      </c>
    </row>
    <row r="63" spans="2:10" x14ac:dyDescent="0.35">
      <c r="B63" t="s">
        <v>59</v>
      </c>
      <c r="C63">
        <v>2022</v>
      </c>
      <c r="D63" s="3">
        <v>12052759.710000001</v>
      </c>
      <c r="E63" s="11"/>
      <c r="F63" s="3"/>
      <c r="I63" s="6" t="s">
        <v>180</v>
      </c>
      <c r="J63" s="3">
        <v>409275</v>
      </c>
    </row>
    <row r="64" spans="2:10" x14ac:dyDescent="0.35">
      <c r="B64" t="s">
        <v>65</v>
      </c>
      <c r="C64">
        <v>2021</v>
      </c>
      <c r="D64" s="3">
        <v>5401427.2300000004</v>
      </c>
      <c r="E64" s="11"/>
      <c r="F64" s="3"/>
      <c r="I64" s="6" t="s">
        <v>182</v>
      </c>
      <c r="J64" s="3">
        <v>1098393.3700000001</v>
      </c>
    </row>
    <row r="65" spans="1:10" x14ac:dyDescent="0.35">
      <c r="B65" t="s">
        <v>65</v>
      </c>
      <c r="C65">
        <v>2022</v>
      </c>
      <c r="D65" s="3">
        <v>15110493.789999999</v>
      </c>
      <c r="E65" s="12"/>
      <c r="F65" s="13"/>
      <c r="I65" s="6" t="s">
        <v>184</v>
      </c>
      <c r="J65" s="3">
        <v>116156.28</v>
      </c>
    </row>
    <row r="66" spans="1:10" x14ac:dyDescent="0.35">
      <c r="E66" s="11"/>
      <c r="F66" s="3"/>
      <c r="I66" s="6" t="s">
        <v>185</v>
      </c>
      <c r="J66" s="3">
        <v>693171</v>
      </c>
    </row>
    <row r="67" spans="1:10" x14ac:dyDescent="0.35">
      <c r="D67" t="s">
        <v>331</v>
      </c>
      <c r="E67" s="11" t="s">
        <v>332</v>
      </c>
      <c r="F67" s="3" t="s">
        <v>333</v>
      </c>
      <c r="I67" s="6" t="s">
        <v>187</v>
      </c>
      <c r="J67" s="3">
        <v>912861</v>
      </c>
    </row>
    <row r="68" spans="1:10" hidden="1" x14ac:dyDescent="0.35">
      <c r="D68" s="9" t="s">
        <v>98</v>
      </c>
      <c r="E68" t="s">
        <v>334</v>
      </c>
      <c r="F68" s="15">
        <v>3519132.53</v>
      </c>
      <c r="I68" s="6" t="s">
        <v>189</v>
      </c>
      <c r="J68" s="3">
        <v>2120586</v>
      </c>
    </row>
    <row r="69" spans="1:10" x14ac:dyDescent="0.35">
      <c r="D69" s="14" t="s">
        <v>98</v>
      </c>
      <c r="E69" t="s">
        <v>335</v>
      </c>
      <c r="F69" s="15">
        <v>14227983.539999999</v>
      </c>
      <c r="I69" s="6" t="s">
        <v>191</v>
      </c>
      <c r="J69" s="3">
        <v>817309.98</v>
      </c>
    </row>
    <row r="70" spans="1:10" hidden="1" x14ac:dyDescent="0.35">
      <c r="D70" s="9" t="s">
        <v>71</v>
      </c>
      <c r="E70" t="s">
        <v>334</v>
      </c>
      <c r="F70" s="15">
        <v>1406865.86</v>
      </c>
      <c r="I70" s="6" t="s">
        <v>193</v>
      </c>
      <c r="J70" s="3">
        <v>1993805.76</v>
      </c>
    </row>
    <row r="71" spans="1:10" x14ac:dyDescent="0.35">
      <c r="D71" s="14" t="s">
        <v>71</v>
      </c>
      <c r="E71" t="s">
        <v>335</v>
      </c>
      <c r="F71" s="15">
        <v>12408442.029999999</v>
      </c>
      <c r="I71" s="6" t="s">
        <v>195</v>
      </c>
      <c r="J71" s="3">
        <v>1662455.07</v>
      </c>
    </row>
    <row r="72" spans="1:10" hidden="1" x14ac:dyDescent="0.35">
      <c r="A72" s="16"/>
      <c r="D72" s="9" t="s">
        <v>29</v>
      </c>
      <c r="E72" t="s">
        <v>334</v>
      </c>
      <c r="F72" s="15">
        <v>3975783.04</v>
      </c>
      <c r="I72" s="6" t="s">
        <v>197</v>
      </c>
      <c r="J72" s="3">
        <v>72521.16</v>
      </c>
    </row>
    <row r="73" spans="1:10" x14ac:dyDescent="0.35">
      <c r="A73" s="17"/>
      <c r="D73" s="14" t="s">
        <v>29</v>
      </c>
      <c r="E73" t="s">
        <v>335</v>
      </c>
      <c r="F73" s="15">
        <v>11415018.84</v>
      </c>
      <c r="I73" s="6" t="s">
        <v>199</v>
      </c>
      <c r="J73" s="3">
        <v>206852.5</v>
      </c>
    </row>
    <row r="74" spans="1:10" hidden="1" x14ac:dyDescent="0.35">
      <c r="A74" s="18"/>
      <c r="D74" s="9" t="s">
        <v>37</v>
      </c>
      <c r="E74" t="s">
        <v>334</v>
      </c>
      <c r="F74" s="15">
        <v>5914747.0899999999</v>
      </c>
      <c r="I74" s="6" t="s">
        <v>201</v>
      </c>
      <c r="J74" s="3">
        <v>1685310</v>
      </c>
    </row>
    <row r="75" spans="1:10" x14ac:dyDescent="0.35">
      <c r="D75" s="14" t="s">
        <v>37</v>
      </c>
      <c r="E75" t="s">
        <v>335</v>
      </c>
      <c r="F75" s="15">
        <v>27096396.870000001</v>
      </c>
      <c r="I75" s="6" t="s">
        <v>202</v>
      </c>
      <c r="J75" s="3">
        <v>1934637</v>
      </c>
    </row>
    <row r="76" spans="1:10" hidden="1" x14ac:dyDescent="0.35">
      <c r="D76" s="9" t="s">
        <v>59</v>
      </c>
      <c r="E76" t="s">
        <v>334</v>
      </c>
      <c r="F76" s="15">
        <v>6197299.7599999998</v>
      </c>
      <c r="I76" s="6" t="s">
        <v>204</v>
      </c>
      <c r="J76" s="3">
        <v>18709.080000000002</v>
      </c>
    </row>
    <row r="77" spans="1:10" x14ac:dyDescent="0.35">
      <c r="D77" s="14" t="s">
        <v>59</v>
      </c>
      <c r="E77" t="s">
        <v>335</v>
      </c>
      <c r="F77" s="15">
        <v>12052759.710000001</v>
      </c>
      <c r="I77" s="6" t="s">
        <v>206</v>
      </c>
      <c r="J77" s="3">
        <v>1186033.18</v>
      </c>
    </row>
    <row r="78" spans="1:10" hidden="1" x14ac:dyDescent="0.35">
      <c r="D78" s="9" t="s">
        <v>65</v>
      </c>
      <c r="E78" t="s">
        <v>334</v>
      </c>
      <c r="F78" s="15">
        <v>5401427.2300000004</v>
      </c>
      <c r="I78" s="6" t="s">
        <v>208</v>
      </c>
      <c r="J78" s="3">
        <v>1158353.75</v>
      </c>
    </row>
    <row r="79" spans="1:10" x14ac:dyDescent="0.35">
      <c r="D79" s="14" t="s">
        <v>65</v>
      </c>
      <c r="E79" t="s">
        <v>335</v>
      </c>
      <c r="F79" s="15">
        <v>15110493.789999999</v>
      </c>
      <c r="I79" s="6" t="s">
        <v>210</v>
      </c>
      <c r="J79" s="3">
        <v>1038082.5</v>
      </c>
    </row>
    <row r="80" spans="1:10" x14ac:dyDescent="0.35">
      <c r="I80" s="6" t="s">
        <v>212</v>
      </c>
      <c r="J80" s="3">
        <v>2253453</v>
      </c>
    </row>
    <row r="81" spans="5:10" x14ac:dyDescent="0.35">
      <c r="I81" s="6" t="s">
        <v>214</v>
      </c>
      <c r="J81" s="3">
        <v>17082.599999999999</v>
      </c>
    </row>
    <row r="82" spans="5:10" x14ac:dyDescent="0.35">
      <c r="I82" s="6" t="s">
        <v>216</v>
      </c>
      <c r="J82" s="3">
        <v>14452.68</v>
      </c>
    </row>
    <row r="83" spans="5:10" x14ac:dyDescent="0.35">
      <c r="I83" s="6" t="s">
        <v>218</v>
      </c>
      <c r="J83" s="3">
        <v>1507683</v>
      </c>
    </row>
    <row r="84" spans="5:10" x14ac:dyDescent="0.35">
      <c r="E84" s="1"/>
      <c r="I84" s="6" t="s">
        <v>220</v>
      </c>
      <c r="J84" s="3">
        <v>156048.75</v>
      </c>
    </row>
    <row r="85" spans="5:10" x14ac:dyDescent="0.35">
      <c r="E85" s="1"/>
      <c r="I85" s="6" t="s">
        <v>221</v>
      </c>
      <c r="J85" s="3">
        <v>1117440</v>
      </c>
    </row>
    <row r="86" spans="5:10" x14ac:dyDescent="0.35">
      <c r="I86" s="6" t="s">
        <v>222</v>
      </c>
      <c r="J86" s="3">
        <v>47897.1</v>
      </c>
    </row>
    <row r="87" spans="5:10" x14ac:dyDescent="0.35">
      <c r="I87" s="6" t="s">
        <v>224</v>
      </c>
      <c r="J87" s="3">
        <v>9811.7999999999993</v>
      </c>
    </row>
    <row r="88" spans="5:10" x14ac:dyDescent="0.35">
      <c r="I88" s="6" t="s">
        <v>226</v>
      </c>
      <c r="J88" s="3">
        <v>39917.760000000002</v>
      </c>
    </row>
    <row r="89" spans="5:10" x14ac:dyDescent="0.35">
      <c r="F89" s="4" t="s">
        <v>315</v>
      </c>
      <c r="G89" t="s">
        <v>341</v>
      </c>
      <c r="I89" s="6" t="s">
        <v>228</v>
      </c>
      <c r="J89" s="3">
        <v>44736.12</v>
      </c>
    </row>
    <row r="90" spans="5:10" x14ac:dyDescent="0.35">
      <c r="F90" s="6" t="s">
        <v>33</v>
      </c>
      <c r="G90" s="1">
        <v>15</v>
      </c>
      <c r="I90" s="6" t="s">
        <v>231</v>
      </c>
      <c r="J90" s="3">
        <v>910823.13</v>
      </c>
    </row>
    <row r="91" spans="5:10" x14ac:dyDescent="0.35">
      <c r="I91" s="6" t="s">
        <v>233</v>
      </c>
      <c r="J91" s="3">
        <v>1017468</v>
      </c>
    </row>
    <row r="92" spans="5:10" x14ac:dyDescent="0.35">
      <c r="I92" s="6" t="s">
        <v>234</v>
      </c>
      <c r="J92" s="3">
        <v>100561.95</v>
      </c>
    </row>
    <row r="93" spans="5:10" x14ac:dyDescent="0.35">
      <c r="I93" s="6" t="s">
        <v>235</v>
      </c>
      <c r="J93" s="3">
        <v>52992.480000000003</v>
      </c>
    </row>
    <row r="94" spans="5:10" x14ac:dyDescent="0.35">
      <c r="I94" s="6" t="s">
        <v>237</v>
      </c>
      <c r="J94" s="3">
        <v>22302.240000000002</v>
      </c>
    </row>
    <row r="95" spans="5:10" x14ac:dyDescent="0.35">
      <c r="I95" s="6" t="s">
        <v>239</v>
      </c>
      <c r="J95" s="3">
        <v>105265.2</v>
      </c>
    </row>
    <row r="96" spans="5:10" x14ac:dyDescent="0.35">
      <c r="I96" s="6" t="s">
        <v>241</v>
      </c>
      <c r="J96" s="3">
        <v>79985.7</v>
      </c>
    </row>
    <row r="97" spans="9:10" x14ac:dyDescent="0.35">
      <c r="I97" s="6" t="s">
        <v>243</v>
      </c>
      <c r="J97" s="3">
        <v>128880</v>
      </c>
    </row>
    <row r="98" spans="9:10" x14ac:dyDescent="0.35">
      <c r="I98" s="6" t="s">
        <v>245</v>
      </c>
      <c r="J98" s="3">
        <v>1323443.55</v>
      </c>
    </row>
    <row r="99" spans="9:10" x14ac:dyDescent="0.35">
      <c r="I99" s="6" t="s">
        <v>246</v>
      </c>
      <c r="J99" s="3">
        <v>90956.25</v>
      </c>
    </row>
    <row r="100" spans="9:10" x14ac:dyDescent="0.35">
      <c r="I100" s="6" t="s">
        <v>248</v>
      </c>
      <c r="J100" s="3">
        <v>38021.4</v>
      </c>
    </row>
    <row r="101" spans="9:10" x14ac:dyDescent="0.35">
      <c r="I101" s="6" t="s">
        <v>250</v>
      </c>
      <c r="J101" s="3">
        <v>37651.5</v>
      </c>
    </row>
    <row r="102" spans="9:10" x14ac:dyDescent="0.35">
      <c r="I102" s="6" t="s">
        <v>252</v>
      </c>
      <c r="J102" s="3">
        <v>175260</v>
      </c>
    </row>
    <row r="103" spans="9:10" x14ac:dyDescent="0.35">
      <c r="I103" s="6" t="s">
        <v>254</v>
      </c>
      <c r="J103" s="3">
        <v>32840.160000000003</v>
      </c>
    </row>
    <row r="104" spans="9:10" x14ac:dyDescent="0.35">
      <c r="I104" s="6" t="s">
        <v>255</v>
      </c>
      <c r="J104" s="3">
        <v>1104619.8700000001</v>
      </c>
    </row>
    <row r="105" spans="9:10" x14ac:dyDescent="0.35">
      <c r="I105" s="6" t="s">
        <v>256</v>
      </c>
      <c r="J105" s="3">
        <v>414260</v>
      </c>
    </row>
    <row r="106" spans="9:10" x14ac:dyDescent="0.35">
      <c r="I106" s="6" t="s">
        <v>257</v>
      </c>
      <c r="J106" s="3">
        <v>1035625.5</v>
      </c>
    </row>
    <row r="107" spans="9:10" x14ac:dyDescent="0.35">
      <c r="I107" s="6" t="s">
        <v>258</v>
      </c>
      <c r="J107" s="3">
        <v>356250</v>
      </c>
    </row>
    <row r="108" spans="9:10" x14ac:dyDescent="0.35">
      <c r="I108" s="6" t="s">
        <v>260</v>
      </c>
      <c r="J108" s="3">
        <v>22256.33</v>
      </c>
    </row>
    <row r="109" spans="9:10" x14ac:dyDescent="0.35">
      <c r="I109" s="6" t="s">
        <v>262</v>
      </c>
      <c r="J109" s="3">
        <v>28795.95</v>
      </c>
    </row>
    <row r="110" spans="9:10" x14ac:dyDescent="0.35">
      <c r="I110" s="6" t="s">
        <v>264</v>
      </c>
      <c r="J110" s="3">
        <v>790966.25</v>
      </c>
    </row>
    <row r="111" spans="9:10" x14ac:dyDescent="0.35">
      <c r="I111" s="6" t="s">
        <v>265</v>
      </c>
      <c r="J111" s="3">
        <v>39432</v>
      </c>
    </row>
    <row r="112" spans="9:10" x14ac:dyDescent="0.35">
      <c r="I112" s="6" t="s">
        <v>266</v>
      </c>
      <c r="J112" s="3">
        <v>32837.699999999997</v>
      </c>
    </row>
    <row r="113" spans="9:10" x14ac:dyDescent="0.35">
      <c r="I113" s="6" t="s">
        <v>268</v>
      </c>
      <c r="J113" s="3">
        <v>76821.75</v>
      </c>
    </row>
    <row r="114" spans="9:10" x14ac:dyDescent="0.35">
      <c r="I114" s="6" t="s">
        <v>269</v>
      </c>
      <c r="J114" s="3">
        <v>23626.799999999999</v>
      </c>
    </row>
    <row r="115" spans="9:10" x14ac:dyDescent="0.35">
      <c r="I115" s="6" t="s">
        <v>270</v>
      </c>
      <c r="J115" s="3">
        <v>55561.32</v>
      </c>
    </row>
    <row r="116" spans="9:10" x14ac:dyDescent="0.35">
      <c r="I116" s="6" t="s">
        <v>271</v>
      </c>
      <c r="J116" s="3">
        <v>45238.8</v>
      </c>
    </row>
    <row r="117" spans="9:10" x14ac:dyDescent="0.35">
      <c r="I117" s="6" t="s">
        <v>272</v>
      </c>
      <c r="J117" s="3">
        <v>127970.25</v>
      </c>
    </row>
    <row r="118" spans="9:10" x14ac:dyDescent="0.35">
      <c r="I118" s="6" t="s">
        <v>273</v>
      </c>
      <c r="J118" s="3">
        <v>18161.400000000001</v>
      </c>
    </row>
    <row r="119" spans="9:10" x14ac:dyDescent="0.35">
      <c r="I119" s="6" t="s">
        <v>274</v>
      </c>
      <c r="J119" s="3">
        <v>60088.68</v>
      </c>
    </row>
    <row r="120" spans="9:10" x14ac:dyDescent="0.35">
      <c r="I120" s="6" t="s">
        <v>275</v>
      </c>
      <c r="J120" s="3">
        <v>865668.75</v>
      </c>
    </row>
    <row r="121" spans="9:10" x14ac:dyDescent="0.35">
      <c r="I121" s="6" t="s">
        <v>276</v>
      </c>
      <c r="J121" s="3">
        <v>2908284</v>
      </c>
    </row>
    <row r="122" spans="9:10" x14ac:dyDescent="0.35">
      <c r="I122" s="6" t="s">
        <v>277</v>
      </c>
      <c r="J122" s="3">
        <v>352536.25</v>
      </c>
    </row>
    <row r="123" spans="9:10" x14ac:dyDescent="0.35">
      <c r="I123" s="6" t="s">
        <v>278</v>
      </c>
      <c r="J123" s="3">
        <v>313211.25</v>
      </c>
    </row>
    <row r="124" spans="9:10" x14ac:dyDescent="0.35">
      <c r="I124" s="6" t="s">
        <v>279</v>
      </c>
      <c r="J124" s="3">
        <v>44145.36</v>
      </c>
    </row>
    <row r="125" spans="9:10" x14ac:dyDescent="0.35">
      <c r="I125" s="6" t="s">
        <v>280</v>
      </c>
      <c r="J125" s="3">
        <v>68634.720000000001</v>
      </c>
    </row>
    <row r="126" spans="9:10" x14ac:dyDescent="0.35">
      <c r="I126" s="6" t="s">
        <v>281</v>
      </c>
      <c r="J126" s="3">
        <v>1464775.5</v>
      </c>
    </row>
    <row r="127" spans="9:10" x14ac:dyDescent="0.35">
      <c r="I127" s="6" t="s">
        <v>282</v>
      </c>
      <c r="J127" s="3">
        <v>965142.5</v>
      </c>
    </row>
    <row r="128" spans="9:10" x14ac:dyDescent="0.35">
      <c r="I128" s="6" t="s">
        <v>283</v>
      </c>
      <c r="J128" s="3">
        <v>33886.44</v>
      </c>
    </row>
    <row r="129" spans="9:10" x14ac:dyDescent="0.35">
      <c r="I129" s="6" t="s">
        <v>284</v>
      </c>
      <c r="J129" s="3">
        <v>28434</v>
      </c>
    </row>
    <row r="130" spans="9:10" x14ac:dyDescent="0.35">
      <c r="I130" s="6" t="s">
        <v>285</v>
      </c>
      <c r="J130" s="3">
        <v>280848.75</v>
      </c>
    </row>
    <row r="131" spans="9:10" x14ac:dyDescent="0.35">
      <c r="I131" s="6" t="s">
        <v>286</v>
      </c>
      <c r="J131" s="3">
        <v>432396</v>
      </c>
    </row>
    <row r="132" spans="9:10" x14ac:dyDescent="0.35">
      <c r="I132" s="6" t="s">
        <v>287</v>
      </c>
      <c r="J132" s="3">
        <v>1317144</v>
      </c>
    </row>
    <row r="133" spans="9:10" x14ac:dyDescent="0.35">
      <c r="I133" s="6" t="s">
        <v>288</v>
      </c>
      <c r="J133" s="3">
        <v>792408</v>
      </c>
    </row>
    <row r="134" spans="9:10" x14ac:dyDescent="0.35">
      <c r="I134" s="6" t="s">
        <v>289</v>
      </c>
      <c r="J134" s="3">
        <v>48264.36</v>
      </c>
    </row>
    <row r="135" spans="9:10" x14ac:dyDescent="0.35">
      <c r="I135" s="6" t="s">
        <v>290</v>
      </c>
      <c r="J135" s="3">
        <v>249012.5</v>
      </c>
    </row>
    <row r="136" spans="9:10" x14ac:dyDescent="0.35">
      <c r="I136" s="6" t="s">
        <v>291</v>
      </c>
      <c r="J136" s="3">
        <v>57994.8</v>
      </c>
    </row>
    <row r="137" spans="9:10" x14ac:dyDescent="0.35">
      <c r="I137" s="6" t="s">
        <v>292</v>
      </c>
      <c r="J137" s="3">
        <v>26199.599999999999</v>
      </c>
    </row>
    <row r="138" spans="9:10" x14ac:dyDescent="0.35">
      <c r="I138" s="6" t="s">
        <v>293</v>
      </c>
      <c r="J138" s="3">
        <v>34315.32</v>
      </c>
    </row>
    <row r="139" spans="9:10" x14ac:dyDescent="0.35">
      <c r="I139" s="6" t="s">
        <v>294</v>
      </c>
      <c r="J139" s="3">
        <v>543015</v>
      </c>
    </row>
    <row r="140" spans="9:10" x14ac:dyDescent="0.35">
      <c r="I140" s="6" t="s">
        <v>295</v>
      </c>
      <c r="J140" s="3">
        <v>18573.75</v>
      </c>
    </row>
    <row r="141" spans="9:10" x14ac:dyDescent="0.35">
      <c r="I141" s="6" t="s">
        <v>296</v>
      </c>
      <c r="J141" s="3">
        <v>62122.35</v>
      </c>
    </row>
    <row r="142" spans="9:10" x14ac:dyDescent="0.35">
      <c r="I142" s="6" t="s">
        <v>297</v>
      </c>
      <c r="J142" s="3">
        <v>60523.65</v>
      </c>
    </row>
    <row r="143" spans="9:10" x14ac:dyDescent="0.35">
      <c r="I143" s="6" t="s">
        <v>298</v>
      </c>
      <c r="J143" s="3">
        <v>392952.5</v>
      </c>
    </row>
    <row r="144" spans="9:10" x14ac:dyDescent="0.35">
      <c r="I144" s="6" t="s">
        <v>299</v>
      </c>
      <c r="J144" s="3">
        <v>49756.65</v>
      </c>
    </row>
    <row r="145" spans="9:10" x14ac:dyDescent="0.35">
      <c r="I145" s="6" t="s">
        <v>300</v>
      </c>
      <c r="J145" s="3">
        <v>22731.3</v>
      </c>
    </row>
    <row r="146" spans="9:10" x14ac:dyDescent="0.35">
      <c r="I146" s="6" t="s">
        <v>301</v>
      </c>
      <c r="J146" s="3">
        <v>733491</v>
      </c>
    </row>
    <row r="147" spans="9:10" x14ac:dyDescent="0.35">
      <c r="I147" s="6" t="s">
        <v>302</v>
      </c>
      <c r="J147" s="3">
        <v>58479.66</v>
      </c>
    </row>
    <row r="148" spans="9:10" x14ac:dyDescent="0.35">
      <c r="I148" s="6" t="s">
        <v>303</v>
      </c>
      <c r="J148" s="3">
        <v>371647.5</v>
      </c>
    </row>
    <row r="149" spans="9:10" x14ac:dyDescent="0.35">
      <c r="I149" s="6" t="s">
        <v>304</v>
      </c>
      <c r="J149" s="3">
        <v>1190898</v>
      </c>
    </row>
    <row r="150" spans="9:10" x14ac:dyDescent="0.35">
      <c r="I150" s="6" t="s">
        <v>305</v>
      </c>
      <c r="J150" s="3">
        <v>62485.8</v>
      </c>
    </row>
    <row r="151" spans="9:10" x14ac:dyDescent="0.35">
      <c r="I151" s="6" t="s">
        <v>306</v>
      </c>
      <c r="J151" s="3">
        <v>684630</v>
      </c>
    </row>
    <row r="152" spans="9:10" x14ac:dyDescent="0.35">
      <c r="I152" s="6" t="s">
        <v>307</v>
      </c>
      <c r="J152" s="3">
        <v>39780.720000000001</v>
      </c>
    </row>
    <row r="153" spans="9:10" x14ac:dyDescent="0.35">
      <c r="I153" s="6" t="s">
        <v>308</v>
      </c>
      <c r="J153" s="3">
        <v>370867.5</v>
      </c>
    </row>
    <row r="154" spans="9:10" x14ac:dyDescent="0.35">
      <c r="I154" s="6" t="s">
        <v>309</v>
      </c>
      <c r="J154" s="3">
        <v>861435</v>
      </c>
    </row>
    <row r="155" spans="9:10" x14ac:dyDescent="0.35">
      <c r="I155" s="6" t="s">
        <v>310</v>
      </c>
      <c r="J155" s="3">
        <v>88198.88</v>
      </c>
    </row>
  </sheetData>
  <pageMargins left="0.7" right="0.7" top="0.75" bottom="0.75" header="0.3" footer="0.3"/>
  <pageSetup orientation="portrait" r:id="rId14"/>
  <tableParts count="1">
    <tablePart r:id="rId1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abSelected="1" zoomScale="104" workbookViewId="0">
      <selection activeCell="G5" sqref="G5"/>
    </sheetView>
  </sheetViews>
  <sheetFormatPr defaultRowHeight="14.5" x14ac:dyDescent="0.35"/>
  <cols>
    <col min="1" max="16384" width="8.7265625" style="16"/>
  </cols>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2" r:id="rId4" name="Scroll Bar 2">
              <controlPr defaultSize="0" autoPict="0">
                <anchor moveWithCells="1">
                  <from>
                    <xdr:col>14</xdr:col>
                    <xdr:colOff>228600</xdr:colOff>
                    <xdr:row>11</xdr:row>
                    <xdr:rowOff>107950</xdr:rowOff>
                  </from>
                  <to>
                    <xdr:col>14</xdr:col>
                    <xdr:colOff>488950</xdr:colOff>
                    <xdr:row>18</xdr:row>
                    <xdr:rowOff>146050</xdr:rowOff>
                  </to>
                </anchor>
              </controlPr>
            </control>
          </mc:Choice>
        </mc:AlternateContent>
      </controls>
    </mc:Choice>
  </mc:AlternateContent>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  P R O J E C T 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 P R O J E C T 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 s a l e s 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 M e a s u r e s \ S u m   o f   P r o f i t < / K e y > < / D i a g r a m O b j e c t K e y > < D i a g r a m O b j e c t K e y > < K e y > M e a s u r e s \ S u m   o f   P r o f i t \ T a g I n f o \ F o r m u l a < / K e y > < / D i a g r a m O b j e c t K e y > < D i a g r a m O b j e c t K e y > < K e y > M e a s u r e s \ S u m   o f   P r o f i t \ T a g I n f o \ V a l u e < / K e y > < / D i a g r a m O b j e c t K e y > < D i a g r a m O b j e c t K e y > < K e y > M e a s u r e s \ S u m   o f   U n i t s   S o l d < / K e y > < / D i a g r a m O b j e c t K e y > < D i a g r a m O b j e c t K e y > < K e y > M e a s u r e s \ S u m   o f   U n i t s   S o l d \ T a g I n f o \ F o r m u l a < / K e y > < / D i a g r a m O b j e c t K e y > < D i a g r a m O b j e c t K e y > < K e y > M e a s u r e s \ S u m   o f   U n i t s   S o l d \ T a g I n f o \ V a l u e < / K e y > < / D i a g r a m O b j e c t K e y > < D i a g r a m O b j e c t K e y > < K e y > C o l u m n s \ S e g m e n t < / K e y > < / D i a g r a m O b j e c t K e y > < D i a g r a m O b j e c t K e y > < K e y > C o l u m n s \ C u s t o m e r _ I D < / K e y > < / D i a g r a m O b j e c t K e y > < D i a g r a m O b j e c t K e y > < K e y > C o l u m n s \ P r o d u c t _ I D < / K e y > < / D i a g r a m O b j e c t K e y > < D i a g r a m O b j e c t K e y > < K e y > C o l u m n s \ D i s c o u n t   B a n d < / K e y > < / D i a g r a m O b j e c t K e y > < D i a g r a m O b j e c t K e y > < K e y > C o l u m n s \ U n i t s   S o l d < / K e y > < / D i a g r a m O b j e c t K e y > < D i a g r a m O b j e c t K e y > < K e y > C o l u m n s \ M a n u f a c t u r i n g   P r i c e < / K e y > < / D i a g r a m O b j e c t K e y > < D i a g r a m O b j e c t K e y > < K e y > C o l u m n s \ S a l e   P r i c e < / K e y > < / D i a g r a m O b j e c t K e y > < D i a g r a m O b j e c t K e y > < K e y > C o l u m n s \ G r o s s   S a l e s < / K e y > < / D i a g r a m O b j e c t K e y > < D i a g r a m O b j e c t K e y > < K e y > C o l u m n s \ D i s c o u n t s < / K e y > < / D i a g r a m O b j e c t K e y > < D i a g r a m O b j e c t K e y > < K e y > C o l u m n s \ S a l e s < / K e y > < / D i a g r a m O b j e c t K e y > < D i a g r a m O b j e c t K e y > < K e y > C o l u m n s \ S a l e s   ( ' 0 0 0 ) < / K e y > < / D i a g r a m O b j e c t K e y > < D i a g r a m O b j e c t K e y > < K e y > C o l u m n s \ C O G S < / K e y > < / D i a g r a m O b j e c t K e y > < D i a g r a m O b j e c t K e y > < K e y > C o l u m n s \ P r o f i t < / K e y > < / D i a g r a m O b j e c t K e y > < D i a g r a m O b j e c t K e y > < K e y > C o l u m n s \ P r o f i t   ( ' 0 0 0 ) < / K e y > < / D i a g r a m O b j e c t K e y > < D i a g r a m O b j e c t K e y > < K e y > C o l u m n s \ D a t e < / K e y > < / D i a g r a m O b j e c t K e y > < D i a g r a m O b j e c t K e y > < K e y > C o l u m n s \ M o n t h < / K e y > < / D i a g r a m O b j e c t K e y > < D i a g r a m O b j e c t K e y > < K e y > C o l u m n s \ m o n t h _ n u m < / K e y > < / D i a g r a m O b j e c t K e y > < D i a g r a m O b j e c t K e y > < K e y > C o l u m n s \ Q u a r t e r < / K e y > < / D i a g r a m O b j e c t K e y > < D i a g r a m O b j e c t K e y > < K e y > C o l u m n s \ Y e a r < / K e y > < / D i a g r a m O b j e c t K e y > < D i a g r a m O b j e c t K e y > < K e y > C o l u m n s \ C u s t o m e r _ N a m e < / K e y > < / D i a g r a m O b j e c t K e y > < D i a g r a m O b j e c t K e y > < K e y > C o l u m n s \ P r o d u c t _ N a m e < / K e y > < / D i a g r a m O b j e c t K e y > < D i a g r a m O b j e c t K e y > < K e y > C o l u m n s \ C o u n t r y < / 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 1 7 < / F o c u s C o l u m n > < F o c u s R o w > 3 < / F o c u s R o w > < S e l e c t i o n E n d C o l u m n > 1 7 < / S e l e c t i o n E n d C o l u m n > < S e l e c t i o n E n d R o w > 3 < / S e l e c t i o n E n d R o w > < S e l e c t i o n S t a r t C o l u m n > 1 7 < / S e l e c t i o n S t a r t C o l u m n > < 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 9 < / 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 P r o f i t < / K e y > < / a : K e y > < a : V a l u e   i : t y p e = " M e a s u r e G r i d N o d e V i e w S t a t e " > < C o l u m n > 1 2 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 U n i t s   S o l d < / K e y > < / a : K e y > < a : V a l u e   i : t y p e = " M e a s u r e G r i d N o d e V i e w S t a t e " > < C o l u m n > 4 < / 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 C o l u m n s \ S e g m e n t < / 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 C o l u m n s \ D i s c o u n t   B a n d 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 C o l u m n s \ M a n u f a c t u r i n g   P r i c e < / K e y > < / a : K e y > < a : V a l u e   i : t y p e = " M e a s u r e G r i d N o d e V i e w S t a t e " > < C o l u m n > 5 < / C o l u m n > < L a y e d O u t > t r u e < / L a y e d O u t > < / a : V a l u e > < / a : K e y V a l u e O f D i a g r a m O b j e c t K e y a n y T y p e z b w N T n L X > < a : K e y V a l u e O f D i a g r a m O b j e c t K e y a n y T y p e z b w N T n L X > < a : K e y > < K e y > C o l u m n s \ S a l e   P r i c e < / K e y > < / a : K e y > < a : V a l u e   i : t y p e = " M e a s u r e G r i d N o d e V i e w S t a t e " > < C o l u m n > 6 < / C o l u m n > < L a y e d O u t > t r u e < / L a y e d O u t > < / a : V a l u e > < / a : K e y V a l u e O f D i a g r a m O b j e c t K e y a n y T y p e z b w N T n L X > < a : K e y V a l u e O f D i a g r a m O b j e c t K e y a n y T y p e z b w N T n L X > < a : K e y > < K e y > C o l u m n s \ G r o s s   S a l e s < / K e y > < / a : K e y > < a : V a l u e   i : t y p e = " M e a s u r e G r i d N o d e V i e w S t a t e " > < C o l u m n > 7 < / C o l u m n > < L a y e d O u t > t r u e < / L a y e d O u t > < / a : V a l u e > < / a : K e y V a l u e O f D i a g r a m O b j e c t K e y a n y T y p e z b w N T n L X > < a : K e y V a l u e O f D i a g r a m O b j e c t K e y a n y T y p e z b w N T n L X > < a : K e y > < K e y > C o l u m n s \ D i s c o u n t s < / K e y > < / a : K e y > < a : V a l u e   i : t y p e = " M e a s u r e G r i d N o d e V i e w S t a t e " > < C o l u m n > 8 < / C o l u m n > < L a y e d O u t > t r u e < / L a y e d O u t > < / a : V a l u e > < / a : K e y V a l u e O f D i a g r a m O b j e c t K e y a n y T y p e z b w N T n L X > < a : K e y V a l u e O f D i a g r a m O b j e c t K e y a n y T y p e z b w N T n L X > < a : K e y > < K e y > C o l u m n s \ S a l e s < / K e y > < / a : K e y > < a : V a l u e   i : t y p e = " M e a s u r e G r i d N o d e V i e w S t a t e " > < C o l u m n > 9 < / C o l u m n > < L a y e d O u t > t r u e < / L a y e d O u t > < / a : V a l u e > < / a : K e y V a l u e O f D i a g r a m O b j e c t K e y a n y T y p e z b w N T n L X > < a : K e y V a l u e O f D i a g r a m O b j e c t K e y a n y T y p e z b w N T n L X > < a : K e y > < K e y > C o l u m n s \ S a l e s   ( ' 0 0 0 ) < / K e y > < / a : K e y > < a : V a l u e   i : t y p e = " M e a s u r e G r i d N o d e V i e w S t a t e " > < C o l u m n > 1 0 < / C o l u m n > < L a y e d O u t > t r u e < / L a y e d O u t > < / a : V a l u e > < / a : K e y V a l u e O f D i a g r a m O b j e c t K e y a n y T y p e z b w N T n L X > < a : K e y V a l u e O f D i a g r a m O b j e c t K e y a n y T y p e z b w N T n L X > < a : K e y > < K e y > C o l u m n s \ C O G S < / K e y > < / a : K e y > < a : V a l u e   i : t y p e = " M e a s u r e G r i d N o d e V i e w S t a t e " > < C o l u m n > 1 1 < / C o l u m n > < L a y e d O u t > t r u e < / L a y e d O u t > < / a : V a l u e > < / a : K e y V a l u e O f D i a g r a m O b j e c t K e y a n y T y p e z b w N T n L X > < a : K e y V a l u e O f D i a g r a m O b j e c t K e y a n y T y p e z b w N T n L X > < a : K e y > < K e y > C o l u m n s \ P r o f i t < / K e y > < / a : K e y > < a : V a l u e   i : t y p e = " M e a s u r e G r i d N o d e V i e w S t a t e " > < C o l u m n > 1 2 < / C o l u m n > < L a y e d O u t > t r u e < / L a y e d O u t > < / a : V a l u e > < / a : K e y V a l u e O f D i a g r a m O b j e c t K e y a n y T y p e z b w N T n L X > < a : K e y V a l u e O f D i a g r a m O b j e c t K e y a n y T y p e z b w N T n L X > < a : K e y > < K e y > C o l u m n s \ P r o f i t   ( ' 0 0 0 ) < / K e y > < / a : K e y > < a : V a l u e   i : t y p e = " M e a s u r e G r i d N o d e V i e w S t a t e " > < C o l u m n > 1 3 < / C o l u m n > < L a y e d O u t > t r u e < / L a y e d O u t > < / a : V a l u e > < / a : K e y V a l u e O f D i a g r a m O b j e c t K e y a n y T y p e z b w N T n L X > < a : K e y V a l u e O f D i a g r a m O b j e c t K e y a n y T y p e z b w N T n L X > < a : K e y > < K e y > C o l u m n s \ D a t e < / K e y > < / a : K e y > < a : V a l u e   i : t y p e = " M e a s u r e G r i d N o d e V i e w S t a t e " > < C o l u m n > 1 4 < / C o l u m n > < L a y e d O u t > t r u e < / L a y e d O u t > < / a : V a l u e > < / a : K e y V a l u e O f D i a g r a m O b j e c t K e y a n y T y p e z b w N T n L X > < a : K e y V a l u e O f D i a g r a m O b j e c t K e y a n y T y p e z b w N T n L X > < a : K e y > < K e y > C o l u m n s \ M o n t h < / K e y > < / a : K e y > < a : V a l u e   i : t y p e = " M e a s u r e G r i d N o d e V i e w S t a t e " > < C o l u m n > 1 5 < / C o l u m n > < L a y e d O u t > t r u e < / L a y e d O u t > < / a : V a l u e > < / a : K e y V a l u e O f D i a g r a m O b j e c t K e y a n y T y p e z b w N T n L X > < a : K e y V a l u e O f D i a g r a m O b j e c t K e y a n y T y p e z b w N T n L X > < a : K e y > < K e y > C o l u m n s \ m o n t h _ n u m < / K e y > < / a : K e y > < a : V a l u e   i : t y p e = " M e a s u r e G r i d N o d e V i e w S t a t e " > < C o l u m n > 1 6 < / C o l u m n > < L a y e d O u t > t r u e < / L a y e d O u t > < / a : V a l u e > < / a : K e y V a l u e O f D i a g r a m O b j e c t K e y a n y T y p e z b w N T n L X > < a : K e y V a l u e O f D i a g r a m O b j e c t K e y a n y T y p e z b w N T n L X > < a : K e y > < K e y > C o l u m n s \ Q u a r t e r < / K e y > < / a : K e y > < a : V a l u e   i : t y p e = " M e a s u r e G r i d N o d e V i e w S t a t e " > < C o l u m n > 1 7 < / C o l u m n > < L a y e d O u t > t r u e < / L a y e d O u t > < / a : V a l u e > < / a : K e y V a l u e O f D i a g r a m O b j e c t K e y a n y T y p e z b w N T n L X > < a : K e y V a l u e O f D i a g r a m O b j e c t K e y a n y T y p e z b w N T n L X > < a : K e y > < K e y > C o l u m n s \ Y e a r < / K e y > < / a : K e y > < a : V a l u e   i : t y p e = " M e a s u r e G r i d N o d e V i e w S t a t e " > < C o l u m n > 1 8 < / C o l u m n > < L a y e d O u t > t r u e < / L a y e d O u t > < / a : V a l u e > < / a : K e y V a l u e O f D i a g r a m O b j e c t K e y a n y T y p e z b w N T n L X > < a : K e y V a l u e O f D i a g r a m O b j e c t K e y a n y T y p e z b w N T n L X > < a : K e y > < K e y > C o l u m n s \ C u s t o m e r _ N a m e < / K e y > < / a : K e y > < a : V a l u e   i : t y p e = " M e a s u r e G r i d N o d e V i e w S t a t e " > < C o l u m n > 1 9 < / C o l u m n > < L a y e d O u t > t r u e < / L a y e d O u t > < / a : V a l u e > < / a : K e y V a l u e O f D i a g r a m O b j e c t K e y a n y T y p e z b w N T n L X > < a : K e y V a l u e O f D i a g r a m O b j e c t K e y a n y T y p e z b w N T n L X > < a : K e y > < K e y > C o l u m n s \ P r o d u c t _ N a m e < / K e y > < / a : K e y > < a : V a l u e   i : t y p e = " M e a s u r e G r i d N o d e V i e w S t a t e " > < C o l u m n > 2 0 < / C o l u m n > < L a y e d O u t > t r u e < / L a y e d O u t > < / a : V a l u e > < / a : K e y V a l u e O f D i a g r a m O b j e c t K e y a n y T y p e z b w N T n L X > < a : K e y V a l u e O f D i a g r a m O b j e c t K e y a n y T y p e z b w N T n L X > < a : K e y > < K e y > C o l u m n s \ C o u n t r y < / K e y > < / a : K e y > < a : V a l u e   i : t y p e = " M e a s u r e G r i d N o d e V i e w S t a t e " > < C o l u m n > 2 1 < / 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M a n u a l C a l c M o d e " > < C u s t o m C o n t e n t > < ! [ C D A T A [ F a l s 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T a b l e C o u n t I n S a n d b o x " > < C u s t o m C o n t e n t > < ! [ C D A T A [ 2 ] ] > < / C u s t o m C o n t e n t > < / G e m i n i > 
</file>

<file path=customXml/item15.xml>��< ? x m l   v e r s i o n = " 1 . 0 "   e n c o d i n g = " u t f - 1 6 " ? > < D a t a M a s h u p   x m l n s = " h t t p : / / s c h e m a s . m i c r o s o f t . c o m / D a t a M a s h u p " > A A A A A O 8 F A A B Q S w M E F A A C A A g A y 3 Y s W c 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y 3 Y s 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2 L F n d X o n x 5 g I A A G k J A A A T A B w A R m 9 y b X V s Y X M v U 2 V j d G l v b j E u b S C i G A A o o B Q A A A A A A A A A A A A A A A A A A A A A A A A A A A C 1 l s t u 2 k A U h v d I v M P I W d S R X C t E b R e N v E g N S a n S h G B a t Y I I T e x D s G T P R H N J Q Y h 3 7 4 w N v o 3 d Z t G y w Z x / f K 7 f H M E h F D E l K M i / B x f 9 X r / H 1 5 h B h E 6 s 4 P J m F K D J 9 O 7 L y J 9 Z y E M J i H 4 P q U 9 A J Q t B W a 5 o E g F z r + I E u G 3 5 H x c h j W C 5 k m Q x + u G P b h a H l 4 N F 3 d d p v x e T q q t 6 Y I 6 V O x R h g T m I f x v Y y f 2 c v P q V x T L I s h m q b J Z D z N e P F L M I b R K + Q W 9 R q a G Q v + h U 8 w x 3 8 x M r T x F N s F h b 3 u v j W c 4 t T s G z 2 s K 6 R l h X h 3 3 Y z 3 1 K B B D x U N Q 3 T p 8 p E 6 q d f v B d 5 + X z F 3 d I Q 5 m q U / Z / K t + Z D y G J 0 1 g A 8 y z H c p B P E 5 k S 7 p 0 P H D Q i K m B M n r z B + f t z B 9 1 L K i A Q 2 w S 8 8 t G 9 p Q Q e y i F N G E 2 p L u I z Y N V L r g u Z 4 U d 1 8 K A c 7 H a j X g f N D w c u k y Q I c Y I Z 9 w S T V d / + G p M n d X 6 2 f Y b S 7 4 x h w l e U p X n q W t T e j U S c 3 c 4 K 4 E l 3 U 0 U T 6 h g S s B F 7 B + 0 s X 3 J B U 2 D L 8 d D Q l K N I h q J N G s Y 8 p J I I 9 A m T y F C / k V h w R V d S S E S m j 8 A y 8 S s m c o V D I Z l q M J q w O I S W U 3 p a n e I 1 o 5 z n A 2 1 R j 7 m 1 a V 3 v 5 H D Y b 8 7 O z k 5 b Z P / u O m g x q w a t Y t E p d P t T F B Z 1 q d U B e W P U t V g b v b y X W K H C D P t P w N o 4 J u L D O 1 e P v j 5 O f S 8 7 B 9 o q + r p n b F u z 7 0 s E 1 f Z S a S i q p v R X h e 0 A E r W P t c 1 u Y O o g w O E a a Z L b Q R 7 8 l e R 6 T I 1 x O z y + Z A x I u C 3 7 U M P H l O s A m X o V o X b n f 1 D K s Z s H D i C Z Q o F S l 9 T l t T K i M e G Q r Z W c p K K 7 l 1 G U 9 9 V u D s B B O X X u 4 D g u T a a b 2 e y 5 f l Z L q M J Y G W s K R E E U H b d m G S w X D m b b S C o b Y h H S S v X j U t 0 M q 1 r I F C i L s s G 3 u M + k 0 n 8 z E a e 6 6 x r r r b 7 R j C V W 3 1 s d r N X R a p B U A 6 f g p I n F k Y J y 6 M a M j x u i W A q V T q k f 5 V I 4 7 g H j 5 j c v e 3 G / 9 5 U / N G 2 t v v g N U E s B A i 0 A F A A C A A g A y 3 Y s W c a t r A S n A A A A + A A A A B I A A A A A A A A A A A A A A A A A A A A A A E N v b m Z p Z y 9 Q Y W N r Y W d l L n h t b F B L A Q I t A B Q A A g A I A M t 2 L F k P y u m r p A A A A O k A A A A T A A A A A A A A A A A A A A A A A P M A A A B b Q 2 9 u d G V u d F 9 U e X B l c 1 0 u e G 1 s U E s B A i 0 A F A A C A A g A y 3 Y s W d 1 e i f H m A g A A a Q k A A B M A A A A A A A A A A A A A A A A A 5 A E A A E Z v c m 1 1 b G F z L 1 N l Y 3 R p b 2 4 x L m 1 Q S w U G A A A A A A M A A w D C A A A A F 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C Q A A A A A A A D 6 I 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N B T E V T J T I w U F J P S k V D V D 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C 0 w O S 0 x M l Q w O T o 1 N D o w O S 4 x N j I 0 N z c 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U 0 F M R V M g U F J P S k V D V C 9 T b 3 V y Y 2 U u e 0 N v b n R l b n Q s M H 0 m c X V v d D s s J n F 1 b 3 Q 7 U 2 V j d G l v b j E v U 0 F M R V M g U F J P S k V D V C 9 T b 3 V y Y 2 U u e 0 5 h b W U s M X 0 m c X V v d D s s J n F 1 b 3 Q 7 U 2 V j d G l v b j E v U 0 F M R V M g U F J P S k V D V C 9 T b 3 V y Y 2 U u e 0 V 4 d G V u c 2 l v b i w y f S Z x d W 9 0 O y w m c X V v d D t T Z W N 0 a W 9 u M S 9 T Q U x F U y B Q U k 9 K R U N U L 1 N v d X J j Z S 5 7 R G F 0 Z S B h Y 2 N l c 3 N l Z C w z f S Z x d W 9 0 O y w m c X V v d D t T Z W N 0 a W 9 u M S 9 T Q U x F U y B Q U k 9 K R U N U L 1 N v d X J j Z S 5 7 R G F 0 Z S B t b 2 R p Z m l l Z C w 0 f S Z x d W 9 0 O y w m c X V v d D t T Z W N 0 a W 9 u M S 9 T Q U x F U y B Q U k 9 K R U N U L 1 N v d X J j Z S 5 7 R G F 0 Z S B j c m V h d G V k L D V 9 J n F 1 b 3 Q 7 L C Z x d W 9 0 O 1 N l Y 3 R p b 2 4 x L 1 N B T E V T I F B S T 0 p F Q 1 Q v U 2 9 1 c m N l L n t G b 2 x k Z X I g U G F 0 a C w 3 f S Z x d W 9 0 O 1 0 s J n F 1 b 3 Q 7 Q 2 9 s d W 1 u Q 2 9 1 b n Q m c X V v d D s 6 N y w m c X V v d D t L Z X l D b 2 x 1 b W 5 O Y W 1 l c y Z x d W 9 0 O z p b J n F 1 b 3 Q 7 R m 9 s Z G V y I F B h d G g m c X V v d D s s J n F 1 b 3 Q 7 T m F t Z S Z x d W 9 0 O 1 0 s J n F 1 b 3 Q 7 Q 2 9 s d W 1 u S W R l b n R p d G l l c y Z x d W 9 0 O z p b J n F 1 b 3 Q 7 U 2 V j d G l v b j E v U 0 F M R V M g U F J P S k V D V C 9 T b 3 V y Y 2 U u e 0 N v b n R l b n Q s M H 0 m c X V v d D s s J n F 1 b 3 Q 7 U 2 V j d G l v b j E v U 0 F M R V M g U F J P S k V D V C 9 T b 3 V y Y 2 U u e 0 5 h b W U s M X 0 m c X V v d D s s J n F 1 b 3 Q 7 U 2 V j d G l v b j E v U 0 F M R V M g U F J P S k V D V C 9 T b 3 V y Y 2 U u e 0 V 4 d G V u c 2 l v b i w y f S Z x d W 9 0 O y w m c X V v d D t T Z W N 0 a W 9 u M S 9 T Q U x F U y B Q U k 9 K R U N U L 1 N v d X J j Z S 5 7 R G F 0 Z S B h Y 2 N l c 3 N l Z C w z f S Z x d W 9 0 O y w m c X V v d D t T Z W N 0 a W 9 u M S 9 T Q U x F U y B Q U k 9 K R U N U L 1 N v d X J j Z S 5 7 R G F 0 Z S B t b 2 R p Z m l l Z C w 0 f S Z x d W 9 0 O y w m c X V v d D t T Z W N 0 a W 9 u M S 9 T Q U x F U y B Q U k 9 K R U N U L 1 N v d X J j Z S 5 7 R G F 0 Z S B j c m V h d G V k L D V 9 J n F 1 b 3 Q 7 L C Z x d W 9 0 O 1 N l Y 3 R p b 2 4 x L 1 N B T E V T I F B S T 0 p F Q 1 Q v U 2 9 1 c m N l L n t G b 2 x k Z X I g U G F 0 a C w 3 f S Z x d W 9 0 O 1 0 s J n F 1 b 3 Q 7 U m V s Y X R p b 2 5 z a G l w S W 5 m b y Z x d W 9 0 O z p b X X 0 i I C 8 + P C 9 T d G F i b G V F b n R y a W V z P j w v S X R l b T 4 8 S X R l b T 4 8 S X R l b U x v Y 2 F 0 a W 9 u P j x J d G V t V H l w Z T 5 G b 3 J t d W x h P C 9 J d G V t V H l w Z T 4 8 S X R l b V B h d G g + U 2 V j d G l v b j E v U 0 F M R V M l M j B Q U k 9 K R U N U L 1 N v d X J j Z T w v S X R l b V B h d G g + P C 9 J d G V t T G 9 j Y X R p b 2 4 + P F N 0 Y W J s Z U V u d H J p Z X M g L z 4 8 L 0 l 0 Z W 0 + P E l 0 Z W 0 + P E l 0 Z W 1 M b 2 N h d G l v b j 4 8 S X R l b V R 5 c G U + R m 9 y b X V s Y T w v S X R l b V R 5 c G U + P E l 0 Z W 1 Q Y X R o P l N l Y 3 R p b 2 4 x L 3 N h b G V z J T I w Z G F 0 Y X N l d 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z Y W x l c 1 9 k Y X R h c 2 V 0 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3 M D A i I C 8 + P E V u d H J 5 I F R 5 c G U 9 I k Z p b G x F c n J v c k N v Z G U i I F Z h b H V l P S J z V W 5 r b m 9 3 b i I g L z 4 8 R W 5 0 c n k g V H l w Z T 0 i R m l s b E V y c m 9 y Q 2 9 1 b n Q i I F Z h b H V l P S J s N S I g L z 4 8 R W 5 0 c n k g V H l w Z T 0 i R m l s b E x h c 3 R V c G R h d G V k I i B W Y W x 1 Z T 0 i Z D I w M j Q t M D k t M T J U M D k 6 N T Q 6 M T E u N z Q z M z U 5 M 1 o i I C 8 + P E V u d H J 5 I F R 5 c G U 9 I k Z p b G x D b 2 x 1 b W 5 U e X B l c y I g V m F s d W U 9 I n N C Z 1 l H Q m d V U k V S R V J F U k V S R V J F S k J n T U d B d 1 l H Q m c 9 P S I g L z 4 8 R W 5 0 c n k g V H l w Z T 0 i R m l s b E N v b H V t b k 5 h b W V z I i B W Y W x 1 Z T 0 i c 1 s m c X V v d D t T Z W d t Z W 5 0 J n F 1 b 3 Q 7 L C Z x d W 9 0 O 0 N 1 c 3 R v b W V y X 0 l E J n F 1 b 3 Q 7 L C Z x d W 9 0 O 1 B y b 2 R 1 Y 3 R f S U Q m c X V v d D s s J n F 1 b 3 Q 7 R G l z Y 2 9 1 b n Q g Q m F u Z C Z x d W 9 0 O y w m c X V v d D t V b m l 0 c y B T b 2 x k J n F 1 b 3 Q 7 L C Z x d W 9 0 O 0 1 h b n V m Y W N 0 d X J p b m c g U H J p Y 2 U m c X V v d D s s J n F 1 b 3 Q 7 U 2 F s Z S B Q c m l j Z S Z x d W 9 0 O y w m c X V v d D t H c m 9 z c y B T Y W x l c y Z x d W 9 0 O y w m c X V v d D t E a X N j b 3 V u d H M m c X V v d D s s J n F 1 b 3 Q 7 U 2 F s Z X M m c X V v d D s s J n F 1 b 3 Q 7 U 2 F s Z X M g K F x 1 M D A y N z A w M C k m c X V v d D s s J n F 1 b 3 Q 7 Q 0 9 H U y Z x d W 9 0 O y w m c X V v d D t Q c m 9 m a X Q m c X V v d D s s J n F 1 b 3 Q 7 U H J v Z m l 0 I C h c d T A w M j c w M D A p J n F 1 b 3 Q 7 L C Z x d W 9 0 O 0 R h d G U m c X V v d D s s J n F 1 b 3 Q 7 T W 9 u d G g m c X V v d D s s J n F 1 b 3 Q 7 b W 9 u d G h f b n V t J n F 1 b 3 Q 7 L C Z x d W 9 0 O 1 F 1 Y X J 0 Z X I m c X V v d D s s J n F 1 b 3 Q 7 W W V h c i Z x d W 9 0 O y w m c X V v d D t D d X N 0 b 2 1 l c l 9 O Y W 1 l J n F 1 b 3 Q 7 L C Z x d W 9 0 O 1 B y b 2 R 1 Y 3 R f T m F t Z S Z x d W 9 0 O y w m c X V v d D t D b 3 V u d H J 5 J n F 1 b 3 Q 7 X S I g L z 4 8 R W 5 0 c n k g V H l w Z T 0 i R m l s b F N 0 Y X R 1 c y I g V m F s d W U 9 I n N D b 2 1 w b G V 0 Z S I g L z 4 8 R W 5 0 c n k g V H l w Z T 0 i U m V s Y X R p b 2 5 z a G l w S W 5 m b 0 N v b n R h a W 5 l c i I g V m F s d W U 9 I n N 7 J n F 1 b 3 Q 7 Y 2 9 s d W 1 u Q 2 9 1 b n Q m c X V v d D s 6 M j I s J n F 1 b 3 Q 7 a 2 V 5 Q 2 9 s d W 1 u T m F t Z X M m c X V v d D s 6 W 1 0 s J n F 1 b 3 Q 7 c X V l c n l S Z W x h d G l v b n N o a X B z J n F 1 b 3 Q 7 O l t d L C Z x d W 9 0 O 2 N v b H V t b k l k Z W 5 0 a X R p Z X M m c X V v d D s 6 W y Z x d W 9 0 O 1 N l Y 3 R p b 2 4 x L 3 N h b G V z I G R h d G F z Z X Q v Q 2 h h b m d l Z C B U e X B l L n t T Z W d t Z W 5 0 L D B 9 J n F 1 b 3 Q 7 L C Z x d W 9 0 O 1 N l Y 3 R p b 2 4 x L 3 N h b G V z I G R h d G F z Z X Q v Q 2 h h b m d l Z C B U e X B l L n t D d X N 0 b 2 1 l c l 9 J R C w x f S Z x d W 9 0 O y w m c X V v d D t T Z W N 0 a W 9 u M S 9 z Y W x l c y B k Y X R h c 2 V 0 L 0 N o Y W 5 n Z W Q g V H l w Z S 5 7 U H J v Z H V j d F 9 J R C w y f S Z x d W 9 0 O y w m c X V v d D t T Z W N 0 a W 9 u M S 9 z Y W x l c y B k Y X R h c 2 V 0 L 0 N o Y W 5 n Z W Q g V H l w Z S 5 7 R G l z Y 2 9 1 b n Q g Q m F u Z C w z f S Z x d W 9 0 O y w m c X V v d D t T Z W N 0 a W 9 u M S 9 z Y W x l c y B k Y X R h c 2 V 0 L 0 N o Y W 5 n Z W Q g V H l w Z S 5 7 V W 5 p d H M g U 2 9 s Z C w 0 f S Z x d W 9 0 O y w m c X V v d D t T Z W N 0 a W 9 u M S 9 z Y W x l c y B k Y X R h c 2 V 0 L 0 N o Y W 5 n Z W Q g V H l w Z T E u e 0 1 h b n V m Y W N 0 d X J p b m c g U H J p Y 2 U s N X 0 m c X V v d D s s J n F 1 b 3 Q 7 U 2 V j d G l v b j E v c 2 F s Z X M g Z G F 0 Y X N l d C 9 D a G F u Z 2 V k I F R 5 c G U x L n t T Y W x l I F B y a W N l L D Z 9 J n F 1 b 3 Q 7 L C Z x d W 9 0 O 1 N l Y 3 R p b 2 4 x L 3 N h b G V z I G R h d G F z Z X Q v Q 2 h h b m d l Z C B U e X B l M S 5 7 R 3 J v c 3 M g U 2 F s Z X M s N 3 0 m c X V v d D s s J n F 1 b 3 Q 7 U 2 V j d G l v b j E v c 2 F s Z X M g Z G F 0 Y X N l d C 9 D a G F u Z 2 V k I F R 5 c G U x L n t E a X N j b 3 V u d H M s O H 0 m c X V v d D s s J n F 1 b 3 Q 7 U 2 V j d G l v b j E v c 2 F s Z X M g Z G F 0 Y X N l d C 9 D a G F u Z 2 V k I F R 5 c G U x L n t T Y W x l c y w 5 f S Z x d W 9 0 O y w m c X V v d D t T Z W N 0 a W 9 u M S 9 z Y W x l c y B k Y X R h c 2 V 0 L 0 N o Y W 5 n Z W Q g V H l w Z T E u e 1 N h b G V z I C h c d T A w M j c w M D A p L D E w f S Z x d W 9 0 O y w m c X V v d D t T Z W N 0 a W 9 u M S 9 z Y W x l c y B k Y X R h c 2 V 0 L 0 N o Y W 5 n Z W Q g V H l w Z T E u e 0 N P R 1 M s M T F 9 J n F 1 b 3 Q 7 L C Z x d W 9 0 O 1 N l Y 3 R p b 2 4 x L 3 N h b G V z I G R h d G F z Z X Q v Q 2 h h b m d l Z C B U e X B l M S 5 7 U H J v Z m l 0 L D E y f S Z x d W 9 0 O y w m c X V v d D t T Z W N 0 a W 9 u M S 9 z Y W x l c y B k Y X R h c 2 V 0 L 0 N o Y W 5 n Z W Q g V H l w Z T E u e 1 B y b 2 Z p d C A o X H U w M D I 3 M D A w K S w x M 3 0 m c X V v d D s s J n F 1 b 3 Q 7 U 2 V j d G l v b j E v c 2 F s Z X M g Z G F 0 Y X N l d C 9 D a G F u Z 2 V k I F R 5 c G U u e 0 R h d G U s M T R 9 J n F 1 b 3 Q 7 L C Z x d W 9 0 O 1 N l Y 3 R p b 2 4 x L 3 N h b G V z I G R h d G F z Z X Q v Q 2 h h b m d l Z C B U e X B l L n t N b 2 5 0 a C w x N X 0 m c X V v d D s s J n F 1 b 3 Q 7 U 2 V j d G l v b j E v c 2 F s Z X M g Z G F 0 Y X N l d C 9 J b n N l c n R l Z C B N b 2 5 0 a C 5 7 T W 9 u d G g u M S w y M X 0 m c X V v d D s s J n F 1 b 3 Q 7 U 2 V j d G l v b j E v c 2 F s Z X M g Z G F 0 Y X N l d C 9 D a G F u Z 2 V k I F R 5 c G U u e 1 F 1 Y X J 0 Z X I s M T Z 9 J n F 1 b 3 Q 7 L C Z x d W 9 0 O 1 N l Y 3 R p b 2 4 x L 3 N h b G V z I G R h d G F z Z X Q v Q 2 h h b m d l Z C B U e X B l L n t Z Z W F y L D E 3 f S Z x d W 9 0 O y w m c X V v d D t T Z W N 0 a W 9 u M S 9 z Y W x l c y B k Y X R h c 2 V 0 L 0 N o Y W 5 n Z W Q g V H l w Z S 5 7 Q 3 V z d G 9 t Z X J f T m F t Z S w x O H 0 m c X V v d D s s J n F 1 b 3 Q 7 U 2 V j d G l v b j E v c 2 F s Z X M g Z G F 0 Y X N l d C 9 D a G F u Z 2 V k I F R 5 c G U u e 1 B y b 2 R 1 Y 3 R f T m F t Z S w x O X 0 m c X V v d D s s J n F 1 b 3 Q 7 U 2 V j d G l v b j E v c 2 F s Z X M g Z G F 0 Y X N l d C 9 D a G F u Z 2 V k I F R 5 c G U u e 0 N v d W 5 0 c n k s M j B 9 J n F 1 b 3 Q 7 X S w m c X V v d D t D b 2 x 1 b W 5 D b 3 V u d C Z x d W 9 0 O z o y M i w m c X V v d D t L Z X l D b 2 x 1 b W 5 O Y W 1 l c y Z x d W 9 0 O z p b X S w m c X V v d D t D b 2 x 1 b W 5 J Z G V u d G l 0 a W V z J n F 1 b 3 Q 7 O l s m c X V v d D t T Z W N 0 a W 9 u M S 9 z Y W x l c y B k Y X R h c 2 V 0 L 0 N o Y W 5 n Z W Q g V H l w Z S 5 7 U 2 V n b W V u d C w w f S Z x d W 9 0 O y w m c X V v d D t T Z W N 0 a W 9 u M S 9 z Y W x l c y B k Y X R h c 2 V 0 L 0 N o Y W 5 n Z W Q g V H l w Z S 5 7 Q 3 V z d G 9 t Z X J f S U Q s M X 0 m c X V v d D s s J n F 1 b 3 Q 7 U 2 V j d G l v b j E v c 2 F s Z X M g Z G F 0 Y X N l d C 9 D a G F u Z 2 V k I F R 5 c G U u e 1 B y b 2 R 1 Y 3 R f S U Q s M n 0 m c X V v d D s s J n F 1 b 3 Q 7 U 2 V j d G l v b j E v c 2 F s Z X M g Z G F 0 Y X N l d C 9 D a G F u Z 2 V k I F R 5 c G U u e 0 R p c 2 N v d W 5 0 I E J h b m Q s M 3 0 m c X V v d D s s J n F 1 b 3 Q 7 U 2 V j d G l v b j E v c 2 F s Z X M g Z G F 0 Y X N l d C 9 D a G F u Z 2 V k I F R 5 c G U u e 1 V u a X R z I F N v b G Q s N H 0 m c X V v d D s s J n F 1 b 3 Q 7 U 2 V j d G l v b j E v c 2 F s Z X M g Z G F 0 Y X N l d C 9 D a G F u Z 2 V k I F R 5 c G U x L n t N Y W 5 1 Z m F j d H V y a W 5 n I F B y a W N l L D V 9 J n F 1 b 3 Q 7 L C Z x d W 9 0 O 1 N l Y 3 R p b 2 4 x L 3 N h b G V z I G R h d G F z Z X Q v Q 2 h h b m d l Z C B U e X B l M S 5 7 U 2 F s Z S B Q c m l j Z S w 2 f S Z x d W 9 0 O y w m c X V v d D t T Z W N 0 a W 9 u M S 9 z Y W x l c y B k Y X R h c 2 V 0 L 0 N o Y W 5 n Z W Q g V H l w Z T E u e 0 d y b 3 N z I F N h b G V z L D d 9 J n F 1 b 3 Q 7 L C Z x d W 9 0 O 1 N l Y 3 R p b 2 4 x L 3 N h b G V z I G R h d G F z Z X Q v Q 2 h h b m d l Z C B U e X B l M S 5 7 R G l z Y 2 9 1 b n R z L D h 9 J n F 1 b 3 Q 7 L C Z x d W 9 0 O 1 N l Y 3 R p b 2 4 x L 3 N h b G V z I G R h d G F z Z X Q v Q 2 h h b m d l Z C B U e X B l M S 5 7 U 2 F s Z X M s O X 0 m c X V v d D s s J n F 1 b 3 Q 7 U 2 V j d G l v b j E v c 2 F s Z X M g Z G F 0 Y X N l d C 9 D a G F u Z 2 V k I F R 5 c G U x L n t T Y W x l c y A o X H U w M D I 3 M D A w K S w x M H 0 m c X V v d D s s J n F 1 b 3 Q 7 U 2 V j d G l v b j E v c 2 F s Z X M g Z G F 0 Y X N l d C 9 D a G F u Z 2 V k I F R 5 c G U x L n t D T 0 d T L D E x f S Z x d W 9 0 O y w m c X V v d D t T Z W N 0 a W 9 u M S 9 z Y W x l c y B k Y X R h c 2 V 0 L 0 N o Y W 5 n Z W Q g V H l w Z T E u e 1 B y b 2 Z p d C w x M n 0 m c X V v d D s s J n F 1 b 3 Q 7 U 2 V j d G l v b j E v c 2 F s Z X M g Z G F 0 Y X N l d C 9 D a G F u Z 2 V k I F R 5 c G U x L n t Q c m 9 m a X Q g K F x 1 M D A y N z A w M C k s M T N 9 J n F 1 b 3 Q 7 L C Z x d W 9 0 O 1 N l Y 3 R p b 2 4 x L 3 N h b G V z I G R h d G F z Z X Q v Q 2 h h b m d l Z C B U e X B l L n t E Y X R l L D E 0 f S Z x d W 9 0 O y w m c X V v d D t T Z W N 0 a W 9 u M S 9 z Y W x l c y B k Y X R h c 2 V 0 L 0 N o Y W 5 n Z W Q g V H l w Z S 5 7 T W 9 u d G g s M T V 9 J n F 1 b 3 Q 7 L C Z x d W 9 0 O 1 N l Y 3 R p b 2 4 x L 3 N h b G V z I G R h d G F z Z X Q v S W 5 z Z X J 0 Z W Q g T W 9 u d G g u e 0 1 v b n R o L j E s M j F 9 J n F 1 b 3 Q 7 L C Z x d W 9 0 O 1 N l Y 3 R p b 2 4 x L 3 N h b G V z I G R h d G F z Z X Q v Q 2 h h b m d l Z C B U e X B l L n t R d W F y d G V y L D E 2 f S Z x d W 9 0 O y w m c X V v d D t T Z W N 0 a W 9 u M S 9 z Y W x l c y B k Y X R h c 2 V 0 L 0 N o Y W 5 n Z W Q g V H l w Z S 5 7 W W V h c i w x N 3 0 m c X V v d D s s J n F 1 b 3 Q 7 U 2 V j d G l v b j E v c 2 F s Z X M g Z G F 0 Y X N l d C 9 D a G F u Z 2 V k I F R 5 c G U u e 0 N 1 c 3 R v b W V y X 0 5 h b W U s M T h 9 J n F 1 b 3 Q 7 L C Z x d W 9 0 O 1 N l Y 3 R p b 2 4 x L 3 N h b G V z I G R h d G F z Z X Q v Q 2 h h b m d l Z C B U e X B l L n t Q c m 9 k d W N 0 X 0 5 h b W U s M T l 9 J n F 1 b 3 Q 7 L C Z x d W 9 0 O 1 N l Y 3 R p b 2 4 x L 3 N h b G V z I G R h d G F z Z X Q v Q 2 h h b m d l Z C B U e X B l L n t D b 3 V u d H J 5 L D I w f S Z x d W 9 0 O 1 0 s J n F 1 b 3 Q 7 U m V s Y X R p b 2 5 z a G l w S W 5 m b y Z x d W 9 0 O z p b X X 0 i I C 8 + P C 9 T d G F i b G V F b n R y a W V z P j w v S X R l b T 4 8 S X R l b T 4 8 S X R l b U x v Y 2 F 0 a W 9 u P j x J d G V t V H l w Z T 5 G b 3 J t d W x h P C 9 J d G V t V H l w Z T 4 8 S X R l b V B h d G g + U 2 V j d G l v b j E v c 2 F s Z X M l M j B k Y X R h c 2 V 0 L 1 N v d X J j Z T w v S X R l b V B h d G g + P C 9 J d G V t T G 9 j Y X R p b 2 4 + P F N 0 Y W J s Z U V u d H J p Z X M g L z 4 8 L 0 l 0 Z W 0 + P E l 0 Z W 0 + P E l 0 Z W 1 M b 2 N h d G l v b j 4 8 S X R l b V R 5 c G U + R m 9 y b X V s Y T w v S X R l b V R 5 c G U + P E l 0 Z W 1 Q Y X R o P l N l Y 3 R p b 2 4 x L 3 N h b G V z J T I w Z G F 0 Y X N l d C 9 D J T N B J T V D Y 2 9 k Z V 9 m d W 4 l N U N F W E N F T C U 1 Q 1 B S T 0 p F Q 1 R T J T V D U 0 F M R V M l M j B Q U k 9 K R U N U J T V D X 1 N h b G V z J T I w R G F 0 Y V 9 E Y X N o Y m 9 h c m Q l M j B 4 b H N 4 J T I w L S U y M F N h b G V z J T I w R G F 0 Y S U y M G N z d j w v S X R l b V B h d G g + P C 9 J d G V t T G 9 j Y X R p b 2 4 + P F N 0 Y W J s Z U V u d H J p Z X M g L z 4 8 L 0 l 0 Z W 0 + P E l 0 Z W 0 + P E l 0 Z W 1 M b 2 N h d G l v b j 4 8 S X R l b V R 5 c G U + R m 9 y b X V s Y T w v S X R l b V R 5 c G U + P E l 0 Z W 1 Q Y X R o P l N l Y 3 R p b 2 4 x L 3 N h b G V z J T I w Z G F 0 Y X N l d C 9 J b X B v c n R l Z C U y M E N T V j w v S X R l b V B h d G g + P C 9 J d G V t T G 9 j Y X R p b 2 4 + P F N 0 Y W J s Z U V u d H J p Z X M g L z 4 8 L 0 l 0 Z W 0 + P E l 0 Z W 0 + P E l 0 Z W 1 M b 2 N h d G l v b j 4 8 S X R l b V R 5 c G U + R m 9 y b X V s Y T w v S X R l b V R 5 c G U + P E l 0 Z W 1 Q Y X R o P l N l Y 3 R p b 2 4 x L 3 N h b G V z J T I w Z G F 0 Y X N l d C 9 Q c m 9 t b 3 R l Z C U y M E h l Y W R l c n M 8 L 0 l 0 Z W 1 Q Y X R o P j w v S X R l b U x v Y 2 F 0 a W 9 u P j x T d G F i b G V F b n R y a W V z I C 8 + P C 9 J d G V t P j x J d G V t P j x J d G V t T G 9 j Y X R p b 2 4 + P E l 0 Z W 1 U e X B l P k Z v c m 1 1 b G E 8 L 0 l 0 Z W 1 U e X B l P j x J d G V t U G F 0 a D 5 T Z W N 0 a W 9 u M S 9 z Y W x l c y U y M G R h d G F z Z X Q v Q 2 h h b m d l Z C U y M F R 5 c G U 8 L 0 l 0 Z W 1 Q Y X R o P j w v S X R l b U x v Y 2 F 0 a W 9 u P j x T d G F i b G V F b n R y a W V z I C 8 + P C 9 J d G V t P j x J d G V t P j x J d G V t T G 9 j Y X R p b 2 4 + P E l 0 Z W 1 U e X B l P k Z v c m 1 1 b G E 8 L 0 l 0 Z W 1 U e X B l P j x J d G V t U G F 0 a D 5 T Z W N 0 a W 9 u M S 9 z Y W x l c y U y M G R h d G F z Z X Q v R m l s d G V y Z W Q l M j B S b 3 d z P C 9 J d G V t U G F 0 a D 4 8 L 0 l 0 Z W 1 M b 2 N h d G l v b j 4 8 U 3 R h Y m x l R W 5 0 c m l l c y A v P j w v S X R l b T 4 8 S X R l b T 4 8 S X R l b U x v Y 2 F 0 a W 9 u P j x J d G V t V H l w Z T 5 G b 3 J t d W x h P C 9 J d G V t V H l w Z T 4 8 S X R l b V B h d G g + U 2 V j d G l v b j E v c 2 F s Z X M l M j B k Y X R h c 2 V 0 L 0 N o Y W 5 n Z W Q l M j B U e X B l M T w v S X R l b V B h d G g + P C 9 J d G V t T G 9 j Y X R p b 2 4 + P F N 0 Y W J s Z U V u d H J p Z X M g L z 4 8 L 0 l 0 Z W 0 + P E l 0 Z W 0 + P E l 0 Z W 1 M b 2 N h d G l v b j 4 8 S X R l b V R 5 c G U + R m 9 y b X V s Y T w v S X R l b V R 5 c G U + P E l 0 Z W 1 Q Y X R o P l N l Y 3 R p b 2 4 x L 3 N h b G V z J T I w Z G F 0 Y X N l d C 9 J b n N l c n R l Z C U y M E 1 v b n R o P C 9 J d G V t U G F 0 a D 4 8 L 0 l 0 Z W 1 M b 2 N h d G l v b j 4 8 U 3 R h Y m x l R W 5 0 c m l l c y A v P j w v S X R l b T 4 8 S X R l b T 4 8 S X R l b U x v Y 2 F 0 a W 9 u P j x J d G V t V H l w Z T 5 G b 3 J t d W x h P C 9 J d G V t V H l w Z T 4 8 S X R l b V B h d G g + U 2 V j d G l v b j E v c 2 F s Z X M l M j B k Y X R h c 2 V 0 L 1 J l b m F t Z W Q l M j B D b 2 x 1 b W 5 z P C 9 J d G V t U G F 0 a D 4 8 L 0 l 0 Z W 1 M b 2 N h d G l v b j 4 8 U 3 R h Y m x l R W 5 0 c m l l c y A v P j w v S X R l b T 4 8 S X R l b T 4 8 S X R l b U x v Y 2 F 0 a W 9 u P j x J d G V t V H l w Z T 5 G b 3 J t d W x h P C 9 J d G V t V H l w Z T 4 8 S X R l b V B h d G g + U 2 V j d G l v b j E v c 2 F s Z X M l M j B k Y X R h c 2 V 0 L 1 J l b 3 J k Z X J l Z C U y M E N v b H V t b n M 8 L 0 l 0 Z W 1 Q Y X R o P j w v S X R l b U x v Y 2 F 0 a W 9 u P j x T d G F i b G V F b n R y a W V z I C 8 + P C 9 J d G V t P j w v S X R l b X M + P C 9 M b 2 N h b F B h Y 2 t h Z 2 V N Z X R h Z G F 0 Y U Z p b G U + F g A A A F B L B Q Y A A A A A A A A A A A A A A A A A A A A A A A A m A Q A A A Q A A A N C M n d 8 B F d E R j H o A w E / C l + s B A A A A R n G K X 4 I + u k u v i H F D e s f B 3 g A A A A A C A A A A A A A Q Z g A A A A E A A C A A A A C d A x v 6 2 z d T b W B R c E / 0 R V N L c G 6 U y N + 6 7 E 5 0 5 u m R T h c G z g A A A A A O g A A A A A I A A C A A A A A 6 u 6 2 x J 3 q s x U 6 3 6 8 l m / p F / M d t O f E N 7 C A D 8 B k h P A o 5 X E F A A A A D j f O 5 0 M 4 O a S / 4 D q Q x o t e e Y X + 8 H L V i t S / p w t n w m k p 7 6 L 2 D y o i C k L V X d s E P r D w d U + i k q X U U k h h S / L V r L H d S W D e N W z C W G l M x z 2 X v Z 5 7 7 6 T D U x / U A A A A B x 8 v l / 8 f q S m 2 V z u d x c w z i T b J P / W 9 Q d r n G Y d c h d I G N 5 6 w S W s 1 U l n v T o 9 j O h u X F 5 q L K 9 T c S N t 4 K l 7 O S T C I a B u y G M < / D a t a M a s h u p > 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 P R O J E C T _ a 8 6 f e 7 5 0 - 4 e 1 0 - 4 8 8 4 - 9 7 8 3 - b 2 1 6 3 4 9 e 6 d 7 1 < / K e y > < V a l u e   x m l n s : a = " h t t p : / / s c h e m a s . d a t a c o n t r a c t . o r g / 2 0 0 4 / 0 7 / M i c r o s o f t . A n a l y s i s S e r v i c e s . C o m m o n " > < a : H a s F o c u s > t r u e < / a : H a s F o c u s > < a : S i z e A t D p i 9 6 > 1 4 7 < / a : S i z e A t D p i 9 6 > < a : V i s i b l e > t r u e < / a : V i s i b l e > < / V a l u e > < / K e y V a l u e O f s t r i n g S a n d b o x E d i t o r . M e a s u r e G r i d S t a t e S c d E 3 5 R y > < K e y V a l u e O f s t r i n g S a n d b o x E d i t o r . M e a s u r e G r i d S t a t e S c d E 3 5 R y > < K e y > s a l e s   d a t a s e t _ 2 5 6 f 2 a 4 1 - b 5 f 0 - 4 7 0 b - 8 4 6 a - f b a a 8 1 1 2 d e c 1 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T a b l e X M L _ s a l e s   d a t a s e t _ 2 5 6 f 2 a 4 1 - b 5 f 0 - 4 7 0 b - 8 4 6 a - f b a a 8 1 1 2 d e c 1 " > < C u s t o m C o n t e n t > < ! [ C D A T A [ < T a b l e W i d g e t G r i d S e r i a l i z a t i o n   x m l n s : x s i = " h t t p : / / w w w . w 3 . o r g / 2 0 0 1 / X M L S c h e m a - i n s t a n c e "   x m l n s : x s d = " h t t p : / / w w w . w 3 . o r g / 2 0 0 1 / X M L S c h e m a " > < C o l u m n S u g g e s t e d T y p e   / > < C o l u m n F o r m a t   / > < C o l u m n A c c u r a c y   / > < C o l u m n C u r r e n c y S y m b o l   / > < C o l u m n P o s i t i v e P a t t e r n   / > < C o l u m n N e g a t i v e P a t t e r n   / > < C o l u m n W i d t h s > < i t e m > < k e y > < s t r i n g > S e g m e n t < / s t r i n g > < / k e y > < v a l u e > < i n t > 1 2 8 < / i n t > < / v a l u e > < / i t e m > < i t e m > < k e y > < s t r i n g > C u s t o m e r _ I D < / s t r i n g > < / k e y > < v a l u e > < i n t > 1 6 9 < / i n t > < / v a l u e > < / i t e m > < i t e m > < k e y > < s t r i n g > P r o d u c t _ I D < / s t r i n g > < / k e y > < v a l u e > < i n t > 1 5 1 < / i n t > < / v a l u e > < / i t e m > < i t e m > < k e y > < s t r i n g > D i s c o u n t   B a n d < / s t r i n g > < / k e y > < v a l u e > < i n t > 1 8 1 < / i n t > < / v a l u e > < / i t e m > < i t e m > < k e y > < s t r i n g > U n i t s   S o l d < / s t r i n g > < / k e y > < v a l u e > < i n t > 1 4 0 < / i n t > < / v a l u e > < / i t e m > < i t e m > < k e y > < s t r i n g > M a n u f a c t u r i n g   P r i c e < / s t r i n g > < / k e y > < v a l u e > < i n t > 2 3 3 < / i n t > < / v a l u e > < / i t e m > < i t e m > < k e y > < s t r i n g > S a l e   P r i c e < / s t r i n g > < / k e y > < v a l u e > < i n t > 1 3 5 < / i n t > < / v a l u e > < / i t e m > < i t e m > < k e y > < s t r i n g > G r o s s   S a l e s < / s t r i n g > < / k e y > < v a l u e > < i n t > 1 5 2 < / i n t > < / v a l u e > < / i t e m > < i t e m > < k e y > < s t r i n g > D i s c o u n t s < / s t r i n g > < / k e y > < v a l u e > < i n t > 1 3 8 < / i n t > < / v a l u e > < / i t e m > < i t e m > < k e y > < s t r i n g > S a l e s < / s t r i n g > < / k e y > < v a l u e > < i n t > 9 5 < / i n t > < / v a l u e > < / i t e m > < i t e m > < k e y > < s t r i n g > S a l e s   ( ' 0 0 0 ) < / s t r i n g > < / k e y > < v a l u e > < i n t > 1 5 2 < / i n t > < / v a l u e > < / i t e m > < i t e m > < k e y > < s t r i n g > C O G S < / s t r i n g > < / k e y > < v a l u e > < i n t > 1 0 0 < / i n t > < / v a l u e > < / i t e m > < i t e m > < k e y > < s t r i n g > P r o f i t < / s t r i n g > < / k e y > < v a l u e > < i n t > 9 9 < / i n t > < / v a l u e > < / i t e m > < i t e m > < k e y > < s t r i n g > P r o f i t   ( ' 0 0 0 ) < / s t r i n g > < / k e y > < v a l u e > < i n t > 1 5 6 < / i n t > < / v a l u e > < / i t e m > < i t e m > < k e y > < s t r i n g > D a t e < / s t r i n g > < / k e y > < v a l u e > < i n t > 9 2 < / i n t > < / v a l u e > < / i t e m > < i t e m > < k e y > < s t r i n g > M o n t h < / s t r i n g > < / k e y > < v a l u e > < i n t > 1 1 1 < / i n t > < / v a l u e > < / i t e m > < i t e m > < k e y > < s t r i n g > m o n t h _ n u m < / s t r i n g > < / k e y > < v a l u e > < i n t > 1 6 3 < / i n t > < / v a l u e > < / i t e m > < i t e m > < k e y > < s t r i n g > Q u a r t e r < / s t r i n g > < / k e y > < v a l u e > < i n t > 1 2 1 < / i n t > < / v a l u e > < / i t e m > < i t e m > < k e y > < s t r i n g > Y e a r < / s t r i n g > < / k e y > < v a l u e > < i n t > 8 8 < / i n t > < / v a l u e > < / i t e m > < i t e m > < k e y > < s t r i n g > C u s t o m e r _ N a m e < / s t r i n g > < / k e y > < v a l u e > < i n t > 2 0 3 < / i n t > < / v a l u e > < / i t e m > < i t e m > < k e y > < s t r i n g > P r o d u c t _ N a m e < / s t r i n g > < / k e y > < v a l u e > < i n t > 1 8 5 < / i n t > < / v a l u e > < / i t e m > < i t e m > < k e y > < s t r i n g > C o u n t r y < / s t r i n g > < / k e y > < v a l u e > < i n t > 1 2 2 < / i n t > < / v a l u e > < / i t e m > < / C o l u m n W i d t h s > < C o l u m n D i s p l a y I n d e x > < i t e m > < k e y > < s t r i n g > S e g m e n t < / s t r i n g > < / k e y > < v a l u e > < i n t > 0 < / i n t > < / v a l u e > < / i t e m > < i t e m > < k e y > < s t r i n g > C u s t o m e r _ I D < / s t r i n g > < / k e y > < v a l u e > < i n t > 1 < / i n t > < / v a l u e > < / i t e m > < i t e m > < k e y > < s t r i n g > P r o d u c t _ I D < / s t r i n g > < / k e y > < v a l u e > < i n t > 2 < / i n t > < / v a l u e > < / i t e m > < i t e m > < k e y > < s t r i n g > D i s c o u n t   B a n d < / s t r i n g > < / k e y > < v a l u e > < i n t > 3 < / i n t > < / v a l u e > < / i t e m > < i t e m > < k e y > < s t r i n g > U n i t s   S o l d < / s t r i n g > < / k e y > < v a l u e > < i n t > 4 < / i n t > < / v a l u e > < / i t e m > < i t e m > < k e y > < s t r i n g > M a n u f a c t u r i n g   P r i c e < / s t r i n g > < / k e y > < v a l u e > < i n t > 5 < / i n t > < / v a l u e > < / i t e m > < i t e m > < k e y > < s t r i n g > S a l e   P r i c e < / s t r i n g > < / k e y > < v a l u e > < i n t > 6 < / i n t > < / v a l u e > < / i t e m > < i t e m > < k e y > < s t r i n g > G r o s s   S a l e s < / s t r i n g > < / k e y > < v a l u e > < i n t > 7 < / i n t > < / v a l u e > < / i t e m > < i t e m > < k e y > < s t r i n g > D i s c o u n t s < / s t r i n g > < / k e y > < v a l u e > < i n t > 8 < / i n t > < / v a l u e > < / i t e m > < i t e m > < k e y > < s t r i n g > S a l e s < / s t r i n g > < / k e y > < v a l u e > < i n t > 9 < / i n t > < / v a l u e > < / i t e m > < i t e m > < k e y > < s t r i n g > S a l e s   ( ' 0 0 0 ) < / s t r i n g > < / k e y > < v a l u e > < i n t > 1 0 < / i n t > < / v a l u e > < / i t e m > < i t e m > < k e y > < s t r i n g > C O G S < / s t r i n g > < / k e y > < v a l u e > < i n t > 1 1 < / i n t > < / v a l u e > < / i t e m > < i t e m > < k e y > < s t r i n g > P r o f i t < / s t r i n g > < / k e y > < v a l u e > < i n t > 1 2 < / i n t > < / v a l u e > < / i t e m > < i t e m > < k e y > < s t r i n g > P r o f i t   ( ' 0 0 0 ) < / s t r i n g > < / k e y > < v a l u e > < i n t > 1 3 < / i n t > < / v a l u e > < / i t e m > < i t e m > < k e y > < s t r i n g > D a t e < / s t r i n g > < / k e y > < v a l u e > < i n t > 1 4 < / i n t > < / v a l u e > < / i t e m > < i t e m > < k e y > < s t r i n g > M o n t h < / s t r i n g > < / k e y > < v a l u e > < i n t > 1 5 < / i n t > < / v a l u e > < / i t e m > < i t e m > < k e y > < s t r i n g > m o n t h _ n u m < / s t r i n g > < / k e y > < v a l u e > < i n t > 1 6 < / i n t > < / v a l u e > < / i t e m > < i t e m > < k e y > < s t r i n g > Q u a r t e r < / s t r i n g > < / k e y > < v a l u e > < i n t > 1 7 < / i n t > < / v a l u e > < / i t e m > < i t e m > < k e y > < s t r i n g > Y e a r < / s t r i n g > < / k e y > < v a l u e > < i n t > 1 8 < / i n t > < / v a l u e > < / i t e m > < i t e m > < k e y > < s t r i n g > C u s t o m e r _ N a m e < / s t r i n g > < / k e y > < v a l u e > < i n t > 1 9 < / i n t > < / v a l u e > < / i t e m > < i t e m > < k e y > < s t r i n g > P r o d u c t _ N a m e < / s t r i n g > < / k e y > < v a l u e > < i n t > 2 0 < / i n t > < / v a l u e > < / i t e m > < i t e m > < k e y > < s t r i n g > C o u n t r y < / s t r i n g > < / k e y > < v a l u e > < i n t > 2 1 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S A L E S   P R O J E C T _ a 8 6 f e 7 5 0 - 4 e 1 0 - 4 8 8 4 - 9 7 8 3 - b 2 1 6 3 4 9 e 6 d 7 1 , s a l e s   d a t a s e t _ 2 5 6 f 2 a 4 1 - b 5 f 0 - 4 7 0 b - 8 4 6 a - f b a a 8 1 1 2 d e c 1 ] ] > < / 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  P R O J E C T 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 P R O J E C T 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 C o l u m n s \ D i s c o u n t   B a n d 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 C o l u m n s \ M a n u f a c t u r i n g   P r i c e < / K e y > < / a : K e y > < a : V a l u e   i : t y p e = " T a b l e W i d g e t B a s e V i e w S t a t e " / > < / a : K e y V a l u e O f D i a g r a m O b j e c t K e y a n y T y p e z b w N T n L X > < a : K e y V a l u e O f D i a g r a m O b j e c t K e y a n y T y p e z b w N T n L X > < a : K e y > < K e y > C o l u m n s \ S a l e   P r i c e < / K e y > < / a : K e y > < a : V a l u e   i : t y p e = " T a b l e W i d g e t B a s e V i e w S t a t e " / > < / a : K e y V a l u e O f D i a g r a m O b j e c t K e y a n y T y p e z b w N T n L X > < a : K e y V a l u e O f D i a g r a m O b j e c t K e y a n y T y p e z b w N T n L X > < a : K e y > < K e y > C o l u m n s \ G r o s s   S a l e s < / K e y > < / a : K e y > < a : V a l u e   i : t y p e = " T a b l e W i d g e t B a s e V i e w S t a t e " / > < / a : K e y V a l u e O f D i a g r a m O b j e c t K e y a n y T y p e z b w N T n L X > < a : K e y V a l u e O f D i a g r a m O b j e c t K e y a n y T y p e z b w N T n L X > < a : K e y > < K e y > C o l u m n s \ D i s c o u n t s < / 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 C o l u m n s \ S a l e s   ( ' 0 0 0 ) < / K e y > < / a : K e y > < a : V a l u e   i : t y p e = " T a b l e W i d g e t B a s e V i e w S t a t e " / > < / a : K e y V a l u e O f D i a g r a m O b j e c t K e y a n y T y p e z b w N T n L X > < a : K e y V a l u e O f D i a g r a m O b j e c t K e y a n y T y p e z b w N T n L X > < a : K e y > < K e y > C o l u m n s \ C O G S 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  ( ' 0 0 0 ) < / 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 C o l u m n s \ m o n t h _ n u m < / 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 C o l u m n s \ C u s t o m e r _ N a m e < / 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C l i e n t W i n d o w X M L " > < C u s t o m C o n t e n t > < ! [ C D A T A [ s a l e s   d a t a s e t _ 2 5 6 f 2 a 4 1 - b 5 f 0 - 4 7 0 b - 8 4 6 a - f b a a 8 1 1 2 d e c 1 ] ] > < / 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S A L E S   P R O J E C T _ a 8 6 f e 7 5 0 - 4 e 1 0 - 4 8 8 4 - 9 7 8 3 - b 2 1 6 3 4 9 e 6 d 7 1 " > < 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 2 0 2 4 - 0 9 - 1 2 T 1 6 : 4 9 : 2 8 . 6 6 0 4 5 7 6 + 0 5 : 0 0 < / L a s t P r o c e s s e d T i m e > < / D a t a M o d e l i n g S a n d b o x . S e r i a l i z e d S a n d b o x E r r o r C a c h e > ] ] > < / C u s t o m C o n t e n t > < / G e m i n i > 
</file>

<file path=customXml/item8.xml>��< ? x m l   v e r s i o n = " 1 . 0 "   e n c o d i n g = " U T F - 1 6 " ? > < G e m i n i   x m l n s = " h t t p : / / g e m i n i / p i v o t c u s t o m i z a t i o n / P o w e r P i v o t V e r s i o n " > < C u s t o m C o n t e n t > < ! [ C D A T A [ 1 1 . 0 . 9 1 6 5 . 1 1 8 6 ] ] > < / 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D050092A-FE67-4800-9025-12C64DA36C3E}">
  <ds:schemaRefs/>
</ds:datastoreItem>
</file>

<file path=customXml/itemProps10.xml><?xml version="1.0" encoding="utf-8"?>
<ds:datastoreItem xmlns:ds="http://schemas.openxmlformats.org/officeDocument/2006/customXml" ds:itemID="{E5B14056-AFD3-4628-B2D4-29561F6AD923}">
  <ds:schemaRefs/>
</ds:datastoreItem>
</file>

<file path=customXml/itemProps11.xml><?xml version="1.0" encoding="utf-8"?>
<ds:datastoreItem xmlns:ds="http://schemas.openxmlformats.org/officeDocument/2006/customXml" ds:itemID="{952D9A45-D183-4505-A370-42A28ADB278E}">
  <ds:schemaRefs/>
</ds:datastoreItem>
</file>

<file path=customXml/itemProps12.xml><?xml version="1.0" encoding="utf-8"?>
<ds:datastoreItem xmlns:ds="http://schemas.openxmlformats.org/officeDocument/2006/customXml" ds:itemID="{ED3A3EF3-9243-4057-8839-2E3F577A0E30}">
  <ds:schemaRefs/>
</ds:datastoreItem>
</file>

<file path=customXml/itemProps13.xml><?xml version="1.0" encoding="utf-8"?>
<ds:datastoreItem xmlns:ds="http://schemas.openxmlformats.org/officeDocument/2006/customXml" ds:itemID="{3C2AAD88-EA17-4423-A537-32E3B7C8B258}">
  <ds:schemaRefs/>
</ds:datastoreItem>
</file>

<file path=customXml/itemProps14.xml><?xml version="1.0" encoding="utf-8"?>
<ds:datastoreItem xmlns:ds="http://schemas.openxmlformats.org/officeDocument/2006/customXml" ds:itemID="{D405C02F-91C3-4DC1-8810-00DD16FFDE5A}">
  <ds:schemaRefs/>
</ds:datastoreItem>
</file>

<file path=customXml/itemProps15.xml><?xml version="1.0" encoding="utf-8"?>
<ds:datastoreItem xmlns:ds="http://schemas.openxmlformats.org/officeDocument/2006/customXml" ds:itemID="{120869F8-F4AE-4FAC-9C5D-6C4D52101A87}">
  <ds:schemaRefs>
    <ds:schemaRef ds:uri="http://schemas.microsoft.com/DataMashup"/>
  </ds:schemaRefs>
</ds:datastoreItem>
</file>

<file path=customXml/itemProps16.xml><?xml version="1.0" encoding="utf-8"?>
<ds:datastoreItem xmlns:ds="http://schemas.openxmlformats.org/officeDocument/2006/customXml" ds:itemID="{DC37D405-9F01-4BCD-886C-3DD2518519CC}">
  <ds:schemaRefs/>
</ds:datastoreItem>
</file>

<file path=customXml/itemProps17.xml><?xml version="1.0" encoding="utf-8"?>
<ds:datastoreItem xmlns:ds="http://schemas.openxmlformats.org/officeDocument/2006/customXml" ds:itemID="{3A214BB3-8208-41A6-AC2B-B2B51C4196D8}">
  <ds:schemaRefs/>
</ds:datastoreItem>
</file>

<file path=customXml/itemProps18.xml><?xml version="1.0" encoding="utf-8"?>
<ds:datastoreItem xmlns:ds="http://schemas.openxmlformats.org/officeDocument/2006/customXml" ds:itemID="{41FE9585-B944-41BC-9B5B-67FA1C267171}">
  <ds:schemaRefs/>
</ds:datastoreItem>
</file>

<file path=customXml/itemProps19.xml><?xml version="1.0" encoding="utf-8"?>
<ds:datastoreItem xmlns:ds="http://schemas.openxmlformats.org/officeDocument/2006/customXml" ds:itemID="{1D419CF5-C0FA-4DD0-BA40-8A050D100807}">
  <ds:schemaRefs/>
</ds:datastoreItem>
</file>

<file path=customXml/itemProps2.xml><?xml version="1.0" encoding="utf-8"?>
<ds:datastoreItem xmlns:ds="http://schemas.openxmlformats.org/officeDocument/2006/customXml" ds:itemID="{F4D8386F-36C0-4CAD-A4D9-810AD32E1E26}">
  <ds:schemaRefs/>
</ds:datastoreItem>
</file>

<file path=customXml/itemProps3.xml><?xml version="1.0" encoding="utf-8"?>
<ds:datastoreItem xmlns:ds="http://schemas.openxmlformats.org/officeDocument/2006/customXml" ds:itemID="{4FBCEA73-6003-4161-B3F8-76DBF2916D6A}">
  <ds:schemaRefs/>
</ds:datastoreItem>
</file>

<file path=customXml/itemProps4.xml><?xml version="1.0" encoding="utf-8"?>
<ds:datastoreItem xmlns:ds="http://schemas.openxmlformats.org/officeDocument/2006/customXml" ds:itemID="{6958181B-E893-4994-AA1F-79C451E38DB6}">
  <ds:schemaRefs/>
</ds:datastoreItem>
</file>

<file path=customXml/itemProps5.xml><?xml version="1.0" encoding="utf-8"?>
<ds:datastoreItem xmlns:ds="http://schemas.openxmlformats.org/officeDocument/2006/customXml" ds:itemID="{C73B98E9-8AF9-424D-BF86-DD846E7F79B0}">
  <ds:schemaRefs/>
</ds:datastoreItem>
</file>

<file path=customXml/itemProps6.xml><?xml version="1.0" encoding="utf-8"?>
<ds:datastoreItem xmlns:ds="http://schemas.openxmlformats.org/officeDocument/2006/customXml" ds:itemID="{0D1BA0A1-0081-4DC9-972B-618049D0F2E3}">
  <ds:schemaRefs/>
</ds:datastoreItem>
</file>

<file path=customXml/itemProps7.xml><?xml version="1.0" encoding="utf-8"?>
<ds:datastoreItem xmlns:ds="http://schemas.openxmlformats.org/officeDocument/2006/customXml" ds:itemID="{E3482E00-17CD-44F4-A65F-0EFBE8FCF841}">
  <ds:schemaRefs/>
</ds:datastoreItem>
</file>

<file path=customXml/itemProps8.xml><?xml version="1.0" encoding="utf-8"?>
<ds:datastoreItem xmlns:ds="http://schemas.openxmlformats.org/officeDocument/2006/customXml" ds:itemID="{A6416CE6-7824-429A-BD07-FF4E16D6A09B}">
  <ds:schemaRefs/>
</ds:datastoreItem>
</file>

<file path=customXml/itemProps9.xml><?xml version="1.0" encoding="utf-8"?>
<ds:datastoreItem xmlns:ds="http://schemas.openxmlformats.org/officeDocument/2006/customXml" ds:itemID="{48DD9237-6CE1-4B02-B959-34C4585F365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J11</dc:creator>
  <cp:lastModifiedBy>J11</cp:lastModifiedBy>
  <dcterms:created xsi:type="dcterms:W3CDTF">2024-09-12T09:26:17Z</dcterms:created>
  <dcterms:modified xsi:type="dcterms:W3CDTF">2024-09-13T11:30:04Z</dcterms:modified>
</cp:coreProperties>
</file>