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831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9" i="1" l="1"/>
  <c r="M29" i="1"/>
  <c r="N27" i="1"/>
  <c r="M27" i="1"/>
  <c r="P20" i="1" l="1"/>
  <c r="P19" i="1"/>
  <c r="O20" i="1"/>
  <c r="O19" i="1"/>
  <c r="P17" i="1"/>
  <c r="P16" i="1"/>
  <c r="O17" i="1"/>
  <c r="O16" i="1"/>
  <c r="L16" i="1"/>
  <c r="V6" i="1" l="1"/>
  <c r="U6" i="1"/>
  <c r="Q6" i="1"/>
  <c r="N9" i="1"/>
  <c r="M9" i="1"/>
  <c r="L9" i="1"/>
  <c r="L7" i="1"/>
  <c r="L6" i="1"/>
  <c r="F11" i="1" l="1"/>
  <c r="E11" i="1"/>
  <c r="E10" i="1"/>
  <c r="E9" i="1"/>
  <c r="F6" i="1"/>
  <c r="E6" i="1"/>
  <c r="E5" i="1"/>
  <c r="E4" i="1"/>
  <c r="B6" i="1" l="1"/>
  <c r="B4" i="1"/>
</calcChain>
</file>

<file path=xl/sharedStrings.xml><?xml version="1.0" encoding="utf-8"?>
<sst xmlns="http://schemas.openxmlformats.org/spreadsheetml/2006/main" count="20" uniqueCount="20">
  <si>
    <t>메인비디오 너비</t>
    <phoneticPr fontId="3" type="noConversion"/>
  </si>
  <si>
    <t>메인비디오 높이</t>
    <phoneticPr fontId="3" type="noConversion"/>
  </si>
  <si>
    <t>비율</t>
    <phoneticPr fontId="3" type="noConversion"/>
  </si>
  <si>
    <t>창 너비</t>
    <phoneticPr fontId="3" type="noConversion"/>
  </si>
  <si>
    <t>창 너비일때 높이</t>
    <phoneticPr fontId="3" type="noConversion"/>
  </si>
  <si>
    <t>메인비디오</t>
    <phoneticPr fontId="3" type="noConversion"/>
  </si>
  <si>
    <t>창너비</t>
    <phoneticPr fontId="3" type="noConversion"/>
  </si>
  <si>
    <t>모달너비</t>
    <phoneticPr fontId="3" type="noConversion"/>
  </si>
  <si>
    <t>여백</t>
    <phoneticPr fontId="3" type="noConversion"/>
  </si>
  <si>
    <t>한쪽여백(px)</t>
    <phoneticPr fontId="3" type="noConversion"/>
  </si>
  <si>
    <t>한쪽여백(%)</t>
    <phoneticPr fontId="3" type="noConversion"/>
  </si>
  <si>
    <t>= 나머지 = 총갯수%칸수</t>
    <phoneticPr fontId="3" type="noConversion"/>
  </si>
  <si>
    <t>빈칸갯수</t>
    <phoneticPr fontId="3" type="noConversion"/>
  </si>
  <si>
    <t>=칸수-나머지</t>
    <phoneticPr fontId="3" type="noConversion"/>
  </si>
  <si>
    <t>나머지가 0일때는 빈칸이 없다.</t>
    <phoneticPr fontId="3" type="noConversion"/>
  </si>
  <si>
    <t>비디오 갤러리</t>
    <phoneticPr fontId="3" type="noConversion"/>
  </si>
  <si>
    <t>experiences_section</t>
    <phoneticPr fontId="3" type="noConversion"/>
  </si>
  <si>
    <t>전체너비</t>
    <phoneticPr fontId="3" type="noConversion"/>
  </si>
  <si>
    <t>left_text_wrap</t>
  </si>
  <si>
    <t>비디오 갤러리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</si>
</sst>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222222"/>
      <name val="맑은 고딕"/>
      <family val="3"/>
      <charset val="129"/>
      <scheme val="major"/>
    </font>
    <font>
      <sz val="9"/>
      <color rgb="FF222222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2" borderId="0" xfId="1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5" fillId="3" borderId="0" xfId="2" applyBorder="1" applyAlignment="1">
      <alignment horizontal="center" vertical="center"/>
    </xf>
    <xf numFmtId="0" fontId="8" fillId="0" borderId="0" xfId="0" applyFont="1">
      <alignment vertical="center"/>
    </xf>
  </cellXfs>
  <cellStyles count="3">
    <cellStyle name="나쁨" xfId="1" builtinId="27"/>
    <cellStyle name="셀 확인" xfId="2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K13" workbookViewId="0">
      <selection activeCell="K22" sqref="K22:Y24"/>
    </sheetView>
  </sheetViews>
  <sheetFormatPr defaultRowHeight="16.5" x14ac:dyDescent="0.3"/>
  <cols>
    <col min="1" max="1" width="15.25" customWidth="1"/>
    <col min="4" max="4" width="12.25" customWidth="1"/>
  </cols>
  <sheetData>
    <row r="1" spans="1:25" x14ac:dyDescent="0.3">
      <c r="A1" s="4" t="s">
        <v>5</v>
      </c>
      <c r="B1" s="5"/>
      <c r="K1" s="6" t="s">
        <v>15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">
      <c r="A2" t="s">
        <v>0</v>
      </c>
      <c r="B2">
        <v>1920</v>
      </c>
      <c r="D2" t="s">
        <v>6</v>
      </c>
      <c r="E2">
        <v>1903</v>
      </c>
      <c r="I2">
        <v>1903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3">
      <c r="A3" t="s">
        <v>1</v>
      </c>
      <c r="B3">
        <v>1080</v>
      </c>
      <c r="D3" t="s">
        <v>7</v>
      </c>
      <c r="E3">
        <v>400</v>
      </c>
      <c r="J3">
        <v>33.332999999999998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3">
      <c r="A4" t="s">
        <v>2</v>
      </c>
      <c r="B4">
        <f>B3/B2</f>
        <v>0.5625</v>
      </c>
      <c r="D4" t="s">
        <v>8</v>
      </c>
      <c r="E4">
        <f>E2-E3</f>
        <v>1503</v>
      </c>
      <c r="Q4">
        <v>19</v>
      </c>
      <c r="U4">
        <v>19</v>
      </c>
      <c r="V4">
        <v>10</v>
      </c>
    </row>
    <row r="5" spans="1:25" x14ac:dyDescent="0.3">
      <c r="A5" t="s">
        <v>3</v>
      </c>
      <c r="B5">
        <v>1903</v>
      </c>
      <c r="D5" t="s">
        <v>9</v>
      </c>
      <c r="E5">
        <f>E4/2</f>
        <v>751.5</v>
      </c>
      <c r="L5">
        <v>1090</v>
      </c>
      <c r="Q5">
        <v>3</v>
      </c>
      <c r="U5">
        <v>2</v>
      </c>
      <c r="V5">
        <v>2</v>
      </c>
    </row>
    <row r="6" spans="1:25" x14ac:dyDescent="0.3">
      <c r="A6" t="s">
        <v>4</v>
      </c>
      <c r="B6">
        <f>B5*B4</f>
        <v>1070.4375</v>
      </c>
      <c r="D6" t="s">
        <v>10</v>
      </c>
      <c r="E6">
        <f>E5/E2</f>
        <v>0.39490278507619547</v>
      </c>
      <c r="F6">
        <f>E6*100</f>
        <v>39.49027850761955</v>
      </c>
      <c r="L6">
        <f>15+15</f>
        <v>30</v>
      </c>
      <c r="Q6">
        <f>MOD(Q4,Q5)</f>
        <v>1</v>
      </c>
      <c r="R6" s="1" t="s">
        <v>11</v>
      </c>
      <c r="U6">
        <f>MOD(U4,U5)</f>
        <v>1</v>
      </c>
      <c r="V6">
        <f>MOD(V4,V5)</f>
        <v>0</v>
      </c>
      <c r="W6" t="s">
        <v>14</v>
      </c>
    </row>
    <row r="7" spans="1:25" x14ac:dyDescent="0.3">
      <c r="E7">
        <v>969</v>
      </c>
      <c r="L7">
        <f>L5+L6</f>
        <v>1120</v>
      </c>
      <c r="P7">
        <v>2</v>
      </c>
      <c r="Q7" t="s">
        <v>12</v>
      </c>
      <c r="R7" s="1" t="s">
        <v>13</v>
      </c>
    </row>
    <row r="8" spans="1:25" x14ac:dyDescent="0.3">
      <c r="E8">
        <v>227</v>
      </c>
    </row>
    <row r="9" spans="1:25" x14ac:dyDescent="0.3">
      <c r="E9">
        <f>E7-E8</f>
        <v>742</v>
      </c>
      <c r="L9">
        <f>L7/6</f>
        <v>186.66666666666666</v>
      </c>
      <c r="M9">
        <f>L9/L7</f>
        <v>0.16666666666666666</v>
      </c>
      <c r="N9">
        <f>M9*100</f>
        <v>16.666666666666664</v>
      </c>
    </row>
    <row r="10" spans="1:25" x14ac:dyDescent="0.3">
      <c r="E10">
        <f>E9/2</f>
        <v>371</v>
      </c>
    </row>
    <row r="11" spans="1:25" x14ac:dyDescent="0.3">
      <c r="E11">
        <f>E10/E7</f>
        <v>0.38286893704850361</v>
      </c>
      <c r="F11">
        <f>E11*100</f>
        <v>38.286893704850364</v>
      </c>
    </row>
    <row r="12" spans="1:25" x14ac:dyDescent="0.3">
      <c r="K12" s="6" t="s">
        <v>16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3"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3"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K15" t="s">
        <v>17</v>
      </c>
      <c r="L15">
        <v>1903</v>
      </c>
    </row>
    <row r="16" spans="1:25" x14ac:dyDescent="0.3">
      <c r="L16">
        <f>L15/2</f>
        <v>951.5</v>
      </c>
      <c r="N16">
        <v>70</v>
      </c>
      <c r="O16">
        <f>N16/L16</f>
        <v>7.3568050446663161E-2</v>
      </c>
      <c r="P16">
        <f>O16*100</f>
        <v>7.3568050446663165</v>
      </c>
    </row>
    <row r="17" spans="11:25" x14ac:dyDescent="0.3">
      <c r="N17">
        <v>80</v>
      </c>
      <c r="O17">
        <f>N17/L16</f>
        <v>8.4077771939043616E-2</v>
      </c>
      <c r="P17">
        <f>O17*100</f>
        <v>8.4077771939043622</v>
      </c>
    </row>
    <row r="19" spans="11:25" x14ac:dyDescent="0.3">
      <c r="K19" s="3" t="s">
        <v>18</v>
      </c>
      <c r="L19" s="2">
        <v>791.53099999999995</v>
      </c>
      <c r="N19">
        <v>30</v>
      </c>
      <c r="O19">
        <f>N19/L19</f>
        <v>3.7901231916374727E-2</v>
      </c>
      <c r="P19">
        <f>O19*100</f>
        <v>3.7901231916374725</v>
      </c>
    </row>
    <row r="20" spans="11:25" x14ac:dyDescent="0.3">
      <c r="N20">
        <v>10</v>
      </c>
      <c r="O20">
        <f>N20/L19</f>
        <v>1.2633743972124908E-2</v>
      </c>
      <c r="P20">
        <f>O20*100</f>
        <v>1.2633743972124907</v>
      </c>
    </row>
    <row r="22" spans="11:25" x14ac:dyDescent="0.3">
      <c r="K22" s="6" t="s">
        <v>19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1:25" x14ac:dyDescent="0.3"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1:25" x14ac:dyDescent="0.3"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6" spans="11:25" x14ac:dyDescent="0.3">
      <c r="L26" s="7">
        <v>634.33333330000005</v>
      </c>
    </row>
    <row r="27" spans="11:25" x14ac:dyDescent="0.3">
      <c r="L27" s="7">
        <v>181.667</v>
      </c>
      <c r="M27">
        <f>L27/L26</f>
        <v>0.28639043616849136</v>
      </c>
      <c r="N27">
        <f>M27*100</f>
        <v>28.639043616849136</v>
      </c>
    </row>
    <row r="29" spans="11:25" x14ac:dyDescent="0.3">
      <c r="L29" s="7">
        <v>80</v>
      </c>
      <c r="M29">
        <f>L29/L26</f>
        <v>0.12611665791519266</v>
      </c>
      <c r="N29">
        <f>M29*100</f>
        <v>12.611665791519266</v>
      </c>
    </row>
  </sheetData>
  <mergeCells count="4">
    <mergeCell ref="A1:B1"/>
    <mergeCell ref="K1:Y3"/>
    <mergeCell ref="K12:Y14"/>
    <mergeCell ref="K22:Y2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2020-08-04T01:47:08Z</dcterms:created>
  <dcterms:modified xsi:type="dcterms:W3CDTF">2020-08-20T09:39:51Z</dcterms:modified>
</cp:coreProperties>
</file>