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Downloads/W2021 TO DO/MSCI 435/msci435-project/"/>
    </mc:Choice>
  </mc:AlternateContent>
  <xr:revisionPtr revIDLastSave="0" documentId="13_ncr:1_{3A614A3E-0276-8E4D-960B-386FD4923BA4}" xr6:coauthVersionLast="46" xr6:coauthVersionMax="46" xr10:uidLastSave="{00000000-0000-0000-0000-000000000000}"/>
  <bookViews>
    <workbookView xWindow="380" yWindow="460" windowWidth="28040" windowHeight="16620" xr2:uid="{7BEF0EDC-0ED5-4544-8A93-343803B300D7}"/>
  </bookViews>
  <sheets>
    <sheet name="Model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C13" i="1"/>
  <c r="H4" i="1"/>
  <c r="H5" i="1"/>
  <c r="H6" i="1"/>
  <c r="H7" i="1"/>
  <c r="H8" i="1"/>
  <c r="H9" i="1"/>
  <c r="H10" i="1"/>
  <c r="H11" i="1"/>
  <c r="H12" i="1"/>
  <c r="F4" i="1"/>
  <c r="F5" i="1"/>
  <c r="F6" i="1"/>
  <c r="F7" i="1"/>
  <c r="F8" i="1"/>
  <c r="F9" i="1"/>
  <c r="F10" i="1"/>
  <c r="F11" i="1"/>
  <c r="F12" i="1"/>
  <c r="I6" i="1"/>
  <c r="I7" i="1"/>
  <c r="I8" i="1"/>
  <c r="I9" i="1"/>
  <c r="I10" i="1"/>
  <c r="I11" i="1"/>
  <c r="I12" i="1"/>
  <c r="I5" i="1"/>
  <c r="I3" i="1"/>
  <c r="H3" i="1"/>
  <c r="F3" i="1"/>
</calcChain>
</file>

<file path=xl/sharedStrings.xml><?xml version="1.0" encoding="utf-8"?>
<sst xmlns="http://schemas.openxmlformats.org/spreadsheetml/2006/main" count="21" uniqueCount="19">
  <si>
    <t>Iteration</t>
  </si>
  <si>
    <t>Total Time</t>
  </si>
  <si>
    <t>Number of Iterations to Solve</t>
  </si>
  <si>
    <t>Total Model Time</t>
  </si>
  <si>
    <t>Average Model Time</t>
  </si>
  <si>
    <t>Total Schedule Generation Time</t>
  </si>
  <si>
    <t>Average Schedule Generation Time</t>
  </si>
  <si>
    <t>Average</t>
  </si>
  <si>
    <t>Total Other Time</t>
  </si>
  <si>
    <t>{Floor, Vault}</t>
  </si>
  <si>
    <t>{Floor, Vault, Bars, Beam}</t>
  </si>
  <si>
    <t>Objective Function Value</t>
  </si>
  <si>
    <t>Proposed Schedule</t>
  </si>
  <si>
    <t>{Floor, Bars, Beam};{Vault}</t>
  </si>
  <si>
    <t>{Bars};{Floor, Vault};{Beam}</t>
  </si>
  <si>
    <t>{Beam};{Floor, Vault, Bars}</t>
  </si>
  <si>
    <t>{Bars};{Floor, Vault, Beam}</t>
  </si>
  <si>
    <t>{Vault, Beam};{Floor, Bars}</t>
  </si>
  <si>
    <t>{Vault};{Floor, Bars, Beam}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</si>
</sst>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9" fontId="1" fillId="0" borderId="4" xfId="0" applyNumberFormat="1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169" fontId="1" fillId="0" borderId="3" xfId="0" applyNumberFormat="1" applyFont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D464-46CB-7841-A3CD-8CFAD0FF52BA}">
  <dimension ref="B1:K13"/>
  <sheetViews>
    <sheetView tabSelected="1" workbookViewId="0">
      <selection activeCell="B2" sqref="B2:B13"/>
    </sheetView>
  </sheetViews>
  <sheetFormatPr baseColWidth="10" defaultRowHeight="16" x14ac:dyDescent="0.2"/>
  <cols>
    <col min="11" max="11" width="54.1640625" customWidth="1"/>
  </cols>
  <sheetData>
    <row r="1" spans="2:11" ht="17" thickBot="1" x14ac:dyDescent="0.25"/>
    <row r="2" spans="2:11" ht="69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  <c r="J2" s="2" t="s">
        <v>11</v>
      </c>
      <c r="K2" s="9" t="s">
        <v>12</v>
      </c>
    </row>
    <row r="3" spans="2:11" ht="17" thickBot="1" x14ac:dyDescent="0.25">
      <c r="B3" s="3">
        <v>1</v>
      </c>
      <c r="C3" s="4">
        <v>3.052</v>
      </c>
      <c r="D3" s="4">
        <v>8</v>
      </c>
      <c r="E3" s="4">
        <v>2.851</v>
      </c>
      <c r="F3" s="7">
        <f>E3/D3</f>
        <v>0.356375</v>
      </c>
      <c r="G3" s="4">
        <v>4.9000000000000002E-2</v>
      </c>
      <c r="H3" s="7">
        <f>G3/D3</f>
        <v>6.1250000000000002E-3</v>
      </c>
      <c r="I3" s="4">
        <f>0.147+0.006</f>
        <v>0.153</v>
      </c>
      <c r="J3" s="4">
        <v>2</v>
      </c>
      <c r="K3" s="10" t="s">
        <v>15</v>
      </c>
    </row>
    <row r="4" spans="2:11" ht="17" thickBot="1" x14ac:dyDescent="0.25">
      <c r="B4" s="3">
        <v>2</v>
      </c>
      <c r="C4" s="4">
        <v>2.952</v>
      </c>
      <c r="D4" s="4">
        <v>6</v>
      </c>
      <c r="E4" s="4">
        <v>2.6739999999999999</v>
      </c>
      <c r="F4" s="7">
        <f t="shared" ref="F4:F12" si="0">E4/D4</f>
        <v>0.44566666666666666</v>
      </c>
      <c r="G4" s="4">
        <v>8.7999999999999995E-2</v>
      </c>
      <c r="H4" s="7">
        <f t="shared" ref="H4:H12" si="1">G4/D4</f>
        <v>1.4666666666666666E-2</v>
      </c>
      <c r="I4" s="7">
        <v>0.19</v>
      </c>
      <c r="J4" s="8">
        <v>2</v>
      </c>
      <c r="K4" s="11" t="s">
        <v>13</v>
      </c>
    </row>
    <row r="5" spans="2:11" ht="17" thickBot="1" x14ac:dyDescent="0.25">
      <c r="B5" s="3">
        <v>3</v>
      </c>
      <c r="C5" s="4">
        <v>8.9350000000000005</v>
      </c>
      <c r="D5" s="4">
        <v>19</v>
      </c>
      <c r="E5" s="4">
        <v>8.5259999999999998</v>
      </c>
      <c r="F5" s="7">
        <f t="shared" si="0"/>
        <v>0.44873684210526316</v>
      </c>
      <c r="G5" s="4">
        <v>5.3999999999999999E-2</v>
      </c>
      <c r="H5" s="7">
        <f t="shared" si="1"/>
        <v>2.8421052631578945E-3</v>
      </c>
      <c r="I5" s="4">
        <f>C5-E5-G5</f>
        <v>0.3550000000000007</v>
      </c>
      <c r="J5" s="4">
        <v>2</v>
      </c>
      <c r="K5" s="10" t="s">
        <v>9</v>
      </c>
    </row>
    <row r="6" spans="2:11" ht="17" thickBot="1" x14ac:dyDescent="0.25">
      <c r="B6" s="3">
        <v>4</v>
      </c>
      <c r="C6" s="7">
        <v>3.79</v>
      </c>
      <c r="D6" s="4">
        <v>8</v>
      </c>
      <c r="E6" s="4">
        <v>3.6739999999999999</v>
      </c>
      <c r="F6" s="7">
        <f t="shared" si="0"/>
        <v>0.45924999999999999</v>
      </c>
      <c r="G6" s="4">
        <v>2.7E-2</v>
      </c>
      <c r="H6" s="7">
        <f t="shared" si="1"/>
        <v>3.375E-3</v>
      </c>
      <c r="I6" s="4">
        <f t="shared" ref="I6:I13" si="2">C6-E6-G6</f>
        <v>8.9000000000000107E-2</v>
      </c>
      <c r="J6" s="12">
        <v>1</v>
      </c>
      <c r="K6" s="13" t="s">
        <v>10</v>
      </c>
    </row>
    <row r="7" spans="2:11" ht="17" thickBot="1" x14ac:dyDescent="0.25">
      <c r="B7" s="3">
        <v>5</v>
      </c>
      <c r="C7" s="4">
        <v>3.3170000000000002</v>
      </c>
      <c r="D7" s="4">
        <v>6</v>
      </c>
      <c r="E7" s="4">
        <v>3.0739999999999998</v>
      </c>
      <c r="F7" s="7">
        <f t="shared" si="0"/>
        <v>0.51233333333333331</v>
      </c>
      <c r="G7" s="4">
        <v>2.4E-2</v>
      </c>
      <c r="H7" s="7">
        <f t="shared" si="1"/>
        <v>4.0000000000000001E-3</v>
      </c>
      <c r="I7" s="4">
        <f t="shared" si="2"/>
        <v>0.21900000000000033</v>
      </c>
      <c r="J7" s="4">
        <v>2</v>
      </c>
      <c r="K7" s="10" t="s">
        <v>13</v>
      </c>
    </row>
    <row r="8" spans="2:11" ht="17" thickBot="1" x14ac:dyDescent="0.25">
      <c r="B8" s="3">
        <v>6</v>
      </c>
      <c r="C8" s="4">
        <v>1.6919999999999999</v>
      </c>
      <c r="D8" s="4">
        <v>4</v>
      </c>
      <c r="E8" s="4">
        <v>1.538</v>
      </c>
      <c r="F8" s="7">
        <f t="shared" si="0"/>
        <v>0.38450000000000001</v>
      </c>
      <c r="G8" s="4">
        <v>4.1000000000000002E-2</v>
      </c>
      <c r="H8" s="7">
        <f t="shared" si="1"/>
        <v>1.025E-2</v>
      </c>
      <c r="I8" s="4">
        <f t="shared" si="2"/>
        <v>0.11299999999999991</v>
      </c>
      <c r="J8" s="4">
        <v>3</v>
      </c>
      <c r="K8" s="10" t="s">
        <v>14</v>
      </c>
    </row>
    <row r="9" spans="2:11" ht="17" thickBot="1" x14ac:dyDescent="0.25">
      <c r="B9" s="3">
        <v>7</v>
      </c>
      <c r="C9" s="4">
        <v>1.254</v>
      </c>
      <c r="D9" s="4">
        <v>2</v>
      </c>
      <c r="E9" s="4">
        <v>1.0940000000000001</v>
      </c>
      <c r="F9" s="7">
        <f t="shared" si="0"/>
        <v>0.54700000000000004</v>
      </c>
      <c r="G9" s="4">
        <v>7.1999999999999995E-2</v>
      </c>
      <c r="H9" s="7">
        <f t="shared" si="1"/>
        <v>3.5999999999999997E-2</v>
      </c>
      <c r="I9" s="4">
        <f t="shared" si="2"/>
        <v>8.7999999999999926E-2</v>
      </c>
      <c r="J9" s="4">
        <v>2</v>
      </c>
      <c r="K9" s="10" t="s">
        <v>16</v>
      </c>
    </row>
    <row r="10" spans="2:11" ht="17" thickBot="1" x14ac:dyDescent="0.25">
      <c r="B10" s="3">
        <v>8</v>
      </c>
      <c r="C10" s="4">
        <v>3.798</v>
      </c>
      <c r="D10" s="4">
        <v>8</v>
      </c>
      <c r="E10" s="4">
        <v>3.633</v>
      </c>
      <c r="F10" s="7">
        <f t="shared" si="0"/>
        <v>0.454125</v>
      </c>
      <c r="G10" s="4">
        <v>2.7E-2</v>
      </c>
      <c r="H10" s="7">
        <f t="shared" si="1"/>
        <v>3.375E-3</v>
      </c>
      <c r="I10" s="4">
        <f t="shared" si="2"/>
        <v>0.13800000000000004</v>
      </c>
      <c r="J10" s="4">
        <v>2</v>
      </c>
      <c r="K10" s="10" t="s">
        <v>17</v>
      </c>
    </row>
    <row r="11" spans="2:11" ht="17" thickBot="1" x14ac:dyDescent="0.25">
      <c r="B11" s="3">
        <v>9</v>
      </c>
      <c r="C11" s="4">
        <v>1.5620000000000001</v>
      </c>
      <c r="D11" s="4">
        <v>2</v>
      </c>
      <c r="E11" s="4">
        <v>1.4159999999999999</v>
      </c>
      <c r="F11" s="7">
        <f t="shared" si="0"/>
        <v>0.70799999999999996</v>
      </c>
      <c r="G11" s="7">
        <v>0.02</v>
      </c>
      <c r="H11" s="7">
        <f t="shared" si="1"/>
        <v>0.01</v>
      </c>
      <c r="I11" s="4">
        <f t="shared" si="2"/>
        <v>0.12600000000000014</v>
      </c>
      <c r="J11" s="12">
        <v>1</v>
      </c>
      <c r="K11" s="13" t="s">
        <v>10</v>
      </c>
    </row>
    <row r="12" spans="2:11" ht="17" thickBot="1" x14ac:dyDescent="0.25">
      <c r="B12" s="3">
        <v>10</v>
      </c>
      <c r="C12" s="4">
        <v>2.4009999999999998</v>
      </c>
      <c r="D12" s="4">
        <v>5</v>
      </c>
      <c r="E12" s="4">
        <v>2.3119999999999998</v>
      </c>
      <c r="F12" s="7">
        <f t="shared" si="0"/>
        <v>0.46239999999999998</v>
      </c>
      <c r="G12" s="4">
        <v>3.4000000000000002E-2</v>
      </c>
      <c r="H12" s="7">
        <f t="shared" si="1"/>
        <v>6.8000000000000005E-3</v>
      </c>
      <c r="I12" s="4">
        <f t="shared" si="2"/>
        <v>5.4999999999999966E-2</v>
      </c>
      <c r="J12" s="4">
        <v>2</v>
      </c>
      <c r="K12" s="10" t="s">
        <v>18</v>
      </c>
    </row>
    <row r="13" spans="2:11" ht="18" thickBot="1" x14ac:dyDescent="0.25">
      <c r="B13" s="5" t="s">
        <v>7</v>
      </c>
      <c r="C13" s="6">
        <f>AVERAGE(C3:C12)</f>
        <v>3.2753000000000001</v>
      </c>
      <c r="D13" s="6">
        <f t="shared" ref="D13:I13" si="3">AVERAGE(D3:D12)</f>
        <v>6.8</v>
      </c>
      <c r="E13" s="6">
        <f t="shared" si="3"/>
        <v>3.0792000000000002</v>
      </c>
      <c r="F13" s="6">
        <f t="shared" si="3"/>
        <v>0.47783868421052633</v>
      </c>
      <c r="G13" s="6">
        <f t="shared" si="3"/>
        <v>4.3600000000000007E-2</v>
      </c>
      <c r="H13" s="6">
        <f t="shared" si="3"/>
        <v>9.7433771929824557E-3</v>
      </c>
      <c r="I13" s="6">
        <f t="shared" si="3"/>
        <v>0.15260000000000012</v>
      </c>
      <c r="J13" s="4"/>
      <c r="K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2021-03-26T16:50:47Z</dcterms:created>
  <dcterms:modified xsi:type="dcterms:W3CDTF">2021-03-26T17:13:49Z</dcterms:modified>
</cp:coreProperties>
</file>