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FB\low-level\"/>
    </mc:Choice>
  </mc:AlternateContent>
  <bookViews>
    <workbookView xWindow="0" yWindow="0" windowWidth="21570" windowHeight="94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11" i="1"/>
  <c r="D18" i="1"/>
  <c r="D17" i="1"/>
  <c r="D19" i="1"/>
  <c r="D15" i="1" l="1"/>
  <c r="D14" i="1"/>
  <c r="D12" i="1"/>
  <c r="D13" i="1"/>
  <c r="D16" i="1"/>
  <c r="D11" i="1"/>
  <c r="B6" i="1" l="1"/>
  <c r="D2" i="1"/>
  <c r="D3" i="1" s="1"/>
  <c r="D4" i="1" s="1"/>
</calcChain>
</file>

<file path=xl/sharedStrings.xml><?xml version="1.0" encoding="utf-8"?>
<sst xmlns="http://schemas.openxmlformats.org/spreadsheetml/2006/main" count="14" uniqueCount="13">
  <si>
    <t>Number of Channels</t>
  </si>
  <si>
    <t>Number of Taps</t>
  </si>
  <si>
    <t xml:space="preserve">Number of floating number ins memory </t>
  </si>
  <si>
    <t>Spectra</t>
  </si>
  <si>
    <t>3 mal ntaps -2</t>
  </si>
  <si>
    <t xml:space="preserve">nuber of float - nchans mal </t>
  </si>
  <si>
    <t>geteilt durch 2 mal nchans</t>
  </si>
  <si>
    <t>Sum of times</t>
  </si>
  <si>
    <t>Copy Time</t>
  </si>
  <si>
    <t>FIR Time</t>
  </si>
  <si>
    <t>Total</t>
  </si>
  <si>
    <t>CPU / GPU</t>
  </si>
  <si>
    <t>CPU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</si>
</sst>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B1" workbookViewId="0">
      <selection activeCell="F17" sqref="F17"/>
    </sheetView>
  </sheetViews>
  <sheetFormatPr baseColWidth="10" defaultRowHeight="12.75" x14ac:dyDescent="0.2"/>
  <cols>
    <col min="1" max="1" width="37.5703125" customWidth="1"/>
    <col min="3" max="3" width="26.42578125" customWidth="1"/>
  </cols>
  <sheetData>
    <row r="2" spans="1:8" x14ac:dyDescent="0.2">
      <c r="A2" t="s">
        <v>0</v>
      </c>
      <c r="B2">
        <v>32768</v>
      </c>
      <c r="C2" t="s">
        <v>4</v>
      </c>
      <c r="D2">
        <f>3*B3-2</f>
        <v>10</v>
      </c>
    </row>
    <row r="3" spans="1:8" x14ac:dyDescent="0.2">
      <c r="A3" t="s">
        <v>1</v>
      </c>
      <c r="B3">
        <v>4</v>
      </c>
      <c r="C3" t="s">
        <v>5</v>
      </c>
      <c r="D3">
        <f>B4-B2*D2</f>
        <v>441955942</v>
      </c>
    </row>
    <row r="4" spans="1:8" x14ac:dyDescent="0.2">
      <c r="A4" t="s">
        <v>2</v>
      </c>
      <c r="B4">
        <v>442283622</v>
      </c>
      <c r="C4" t="s">
        <v>6</v>
      </c>
      <c r="D4">
        <f>D3/(2*B2)</f>
        <v>6743.7124938964844</v>
      </c>
    </row>
    <row r="6" spans="1:8" x14ac:dyDescent="0.2">
      <c r="A6" t="s">
        <v>3</v>
      </c>
      <c r="B6">
        <f>(B4-B2*(3*B3-2))/(2*B2)</f>
        <v>6743.7124938964844</v>
      </c>
    </row>
    <row r="9" spans="1:8" x14ac:dyDescent="0.2">
      <c r="A9" t="s">
        <v>7</v>
      </c>
    </row>
    <row r="10" spans="1:8" x14ac:dyDescent="0.2">
      <c r="B10" t="s">
        <v>8</v>
      </c>
      <c r="C10" t="s">
        <v>9</v>
      </c>
      <c r="D10" t="s">
        <v>10</v>
      </c>
      <c r="F10" t="s">
        <v>12</v>
      </c>
      <c r="G10" t="s">
        <v>12</v>
      </c>
      <c r="H10" t="s">
        <v>11</v>
      </c>
    </row>
    <row r="11" spans="1:8" x14ac:dyDescent="0.2">
      <c r="B11">
        <v>728.15700000000004</v>
      </c>
      <c r="C11">
        <v>880.34299999999996</v>
      </c>
      <c r="D11">
        <f>B11+C11</f>
        <v>1608.5</v>
      </c>
      <c r="F11">
        <v>22898</v>
      </c>
      <c r="H11">
        <f>D11/F11</f>
        <v>7.0246309721373051E-2</v>
      </c>
    </row>
    <row r="12" spans="1:8" x14ac:dyDescent="0.2">
      <c r="B12">
        <v>728.15700000000004</v>
      </c>
      <c r="C12">
        <v>493.73200000000003</v>
      </c>
      <c r="D12">
        <f t="shared" ref="D12:D19" si="0">B12+C12</f>
        <v>1221.8890000000001</v>
      </c>
      <c r="F12">
        <v>11763</v>
      </c>
      <c r="H12">
        <f t="shared" ref="H12:H19" si="1">D12/F12</f>
        <v>0.10387562696591007</v>
      </c>
    </row>
    <row r="13" spans="1:8" x14ac:dyDescent="0.2">
      <c r="B13">
        <v>728.15700000000004</v>
      </c>
      <c r="C13">
        <v>323.21199999999999</v>
      </c>
      <c r="D13">
        <f t="shared" si="0"/>
        <v>1051.3690000000001</v>
      </c>
      <c r="F13">
        <v>6306</v>
      </c>
      <c r="H13">
        <f t="shared" si="1"/>
        <v>0.16672518236600065</v>
      </c>
    </row>
    <row r="14" spans="1:8" x14ac:dyDescent="0.2">
      <c r="B14">
        <v>1463.37</v>
      </c>
      <c r="C14">
        <v>17600</v>
      </c>
      <c r="D14">
        <f>B14+C14</f>
        <v>19063.37</v>
      </c>
      <c r="F14">
        <v>46344</v>
      </c>
      <c r="H14">
        <f t="shared" si="1"/>
        <v>0.4113449421715864</v>
      </c>
    </row>
    <row r="15" spans="1:8" x14ac:dyDescent="0.2">
      <c r="B15">
        <v>1464.96</v>
      </c>
      <c r="C15">
        <v>9860.93</v>
      </c>
      <c r="D15">
        <f>B15+C15</f>
        <v>11325.89</v>
      </c>
      <c r="F15">
        <v>24213</v>
      </c>
      <c r="H15">
        <f t="shared" si="1"/>
        <v>0.46776070705819184</v>
      </c>
    </row>
    <row r="16" spans="1:8" x14ac:dyDescent="0.2">
      <c r="B16">
        <v>1442.29</v>
      </c>
      <c r="C16">
        <v>6436.44</v>
      </c>
      <c r="D16">
        <f t="shared" si="0"/>
        <v>7878.73</v>
      </c>
      <c r="F16">
        <v>13024</v>
      </c>
      <c r="H16">
        <f t="shared" si="1"/>
        <v>0.60493934275184269</v>
      </c>
    </row>
    <row r="17" spans="2:8" x14ac:dyDescent="0.2">
      <c r="B17">
        <v>3167.53</v>
      </c>
      <c r="C17">
        <v>35189.256999999998</v>
      </c>
      <c r="D17">
        <f>B17+C17</f>
        <v>38356.786999999997</v>
      </c>
      <c r="F17">
        <v>26349</v>
      </c>
      <c r="H17">
        <f t="shared" si="1"/>
        <v>1.455720786367604</v>
      </c>
    </row>
    <row r="18" spans="2:8" x14ac:dyDescent="0.2">
      <c r="B18">
        <v>3206.73</v>
      </c>
      <c r="C18">
        <v>19721.400000000001</v>
      </c>
      <c r="D18">
        <f>B18+C18</f>
        <v>22928.13</v>
      </c>
      <c r="F18">
        <v>51078</v>
      </c>
      <c r="H18">
        <f t="shared" si="1"/>
        <v>0.44888464701045461</v>
      </c>
    </row>
    <row r="19" spans="2:8" x14ac:dyDescent="0.2">
      <c r="B19">
        <v>3184.05</v>
      </c>
      <c r="C19">
        <v>12828.1</v>
      </c>
      <c r="D19">
        <f t="shared" si="0"/>
        <v>16012.150000000001</v>
      </c>
      <c r="F19">
        <v>91812</v>
      </c>
      <c r="H19">
        <f t="shared" si="1"/>
        <v>0.17440149435803601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viadee Unternehmensberatung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Herrmann</dc:creator>
  <cp:lastModifiedBy>Nina Herrmann</cp:lastModifiedBy>
  <dcterms:created xsi:type="dcterms:W3CDTF">2019-04-29T11:04:59Z</dcterms:created>
  <dcterms:modified xsi:type="dcterms:W3CDTF">2019-04-30T14:09:03Z</dcterms:modified>
</cp:coreProperties>
</file>