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esktop\"/>
    </mc:Choice>
  </mc:AlternateContent>
  <xr:revisionPtr revIDLastSave="0" documentId="8_{EA00F514-D36E-4DB9-9462-31827110E2B2}" xr6:coauthVersionLast="41" xr6:coauthVersionMax="41" xr10:uidLastSave="{00000000-0000-0000-0000-000000000000}"/>
  <bookViews>
    <workbookView xWindow="-120" yWindow="-120" windowWidth="20730" windowHeight="11160" firstSheet="2" activeTab="2" xr2:uid="{6DA8CF8B-4EA5-4ED9-A9F2-55D768E59A3C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9"/>
  <pivotCaches>
    <pivotCache cacheId="3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<sst xmlns="http://schemas.openxmlformats.org/spreadsheetml/2006/main" count="258" uniqueCount="80">
  <si>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</si>
  <si>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</si>
  <si>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</si>
  <si>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</si>
  <si>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</si>
  <si>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</si>
  <si>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</si>
  <si>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</si>
  <si>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</si>
  <si>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</si>
  <si>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</si>
  <si>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</si>
  <si>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</si>
  <si>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</si>
  <si>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</si>
  <si>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</si>
  <si>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</si>
  <si>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</si>
  <si>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</si>
  <si>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</si>
  <si>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</si>
  <si>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</si>
  <si>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</si>
  <si>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</si>
  <si>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</si>
  <si>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</si>
  <si>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</si>
  <si>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</si>
  <si>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</si>
  <si>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</si>
  <si>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</si>
  <si>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</si>
  <si>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</si>
  <si>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</si>
  <si>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</si>
  <si>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</si>
  <si>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</si>
  <si>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</si>
  <si>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</si>
  <si>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</si>
  <si>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</si>
  <si>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</si>
  <si>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</si>
  <si>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</si>
  <si>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</si>
  <si>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</si>
  <si>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</si>
  <si>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</si>
  <si>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</si>
  <si>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</si>
  <si>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</si>
  <si>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</si>
  <si>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</si>
  <si>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</si>
  <si>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</si>
  <si>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</si>
  <si>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</si>
  <si>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</si>
  <si>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</si>
  <si>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</si>
  <si>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</si>
  <si>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</si>
  <si>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</si>
  <si>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</si>
  <si>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</si>
  <si>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</si>
  <si>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</si>
  <si>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</si>
  <si>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</si>
  <si>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</si>
  <si>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</si>
  <si>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</si>
  <si>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</si>
  <si>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</si>
  <si>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</si>
  <si>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>Mês</t>
  </si>
  <si>
    <t>Data de Lançamento</t>
  </si>
  <si>
    <t>Depósito reservado</t>
  </si>
  <si>
    <t>Total Reservado</t>
  </si>
  <si>
    <t xml:space="preserve">Meta de Reserva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</si>
</sst>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33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2" applyFont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0" fontId="2" fillId="4" borderId="0" xfId="0" applyFont="1" applyFill="1"/>
    <xf numFmtId="0" fontId="0" fillId="4" borderId="0" xfId="0" applyFill="1"/>
    <xf numFmtId="14" fontId="0" fillId="4" borderId="0" xfId="0" applyNumberFormat="1" applyFill="1"/>
    <xf numFmtId="44" fontId="0" fillId="0" borderId="0" xfId="1" applyFont="1"/>
    <xf numFmtId="44" fontId="0" fillId="4" borderId="0" xfId="1" applyFont="1" applyFill="1"/>
    <xf numFmtId="44" fontId="0" fillId="0" borderId="0" xfId="0" applyNumberFormat="1"/>
    <xf numFmtId="44" fontId="0" fillId="4" borderId="0" xfId="0" applyNumberFormat="1" applyFont="1" applyFill="1"/>
    <xf numFmtId="0" fontId="0" fillId="5" borderId="0" xfId="0" applyFill="1"/>
  </cellXfs>
  <cellStyles count="3">
    <cellStyle name="Moeda" xfId="1" builtinId="4"/>
    <cellStyle name="Moeda 2" xfId="2" xr:uid="{6F25703F-F233-40EE-92FA-1C23C904514A}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330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Light2 2" pivot="0" table="0" count="10" xr9:uid="{2F804200-FE83-4CCF-A90B-7569BBAA6044}">
      <tableStyleElement type="wholeTable" dxfId="7"/>
      <tableStyleElement type="headerRow" dxfId="6"/>
    </tableStyle>
  </tableStyles>
  <colors>
    <mruColors>
      <color rgb="FFFF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acompanhamento financeiro IA.xlsx]Controller!Tabela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502624671916015E-2"/>
          <c:y val="7.407407407407407E-2"/>
          <c:w val="0.8810905511811023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General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3-48B1-AAD2-231EA66F9A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022832"/>
        <c:axId val="1232498608"/>
      </c:barChart>
      <c:catAx>
        <c:axId val="11820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498608"/>
        <c:crosses val="autoZero"/>
        <c:auto val="1"/>
        <c:lblAlgn val="ctr"/>
        <c:lblOffset val="100"/>
        <c:noMultiLvlLbl val="0"/>
      </c:catAx>
      <c:valAx>
        <c:axId val="123249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2022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acompanhamento financeiro IA.xlsx]Controller!Tabela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124324012436966E-2"/>
          <c:y val="0.1679832729867366"/>
          <c:w val="0.8810905511811023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General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2-4E45-AA18-41AEEEC09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022832"/>
        <c:axId val="1232498608"/>
      </c:barChart>
      <c:catAx>
        <c:axId val="11820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498608"/>
        <c:crosses val="autoZero"/>
        <c:auto val="1"/>
        <c:lblAlgn val="ctr"/>
        <c:lblOffset val="100"/>
        <c:noMultiLvlLbl val="0"/>
      </c:catAx>
      <c:valAx>
        <c:axId val="123249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2022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acompanhamento financeiro IA.xlsx]Controller!Tabela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3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General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4-47AF-8783-A4D637296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022832"/>
        <c:axId val="1232498608"/>
      </c:barChart>
      <c:catAx>
        <c:axId val="11820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2498608"/>
        <c:crosses val="autoZero"/>
        <c:auto val="1"/>
        <c:lblAlgn val="ctr"/>
        <c:lblOffset val="100"/>
        <c:noMultiLvlLbl val="0"/>
      </c:catAx>
      <c:valAx>
        <c:axId val="1232498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2022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A-46D9-A40A-F571535FC639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A-46D9-A40A-F571535F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7623072"/>
        <c:axId val="1307568672"/>
      </c:barChart>
      <c:catAx>
        <c:axId val="13076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568672"/>
        <c:crosses val="autoZero"/>
        <c:auto val="1"/>
        <c:lblAlgn val="ctr"/>
        <c:lblOffset val="100"/>
        <c:noMultiLvlLbl val="0"/>
      </c:catAx>
      <c:valAx>
        <c:axId val="13075686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076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hyperlink" Target="#Data!A1"/><Relationship Id="rId10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22</xdr:row>
      <xdr:rowOff>185737</xdr:rowOff>
    </xdr:from>
    <xdr:to>
      <xdr:col>5</xdr:col>
      <xdr:colOff>452437</xdr:colOff>
      <xdr:row>37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BD9F71-39EB-4FB0-A616-10C2BDA7D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35719</xdr:colOff>
      <xdr:row>4</xdr:row>
      <xdr:rowOff>4</xdr:rowOff>
    </xdr:from>
    <xdr:to>
      <xdr:col>8</xdr:col>
      <xdr:colOff>309563</xdr:colOff>
      <xdr:row>18</xdr:row>
      <xdr:rowOff>35722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CF5EFD74-13AC-483D-97A9-45BCC6314D80}"/>
            </a:ext>
          </a:extLst>
        </xdr:cNvPr>
        <xdr:cNvGrpSpPr/>
      </xdr:nvGrpSpPr>
      <xdr:grpSpPr>
        <a:xfrm>
          <a:off x="1250157" y="762004"/>
          <a:ext cx="4524375" cy="2702718"/>
          <a:chOff x="2452687" y="762001"/>
          <a:chExt cx="4524375" cy="2702718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265FC2FC-7678-4293-A6A3-DCC4B19909DA}"/>
              </a:ext>
            </a:extLst>
          </xdr:cNvPr>
          <xdr:cNvGrpSpPr/>
        </xdr:nvGrpSpPr>
        <xdr:grpSpPr>
          <a:xfrm>
            <a:off x="2452687" y="809625"/>
            <a:ext cx="4524375" cy="2655094"/>
            <a:chOff x="2452687" y="809625"/>
            <a:chExt cx="4524375" cy="2655094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9D76405B-CCD0-4BC7-A13C-B5674C155AAF}"/>
                </a:ext>
              </a:extLst>
            </xdr:cNvPr>
            <xdr:cNvSpPr/>
          </xdr:nvSpPr>
          <xdr:spPr>
            <a:xfrm>
              <a:off x="2452687" y="809625"/>
              <a:ext cx="4524375" cy="26550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5F62B36-302F-4B0F-81E3-BDA3F0CDEAF3}"/>
                </a:ext>
              </a:extLst>
            </xdr:cNvPr>
            <xdr:cNvGraphicFramePr>
              <a:graphicFrameLocks/>
            </xdr:cNvGraphicFramePr>
          </xdr:nvGraphicFramePr>
          <xdr:xfrm>
            <a:off x="2595560" y="952500"/>
            <a:ext cx="4191001" cy="24050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9BEF659B-2B63-4F22-9EF9-802C8D54E537}"/>
                </a:ext>
              </a:extLst>
            </xdr:cNvPr>
            <xdr:cNvSpPr/>
          </xdr:nvSpPr>
          <xdr:spPr>
            <a:xfrm>
              <a:off x="2464594" y="809625"/>
              <a:ext cx="4500562" cy="44053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33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62B6726C-5EBD-44A6-82E0-2F5D73FB9F39}"/>
                </a:ext>
              </a:extLst>
            </xdr:cNvPr>
            <xdr:cNvSpPr txBox="1"/>
          </xdr:nvSpPr>
          <xdr:spPr>
            <a:xfrm>
              <a:off x="4286247" y="833438"/>
              <a:ext cx="1012033" cy="357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4" name="Gráfico 23" descr="Dinheiro">
            <a:extLst>
              <a:ext uri="{FF2B5EF4-FFF2-40B4-BE49-F238E27FC236}">
                <a16:creationId xmlns:a16="http://schemas.microsoft.com/office/drawing/2014/main" id="{76F21DDC-731D-4845-ABD3-51EE22B87A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400409" y="762001"/>
            <a:ext cx="528618" cy="52861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35719</xdr:colOff>
      <xdr:row>21</xdr:row>
      <xdr:rowOff>142875</xdr:rowOff>
    </xdr:from>
    <xdr:to>
      <xdr:col>8</xdr:col>
      <xdr:colOff>392907</xdr:colOff>
      <xdr:row>36</xdr:row>
      <xdr:rowOff>4755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EB5BA0B7-39BF-4F46-B3B4-C9CFF65BA7F0}"/>
            </a:ext>
          </a:extLst>
        </xdr:cNvPr>
        <xdr:cNvGrpSpPr/>
      </xdr:nvGrpSpPr>
      <xdr:grpSpPr>
        <a:xfrm>
          <a:off x="1250157" y="4143375"/>
          <a:ext cx="4607719" cy="2719380"/>
          <a:chOff x="2428875" y="4143375"/>
          <a:chExt cx="4607719" cy="271938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7E5EE005-0CB6-48E2-8A78-A2D4EE9C4E67}"/>
              </a:ext>
            </a:extLst>
          </xdr:cNvPr>
          <xdr:cNvGrpSpPr/>
        </xdr:nvGrpSpPr>
        <xdr:grpSpPr>
          <a:xfrm>
            <a:off x="2428875" y="4155281"/>
            <a:ext cx="4607719" cy="2707474"/>
            <a:chOff x="2428875" y="6250781"/>
            <a:chExt cx="4607719" cy="2707474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8C0E67D0-B12E-47ED-9D71-49D3428D46FC}"/>
                </a:ext>
              </a:extLst>
            </xdr:cNvPr>
            <xdr:cNvSpPr/>
          </xdr:nvSpPr>
          <xdr:spPr>
            <a:xfrm>
              <a:off x="2440781" y="6250781"/>
              <a:ext cx="4595813" cy="269081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6ABF82C-8B51-4B29-8CE8-F2D119C32839}"/>
                </a:ext>
              </a:extLst>
            </xdr:cNvPr>
            <xdr:cNvGraphicFramePr>
              <a:graphicFrameLocks/>
            </xdr:cNvGraphicFramePr>
          </xdr:nvGraphicFramePr>
          <xdr:xfrm>
            <a:off x="2726531" y="6905625"/>
            <a:ext cx="3809999" cy="20526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47CAB888-E6F6-4E2C-8852-5D9518CA492F}"/>
                </a:ext>
              </a:extLst>
            </xdr:cNvPr>
            <xdr:cNvSpPr/>
          </xdr:nvSpPr>
          <xdr:spPr>
            <a:xfrm>
              <a:off x="2428875" y="6250781"/>
              <a:ext cx="4607719" cy="488156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33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6983EFDE-6E15-4636-98E3-28CC37F2A277}"/>
                </a:ext>
              </a:extLst>
            </xdr:cNvPr>
            <xdr:cNvSpPr txBox="1"/>
          </xdr:nvSpPr>
          <xdr:spPr>
            <a:xfrm>
              <a:off x="4095747" y="6310312"/>
              <a:ext cx="1714499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5" name="Gráfico 24" descr="Dinheiro">
            <a:extLst>
              <a:ext uri="{FF2B5EF4-FFF2-40B4-BE49-F238E27FC236}">
                <a16:creationId xmlns:a16="http://schemas.microsoft.com/office/drawing/2014/main" id="{24C833C7-0613-4B26-B3CE-F7F801D56D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417092" y="4143375"/>
            <a:ext cx="528618" cy="52861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1</xdr:rowOff>
    </xdr:from>
    <xdr:to>
      <xdr:col>0</xdr:col>
      <xdr:colOff>1190625</xdr:colOff>
      <xdr:row>16</xdr:row>
      <xdr:rowOff>178594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1B635C26-1229-4EEC-9595-6700FE67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1"/>
              <a:ext cx="1190625" cy="2083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35719</xdr:colOff>
      <xdr:row>0</xdr:row>
      <xdr:rowOff>0</xdr:rowOff>
    </xdr:from>
    <xdr:to>
      <xdr:col>10</xdr:col>
      <xdr:colOff>321469</xdr:colOff>
      <xdr:row>3</xdr:row>
      <xdr:rowOff>142875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3194179A-2294-42AC-A848-FAFF53BDD791}"/>
            </a:ext>
          </a:extLst>
        </xdr:cNvPr>
        <xdr:cNvGrpSpPr/>
      </xdr:nvGrpSpPr>
      <xdr:grpSpPr>
        <a:xfrm>
          <a:off x="1250157" y="0"/>
          <a:ext cx="5750718" cy="714375"/>
          <a:chOff x="1250157" y="0"/>
          <a:chExt cx="5750718" cy="714375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9525B9C4-6783-4E3F-B092-A1024B078D35}"/>
              </a:ext>
            </a:extLst>
          </xdr:cNvPr>
          <xdr:cNvSpPr/>
        </xdr:nvSpPr>
        <xdr:spPr>
          <a:xfrm>
            <a:off x="1250157" y="0"/>
            <a:ext cx="5750718" cy="7024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C6516F3F-B61E-4C03-9813-CF189A82DEC5}"/>
              </a:ext>
            </a:extLst>
          </xdr:cNvPr>
          <xdr:cNvSpPr/>
        </xdr:nvSpPr>
        <xdr:spPr>
          <a:xfrm>
            <a:off x="1476375" y="1"/>
            <a:ext cx="1119187" cy="714374"/>
          </a:xfrm>
          <a:prstGeom prst="roundRect">
            <a:avLst/>
          </a:prstGeom>
          <a:solidFill>
            <a:srgbClr val="FF33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CF812E25-FBA8-41FB-BBB4-4F4DD8CBA138}"/>
              </a:ext>
            </a:extLst>
          </xdr:cNvPr>
          <xdr:cNvSpPr txBox="1"/>
        </xdr:nvSpPr>
        <xdr:spPr>
          <a:xfrm>
            <a:off x="3024187" y="23812"/>
            <a:ext cx="1905000" cy="39290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Olá, Nina</a:t>
            </a:r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802F05C1-F0FC-48FE-9757-5C2F6B824C67}"/>
              </a:ext>
            </a:extLst>
          </xdr:cNvPr>
          <xdr:cNvSpPr txBox="1"/>
        </xdr:nvSpPr>
        <xdr:spPr>
          <a:xfrm>
            <a:off x="3024187" y="345281"/>
            <a:ext cx="2143125" cy="26193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</a:t>
            </a:r>
            <a:r>
              <a:rPr lang="pt-BR" sz="1100" baseline="0">
                <a:solidFill>
                  <a:schemeClr val="bg1">
                    <a:lumMod val="8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financeiro</a:t>
            </a:r>
            <a:endParaRPr lang="pt-BR" sz="1100">
              <a:solidFill>
                <a:schemeClr val="bg1">
                  <a:lumMod val="8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37" name="Agrupar 36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D685F0E-E20B-483E-9700-728D526219DE}"/>
              </a:ext>
            </a:extLst>
          </xdr:cNvPr>
          <xdr:cNvGrpSpPr/>
        </xdr:nvGrpSpPr>
        <xdr:grpSpPr>
          <a:xfrm>
            <a:off x="5214938" y="119063"/>
            <a:ext cx="1666874" cy="345281"/>
            <a:chOff x="5214938" y="119063"/>
            <a:chExt cx="1666874" cy="345281"/>
          </a:xfrm>
        </xdr:grpSpPr>
        <xdr:sp macro="" textlink="">
          <xdr:nvSpPr>
            <xdr:cNvPr id="34" name="Retângulo: Cantos Arredondados 33">
              <a:extLst>
                <a:ext uri="{FF2B5EF4-FFF2-40B4-BE49-F238E27FC236}">
                  <a16:creationId xmlns:a16="http://schemas.microsoft.com/office/drawing/2014/main" id="{C35739F0-9456-4095-A6D8-88E3DEA295E2}"/>
                </a:ext>
              </a:extLst>
            </xdr:cNvPr>
            <xdr:cNvSpPr/>
          </xdr:nvSpPr>
          <xdr:spPr>
            <a:xfrm>
              <a:off x="5214938" y="119064"/>
              <a:ext cx="1666874" cy="321468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50000"/>
                    </a:schemeClr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Pesquisar dados</a:t>
              </a:r>
            </a:p>
          </xdr:txBody>
        </xdr:sp>
        <xdr:pic>
          <xdr:nvPicPr>
            <xdr:cNvPr id="36" name="Gráfico 35" descr="Lupa">
              <a:extLst>
                <a:ext uri="{FF2B5EF4-FFF2-40B4-BE49-F238E27FC236}">
                  <a16:creationId xmlns:a16="http://schemas.microsoft.com/office/drawing/2014/main" id="{41DC5718-C422-44C3-9E93-838AFDB659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6500812" y="119063"/>
              <a:ext cx="345281" cy="345281"/>
            </a:xfrm>
            <a:prstGeom prst="rect">
              <a:avLst/>
            </a:prstGeom>
          </xdr:spPr>
        </xdr:pic>
      </xdr:grpSp>
      <xdr:pic>
        <xdr:nvPicPr>
          <xdr:cNvPr id="39" name="Gráfico 38" descr="Alvo">
            <a:extLst>
              <a:ext uri="{FF2B5EF4-FFF2-40B4-BE49-F238E27FC236}">
                <a16:creationId xmlns:a16="http://schemas.microsoft.com/office/drawing/2014/main" id="{1A2315BC-19F9-45A0-95E7-F1A43E6651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714501" y="0"/>
            <a:ext cx="690562" cy="69056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-1</xdr:colOff>
      <xdr:row>4</xdr:row>
      <xdr:rowOff>119062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433F8A5E-9BD7-4963-9C4E-E37BB43E21E2}"/>
            </a:ext>
          </a:extLst>
        </xdr:cNvPr>
        <xdr:cNvSpPr/>
      </xdr:nvSpPr>
      <xdr:spPr>
        <a:xfrm>
          <a:off x="0" y="190500"/>
          <a:ext cx="1214437" cy="690562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>
    <xdr:from>
      <xdr:col>10</xdr:col>
      <xdr:colOff>0</xdr:colOff>
      <xdr:row>4</xdr:row>
      <xdr:rowOff>4</xdr:rowOff>
    </xdr:from>
    <xdr:to>
      <xdr:col>17</xdr:col>
      <xdr:colOff>273843</xdr:colOff>
      <xdr:row>18</xdr:row>
      <xdr:rowOff>35722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5DE232AC-5D3C-4701-9998-EE5880F484E1}"/>
            </a:ext>
          </a:extLst>
        </xdr:cNvPr>
        <xdr:cNvGrpSpPr/>
      </xdr:nvGrpSpPr>
      <xdr:grpSpPr>
        <a:xfrm>
          <a:off x="6679406" y="762004"/>
          <a:ext cx="4524375" cy="2702718"/>
          <a:chOff x="2452687" y="762001"/>
          <a:chExt cx="4524375" cy="2702718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6FD12F2B-F7FE-4F5D-ADF3-71BDDDC9B8D6}"/>
              </a:ext>
            </a:extLst>
          </xdr:cNvPr>
          <xdr:cNvGrpSpPr/>
        </xdr:nvGrpSpPr>
        <xdr:grpSpPr>
          <a:xfrm>
            <a:off x="2452687" y="809625"/>
            <a:ext cx="4524375" cy="2655094"/>
            <a:chOff x="2452687" y="809625"/>
            <a:chExt cx="4524375" cy="2655094"/>
          </a:xfrm>
        </xdr:grpSpPr>
        <xdr:sp macro="" textlink="">
          <xdr:nvSpPr>
            <xdr:cNvPr id="46" name="Retângulo: Cantos Arredondados 45">
              <a:extLst>
                <a:ext uri="{FF2B5EF4-FFF2-40B4-BE49-F238E27FC236}">
                  <a16:creationId xmlns:a16="http://schemas.microsoft.com/office/drawing/2014/main" id="{E5814544-D4E6-4AA4-80EE-BC8AC0B36641}"/>
                </a:ext>
              </a:extLst>
            </xdr:cNvPr>
            <xdr:cNvSpPr/>
          </xdr:nvSpPr>
          <xdr:spPr>
            <a:xfrm>
              <a:off x="2452687" y="809625"/>
              <a:ext cx="4524375" cy="26550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8" name="Retângulo: Cantos Superiores Arredondados 47">
              <a:extLst>
                <a:ext uri="{FF2B5EF4-FFF2-40B4-BE49-F238E27FC236}">
                  <a16:creationId xmlns:a16="http://schemas.microsoft.com/office/drawing/2014/main" id="{E74B61A1-EB72-4FCD-BE2E-D1B3D3AE0DF3}"/>
                </a:ext>
              </a:extLst>
            </xdr:cNvPr>
            <xdr:cNvSpPr/>
          </xdr:nvSpPr>
          <xdr:spPr>
            <a:xfrm>
              <a:off x="2464594" y="809625"/>
              <a:ext cx="4500562" cy="44053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33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65191638-882A-496C-AF73-97A62A69EB35}"/>
                </a:ext>
              </a:extLst>
            </xdr:cNvPr>
            <xdr:cNvSpPr txBox="1"/>
          </xdr:nvSpPr>
          <xdr:spPr>
            <a:xfrm>
              <a:off x="4286247" y="833438"/>
              <a:ext cx="1512096" cy="35718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5" name="Gráfico 44" descr="Dinheiro">
            <a:extLst>
              <a:ext uri="{FF2B5EF4-FFF2-40B4-BE49-F238E27FC236}">
                <a16:creationId xmlns:a16="http://schemas.microsoft.com/office/drawing/2014/main" id="{2AB3CBE8-77E5-4252-A547-60D1FEFE6C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400409" y="762001"/>
            <a:ext cx="528618" cy="528618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166687</xdr:colOff>
      <xdr:row>6</xdr:row>
      <xdr:rowOff>95254</xdr:rowOff>
    </xdr:from>
    <xdr:to>
      <xdr:col>16</xdr:col>
      <xdr:colOff>164306</xdr:colOff>
      <xdr:row>17</xdr:row>
      <xdr:rowOff>128592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AA2475A3-5FC3-406E-AF0C-5D9EE2940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-1</xdr:colOff>
      <xdr:row>11</xdr:row>
      <xdr:rowOff>83344</xdr:rowOff>
    </xdr:from>
    <xdr:to>
      <xdr:col>14</xdr:col>
      <xdr:colOff>381000</xdr:colOff>
      <xdr:row>12</xdr:row>
      <xdr:rowOff>119062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A934F982-318E-47A9-B3C7-D453E6CC36B9}"/>
            </a:ext>
          </a:extLst>
        </xdr:cNvPr>
        <xdr:cNvSpPr txBox="1"/>
      </xdr:nvSpPr>
      <xdr:spPr>
        <a:xfrm>
          <a:off x="8501062" y="2178844"/>
          <a:ext cx="988219" cy="2262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R$ 20.000,00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0.34537</cdr:x>
      <cdr:y>0.74944</cdr:y>
    </cdr:from>
    <cdr:to>
      <cdr:x>0.63187</cdr:x>
      <cdr:y>0.83892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4DA6D54-1908-487D-AD68-C856D729AC30}"/>
            </a:ext>
          </a:extLst>
        </cdr:cNvPr>
        <cdr:cNvSpPr txBox="1"/>
      </cdr:nvSpPr>
      <cdr:spPr>
        <a:xfrm xmlns:a="http://schemas.openxmlformats.org/drawingml/2006/main">
          <a:off x="1047750" y="1595432"/>
          <a:ext cx="869157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100"/>
            <a:t>R$ 3.803,00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5663.680042824075" createdVersion="6" refreshedVersion="6" minRefreshableVersion="3" recordCount="44" xr:uid="{C73AADBC-7281-4E45-8338-80F36652A04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943388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B5C86-8066-4629-9AD9-70FA3DC1C2C5}" name="Tabela dinâmica3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D3:E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E4AEB-F608-48B7-966B-AF0D8A98A25B}" name="Tabela dinâmica1" cacheId="3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3:B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A923A17-8E72-4C7F-838E-FD0012CA7E39}" sourceName="Mês">
  <pivotTables>
    <pivotTable tabId="2" name="Tabela dinâmica1"/>
    <pivotTable tabId="2" name="Tabela dinâmica3"/>
  </pivotTables>
  <data>
    <tabular pivotCacheId="69433887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887E88C-5659-415C-8F5A-21D669F37A2A}" cache="SegmentaçãodeDados_Mês" caption="Mês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8B184D-FE0A-4E6B-94C0-D5A1ED497013}" name="Tbl_operations" displayName="Tbl_operations" ref="A1:H45" totalsRowShown="0">
  <autoFilter ref="A1:H45" xr:uid="{7BAFEA15-A7CD-4AD4-969A-CBAAD75B9FD7}"/>
  <tableColumns count="8">
    <tableColumn id="1" xr3:uid="{0ED2F8F0-EA7C-4FF9-A48C-511DE2B56F8F}" name="Data"/>
    <tableColumn id="8" xr3:uid="{EE1B08A0-041E-4AA2-9466-ABA83705859A}" name="Mês" dataDxfId="8">
      <calculatedColumnFormula>MONTH(Tbl_operations[[#This Row],[Data]])</calculatedColumnFormula>
    </tableColumn>
    <tableColumn id="2" xr3:uid="{14925425-0B8B-47CC-8184-EE9CA0039635}" name="Tipo"/>
    <tableColumn id="3" xr3:uid="{90124F33-AF08-489D-9E05-8198C0AE6F1B}" name="Categoria"/>
    <tableColumn id="4" xr3:uid="{BD9562C4-6EFD-4007-A80F-13B9B70A6FF2}" name="Descrição"/>
    <tableColumn id="5" xr3:uid="{30594BE5-EA10-4079-A32E-4C8A446EE2A1}" name="Valor"/>
    <tableColumn id="6" xr3:uid="{D560A52F-E574-46F5-B723-48DB739F0311}" name="Operação Bancária"/>
    <tableColumn id="7" xr3:uid="{E041A893-8046-4401-90AA-3BF5B4FA09FE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CE40253-D9EF-40B0-AB24-A3306EBE22F3}" name="Tabela7" displayName="Tabela7" ref="C6:D20" totalsRowCount="1" headerRowDxfId="5" dataDxfId="4">
  <autoFilter ref="C6:D19" xr:uid="{DF7B326C-64B3-4A7F-ADAA-BAB4C4BC92E7}"/>
  <tableColumns count="2">
    <tableColumn id="1" xr3:uid="{FC3973A1-7A9E-4DB6-843B-4100C3265701}" name="Data de Lançamento" dataDxfId="3" totalsRowDxfId="1"/>
    <tableColumn id="2" xr3:uid="{7D8627EF-AFC2-4D43-ABDB-DBE750E27CC3}" name="Depósito reservado" dataDxfId="2" totalsRow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61D9-0C9D-400F-8260-81BAC7C06F3C}">
  <sheetPr>
    <tabColor theme="4"/>
  </sheetPr>
  <dimension ref="A1:H45"/>
  <sheetViews>
    <sheetView workbookViewId="0"/>
  </sheetViews>
  <sheetFormatPr defaultRowHeight="15" x14ac:dyDescent="0.25"/>
  <cols>
    <col min="1" max="1" width="10.7109375" bestFit="1" customWidth="1"/>
    <col min="2" max="2" width="10.7109375" style="10" customWidth="1"/>
    <col min="3" max="3" width="11" customWidth="1"/>
    <col min="4" max="4" width="11.5703125" customWidth="1"/>
    <col min="5" max="5" width="24.7109375" customWidth="1"/>
    <col min="6" max="6" width="11.5703125" bestFit="1" customWidth="1"/>
    <col min="7" max="7" width="19.42578125" customWidth="1"/>
  </cols>
  <sheetData>
    <row r="1" spans="1:8" x14ac:dyDescent="0.25">
      <c r="A1" t="s">
        <v>0</v>
      </c>
      <c r="B1" s="10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2">
        <v>45505</v>
      </c>
      <c r="B2" s="11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30" x14ac:dyDescent="0.25">
      <c r="A3" s="2">
        <v>45505</v>
      </c>
      <c r="B3" s="11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25">
      <c r="A4" s="2">
        <v>45507</v>
      </c>
      <c r="B4" s="11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25">
      <c r="A5" s="2">
        <v>45509</v>
      </c>
      <c r="B5" s="11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25">
      <c r="A6" s="2">
        <v>45511</v>
      </c>
      <c r="B6" s="11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30" x14ac:dyDescent="0.25">
      <c r="A7" s="2">
        <v>45514</v>
      </c>
      <c r="B7" s="11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30" x14ac:dyDescent="0.25">
      <c r="A8" s="2">
        <v>45516</v>
      </c>
      <c r="B8" s="11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30" x14ac:dyDescent="0.25">
      <c r="A9" s="2">
        <v>45519</v>
      </c>
      <c r="B9" s="11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25">
      <c r="A10" s="2">
        <v>45519</v>
      </c>
      <c r="B10" s="11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30" x14ac:dyDescent="0.25">
      <c r="A11" s="2">
        <v>45522</v>
      </c>
      <c r="B11" s="11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30" x14ac:dyDescent="0.25">
      <c r="A12" s="2">
        <v>45524</v>
      </c>
      <c r="B12" s="11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30" x14ac:dyDescent="0.25">
      <c r="A13" s="2">
        <v>45526</v>
      </c>
      <c r="B13" s="11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25">
      <c r="A14" s="2">
        <v>45528</v>
      </c>
      <c r="B14" s="11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30" x14ac:dyDescent="0.25">
      <c r="A15" s="2">
        <v>45532</v>
      </c>
      <c r="B15" s="11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30" x14ac:dyDescent="0.25">
      <c r="A16" s="2">
        <v>45534</v>
      </c>
      <c r="B16" s="11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30" x14ac:dyDescent="0.25">
      <c r="A17" s="2">
        <v>45535</v>
      </c>
      <c r="B17" s="11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30" x14ac:dyDescent="0.25">
      <c r="A18" s="2">
        <v>45536</v>
      </c>
      <c r="B18" s="11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30" x14ac:dyDescent="0.25">
      <c r="A19" s="2">
        <v>45537</v>
      </c>
      <c r="B19" s="11">
        <f>MONTH(Tbl_operations[[#This Row],[Data]])</f>
        <v>9</v>
      </c>
      <c r="C19" s="3" t="s">
        <v>12</v>
      </c>
      <c r="D19" s="3" t="s">
        <v>13</v>
      </c>
      <c r="E19" s="4" t="s">
        <v>14</v>
      </c>
      <c r="F19" s="4">
        <v>450</v>
      </c>
      <c r="G19" s="3" t="s">
        <v>15</v>
      </c>
      <c r="H19" s="3" t="s">
        <v>16</v>
      </c>
    </row>
    <row r="20" spans="1:8" x14ac:dyDescent="0.25">
      <c r="A20" s="2">
        <v>45540</v>
      </c>
      <c r="B20" s="11">
        <f>MONTH(Tbl_operations[[#This Row],[Data]])</f>
        <v>9</v>
      </c>
      <c r="C20" s="3" t="s">
        <v>12</v>
      </c>
      <c r="D20" s="3" t="s">
        <v>17</v>
      </c>
      <c r="E20" s="4" t="s">
        <v>18</v>
      </c>
      <c r="F20" s="4">
        <v>300</v>
      </c>
      <c r="G20" s="3" t="s">
        <v>15</v>
      </c>
      <c r="H20" s="3" t="s">
        <v>20</v>
      </c>
    </row>
    <row r="21" spans="1:8" x14ac:dyDescent="0.25">
      <c r="A21" s="2">
        <v>45543</v>
      </c>
      <c r="B21" s="11">
        <f>MONTH(Tbl_operations[[#This Row],[Data]])</f>
        <v>9</v>
      </c>
      <c r="C21" s="3" t="s">
        <v>12</v>
      </c>
      <c r="D21" s="3" t="s">
        <v>21</v>
      </c>
      <c r="E21" s="4" t="s">
        <v>47</v>
      </c>
      <c r="F21" s="4">
        <v>200</v>
      </c>
      <c r="G21" s="3" t="s">
        <v>10</v>
      </c>
      <c r="H21" s="3" t="s">
        <v>20</v>
      </c>
    </row>
    <row r="22" spans="1:8" ht="30" x14ac:dyDescent="0.25">
      <c r="A22" s="2">
        <v>45546</v>
      </c>
      <c r="B22" s="11">
        <f>MONTH(Tbl_operations[[#This Row],[Data]])</f>
        <v>9</v>
      </c>
      <c r="C22" s="3" t="s">
        <v>12</v>
      </c>
      <c r="D22" s="3" t="s">
        <v>23</v>
      </c>
      <c r="E22" s="4" t="s">
        <v>48</v>
      </c>
      <c r="F22" s="4">
        <v>600</v>
      </c>
      <c r="G22" s="3" t="s">
        <v>15</v>
      </c>
      <c r="H22" s="3" t="s">
        <v>16</v>
      </c>
    </row>
    <row r="23" spans="1:8" x14ac:dyDescent="0.25">
      <c r="A23" s="2">
        <v>45549</v>
      </c>
      <c r="B23" s="11">
        <f>MONTH(Tbl_operations[[#This Row],[Data]])</f>
        <v>9</v>
      </c>
      <c r="C23" s="3" t="s">
        <v>12</v>
      </c>
      <c r="D23" s="3" t="s">
        <v>25</v>
      </c>
      <c r="E23" s="4" t="s">
        <v>26</v>
      </c>
      <c r="F23" s="4">
        <v>350</v>
      </c>
      <c r="G23" s="3" t="s">
        <v>10</v>
      </c>
      <c r="H23" s="3" t="s">
        <v>20</v>
      </c>
    </row>
    <row r="24" spans="1:8" ht="30" x14ac:dyDescent="0.25">
      <c r="A24" s="2">
        <v>45552</v>
      </c>
      <c r="B24" s="11">
        <f>MONTH(Tbl_operations[[#This Row],[Data]])</f>
        <v>9</v>
      </c>
      <c r="C24" s="3" t="s">
        <v>12</v>
      </c>
      <c r="D24" s="3" t="s">
        <v>27</v>
      </c>
      <c r="E24" s="4" t="s">
        <v>49</v>
      </c>
      <c r="F24" s="4">
        <v>500</v>
      </c>
      <c r="G24" s="3" t="s">
        <v>19</v>
      </c>
      <c r="H24" s="3" t="s">
        <v>16</v>
      </c>
    </row>
    <row r="25" spans="1:8" ht="30" x14ac:dyDescent="0.25">
      <c r="A25" s="2">
        <v>45555</v>
      </c>
      <c r="B25" s="11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25">
      <c r="A26" s="2">
        <v>45555</v>
      </c>
      <c r="B26" s="11">
        <f>MONTH(Tbl_operations[[#This Row],[Data]])</f>
        <v>9</v>
      </c>
      <c r="C26" s="3" t="s">
        <v>12</v>
      </c>
      <c r="D26" s="3" t="s">
        <v>31</v>
      </c>
      <c r="E26" s="4" t="s">
        <v>52</v>
      </c>
      <c r="F26" s="4">
        <v>800</v>
      </c>
      <c r="G26" s="3" t="s">
        <v>10</v>
      </c>
      <c r="H26" s="3" t="s">
        <v>20</v>
      </c>
    </row>
    <row r="27" spans="1:8" ht="30" x14ac:dyDescent="0.25">
      <c r="A27" s="2">
        <v>45558</v>
      </c>
      <c r="B27" s="11">
        <f>MONTH(Tbl_operations[[#This Row],[Data]])</f>
        <v>9</v>
      </c>
      <c r="C27" s="3" t="s">
        <v>12</v>
      </c>
      <c r="D27" s="3" t="s">
        <v>33</v>
      </c>
      <c r="E27" s="4" t="s">
        <v>53</v>
      </c>
      <c r="F27" s="4">
        <v>1500</v>
      </c>
      <c r="G27" s="3" t="s">
        <v>19</v>
      </c>
      <c r="H27" s="3" t="s">
        <v>16</v>
      </c>
    </row>
    <row r="28" spans="1:8" ht="30" x14ac:dyDescent="0.25">
      <c r="A28" s="2">
        <v>45561</v>
      </c>
      <c r="B28" s="11">
        <f>MONTH(Tbl_operations[[#This Row],[Data]])</f>
        <v>9</v>
      </c>
      <c r="C28" s="3" t="s">
        <v>12</v>
      </c>
      <c r="D28" s="3" t="s">
        <v>54</v>
      </c>
      <c r="E28" s="4" t="s">
        <v>55</v>
      </c>
      <c r="F28" s="4">
        <v>250</v>
      </c>
      <c r="G28" s="3" t="s">
        <v>15</v>
      </c>
      <c r="H28" s="3" t="s">
        <v>20</v>
      </c>
    </row>
    <row r="29" spans="1:8" ht="30" x14ac:dyDescent="0.25">
      <c r="A29" s="2">
        <v>45564</v>
      </c>
      <c r="B29" s="11">
        <f>MONTH(Tbl_operations[[#This Row],[Data]])</f>
        <v>9</v>
      </c>
      <c r="C29" s="3" t="s">
        <v>12</v>
      </c>
      <c r="D29" s="3" t="s">
        <v>37</v>
      </c>
      <c r="E29" s="4" t="s">
        <v>56</v>
      </c>
      <c r="F29" s="4">
        <v>400</v>
      </c>
      <c r="G29" s="3" t="s">
        <v>19</v>
      </c>
      <c r="H29" s="3" t="s">
        <v>16</v>
      </c>
    </row>
    <row r="30" spans="1:8" ht="30" x14ac:dyDescent="0.25">
      <c r="A30" s="2">
        <v>45566</v>
      </c>
      <c r="B30" s="11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30" x14ac:dyDescent="0.25">
      <c r="A31" s="2">
        <v>45566</v>
      </c>
      <c r="B31" s="11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30" x14ac:dyDescent="0.25">
      <c r="A32" s="2">
        <v>45568</v>
      </c>
      <c r="B32" s="11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25">
      <c r="A33" s="2">
        <v>45570</v>
      </c>
      <c r="B33" s="11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30" x14ac:dyDescent="0.25">
      <c r="A34" s="2">
        <v>45573</v>
      </c>
      <c r="B34" s="11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30" x14ac:dyDescent="0.25">
      <c r="A35" s="2">
        <v>45575</v>
      </c>
      <c r="B35" s="11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25">
      <c r="A36" s="2">
        <v>45578</v>
      </c>
      <c r="B36" s="11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25">
      <c r="A37" s="2">
        <v>45580</v>
      </c>
      <c r="B37" s="11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30" x14ac:dyDescent="0.25">
      <c r="A38" s="2">
        <v>45583</v>
      </c>
      <c r="B38" s="11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30" x14ac:dyDescent="0.25">
      <c r="A39" s="2">
        <v>45583</v>
      </c>
      <c r="B39" s="11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30" x14ac:dyDescent="0.25">
      <c r="A40" s="2">
        <v>45585</v>
      </c>
      <c r="B40" s="11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30" x14ac:dyDescent="0.25">
      <c r="A41" s="2">
        <v>45587</v>
      </c>
      <c r="B41" s="11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25">
      <c r="A42" s="2">
        <v>45589</v>
      </c>
      <c r="B42" s="11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30" x14ac:dyDescent="0.25">
      <c r="A43" s="2">
        <v>45591</v>
      </c>
      <c r="B43" s="11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30" x14ac:dyDescent="0.25">
      <c r="A44" s="2">
        <v>45595</v>
      </c>
      <c r="B44" s="11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30" x14ac:dyDescent="0.25">
      <c r="A45" s="2">
        <v>45596</v>
      </c>
      <c r="B45" s="11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9016-30EA-4300-BBDB-9F7E3B626517}">
  <sheetPr>
    <tabColor theme="4"/>
  </sheetPr>
  <dimension ref="A1:E18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6" t="s">
        <v>1</v>
      </c>
      <c r="B1" s="1" t="s">
        <v>12</v>
      </c>
      <c r="D1" s="6" t="s">
        <v>1</v>
      </c>
      <c r="E1" s="1" t="s">
        <v>7</v>
      </c>
    </row>
    <row r="3" spans="1:5" x14ac:dyDescent="0.25">
      <c r="A3" s="6" t="s">
        <v>73</v>
      </c>
      <c r="B3" t="s">
        <v>72</v>
      </c>
      <c r="D3" s="6" t="s">
        <v>73</v>
      </c>
      <c r="E3" t="s">
        <v>72</v>
      </c>
    </row>
    <row r="4" spans="1:5" x14ac:dyDescent="0.25">
      <c r="A4" s="7" t="s">
        <v>13</v>
      </c>
      <c r="B4" s="5">
        <v>550</v>
      </c>
      <c r="D4" s="7" t="s">
        <v>29</v>
      </c>
      <c r="E4" s="5">
        <v>800</v>
      </c>
    </row>
    <row r="5" spans="1:5" x14ac:dyDescent="0.25">
      <c r="A5" s="7" t="s">
        <v>39</v>
      </c>
      <c r="B5" s="5">
        <v>80</v>
      </c>
      <c r="D5" s="7" t="s">
        <v>8</v>
      </c>
      <c r="E5" s="5">
        <v>5000</v>
      </c>
    </row>
    <row r="6" spans="1:5" x14ac:dyDescent="0.25">
      <c r="A6" s="7" t="s">
        <v>25</v>
      </c>
      <c r="B6" s="5">
        <v>400</v>
      </c>
      <c r="D6" s="7" t="s">
        <v>74</v>
      </c>
      <c r="E6" s="5">
        <v>5800</v>
      </c>
    </row>
    <row r="7" spans="1:5" x14ac:dyDescent="0.25">
      <c r="A7" s="7" t="s">
        <v>33</v>
      </c>
      <c r="B7" s="5">
        <v>1200</v>
      </c>
    </row>
    <row r="8" spans="1:5" x14ac:dyDescent="0.25">
      <c r="A8" s="7" t="s">
        <v>45</v>
      </c>
      <c r="B8" s="5">
        <v>350</v>
      </c>
    </row>
    <row r="9" spans="1:5" x14ac:dyDescent="0.25">
      <c r="A9" s="7" t="s">
        <v>21</v>
      </c>
      <c r="B9" s="5">
        <v>120</v>
      </c>
    </row>
    <row r="10" spans="1:5" x14ac:dyDescent="0.25">
      <c r="A10" s="7" t="s">
        <v>41</v>
      </c>
      <c r="B10" s="5">
        <v>200</v>
      </c>
    </row>
    <row r="11" spans="1:5" x14ac:dyDescent="0.25">
      <c r="A11" s="7" t="s">
        <v>37</v>
      </c>
      <c r="B11" s="5">
        <v>180</v>
      </c>
    </row>
    <row r="12" spans="1:5" x14ac:dyDescent="0.25">
      <c r="A12" s="7" t="s">
        <v>23</v>
      </c>
      <c r="B12" s="5">
        <v>250</v>
      </c>
    </row>
    <row r="13" spans="1:5" x14ac:dyDescent="0.25">
      <c r="A13" s="7" t="s">
        <v>31</v>
      </c>
      <c r="B13" s="5">
        <v>150</v>
      </c>
    </row>
    <row r="14" spans="1:5" x14ac:dyDescent="0.25">
      <c r="A14" s="7" t="s">
        <v>17</v>
      </c>
      <c r="B14" s="5">
        <v>300</v>
      </c>
    </row>
    <row r="15" spans="1:5" x14ac:dyDescent="0.25">
      <c r="A15" s="7" t="s">
        <v>35</v>
      </c>
      <c r="B15" s="5">
        <v>450</v>
      </c>
    </row>
    <row r="16" spans="1:5" x14ac:dyDescent="0.25">
      <c r="A16" s="7" t="s">
        <v>27</v>
      </c>
      <c r="B16" s="5">
        <v>600</v>
      </c>
    </row>
    <row r="17" spans="1:2" x14ac:dyDescent="0.25">
      <c r="A17" s="7" t="s">
        <v>43</v>
      </c>
      <c r="B17" s="5">
        <v>750</v>
      </c>
    </row>
    <row r="18" spans="1:2" x14ac:dyDescent="0.25">
      <c r="A18" s="7" t="s">
        <v>74</v>
      </c>
      <c r="B18" s="5">
        <v>5580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20D4-EB1C-4FA2-B74D-B04C7E9EF055}">
  <dimension ref="A1:U1"/>
  <sheetViews>
    <sheetView showGridLines="0" showRowColHeaders="0" tabSelected="1" zoomScale="80" zoomScaleNormal="80" workbookViewId="0">
      <selection activeCell="T17" sqref="T17"/>
    </sheetView>
  </sheetViews>
  <sheetFormatPr defaultColWidth="0" defaultRowHeight="15" x14ac:dyDescent="0.25"/>
  <cols>
    <col min="1" max="1" width="18.2851562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031D-0982-48B9-87E0-33D94AC7654D}">
  <sheetPr>
    <tabColor theme="4"/>
  </sheetPr>
  <dimension ref="C1:D31"/>
  <sheetViews>
    <sheetView workbookViewId="0">
      <selection activeCell="J18" sqref="J18"/>
    </sheetView>
  </sheetViews>
  <sheetFormatPr defaultRowHeight="15" x14ac:dyDescent="0.25"/>
  <cols>
    <col min="3" max="3" width="21" customWidth="1"/>
    <col min="4" max="4" width="20.42578125" customWidth="1"/>
  </cols>
  <sheetData>
    <row r="1" spans="3:4" s="8" customFormat="1" ht="44.25" customHeight="1" x14ac:dyDescent="0.25"/>
    <row r="3" spans="3:4" x14ac:dyDescent="0.25">
      <c r="C3" s="19" t="s">
        <v>78</v>
      </c>
      <c r="D3" s="17">
        <f>SUM(Tabela7[Depósito reservado])</f>
        <v>3803</v>
      </c>
    </row>
    <row r="4" spans="3:4" x14ac:dyDescent="0.25">
      <c r="C4" s="19" t="s">
        <v>79</v>
      </c>
      <c r="D4" s="15">
        <v>20000</v>
      </c>
    </row>
    <row r="6" spans="3:4" x14ac:dyDescent="0.25">
      <c r="C6" s="12" t="s">
        <v>76</v>
      </c>
      <c r="D6" s="12" t="s">
        <v>77</v>
      </c>
    </row>
    <row r="7" spans="3:4" x14ac:dyDescent="0.25">
      <c r="C7" s="14">
        <v>45603</v>
      </c>
      <c r="D7" s="16">
        <v>50</v>
      </c>
    </row>
    <row r="8" spans="3:4" x14ac:dyDescent="0.25">
      <c r="C8" s="14">
        <v>45604</v>
      </c>
      <c r="D8" s="16">
        <v>419</v>
      </c>
    </row>
    <row r="9" spans="3:4" x14ac:dyDescent="0.25">
      <c r="C9" s="14">
        <v>45605</v>
      </c>
      <c r="D9" s="16">
        <v>337</v>
      </c>
    </row>
    <row r="10" spans="3:4" x14ac:dyDescent="0.25">
      <c r="C10" s="14">
        <v>45606</v>
      </c>
      <c r="D10" s="16">
        <v>296</v>
      </c>
    </row>
    <row r="11" spans="3:4" x14ac:dyDescent="0.25">
      <c r="C11" s="14">
        <v>45607</v>
      </c>
      <c r="D11" s="16">
        <v>241</v>
      </c>
    </row>
    <row r="12" spans="3:4" x14ac:dyDescent="0.25">
      <c r="C12" s="14">
        <v>45608</v>
      </c>
      <c r="D12" s="16">
        <v>341</v>
      </c>
    </row>
    <row r="13" spans="3:4" x14ac:dyDescent="0.25">
      <c r="C13" s="14">
        <v>45609</v>
      </c>
      <c r="D13" s="16">
        <v>354</v>
      </c>
    </row>
    <row r="14" spans="3:4" x14ac:dyDescent="0.25">
      <c r="C14" s="14">
        <v>45610</v>
      </c>
      <c r="D14" s="16">
        <v>211</v>
      </c>
    </row>
    <row r="15" spans="3:4" x14ac:dyDescent="0.25">
      <c r="C15" s="14">
        <v>45611</v>
      </c>
      <c r="D15" s="16">
        <v>334</v>
      </c>
    </row>
    <row r="16" spans="3:4" x14ac:dyDescent="0.25">
      <c r="C16" s="14">
        <v>45612</v>
      </c>
      <c r="D16" s="16">
        <v>210</v>
      </c>
    </row>
    <row r="17" spans="3:4" x14ac:dyDescent="0.25">
      <c r="C17" s="14">
        <v>45613</v>
      </c>
      <c r="D17" s="16">
        <v>377</v>
      </c>
    </row>
    <row r="18" spans="3:4" x14ac:dyDescent="0.25">
      <c r="C18" s="14">
        <v>45614</v>
      </c>
      <c r="D18" s="16">
        <v>263</v>
      </c>
    </row>
    <row r="19" spans="3:4" x14ac:dyDescent="0.25">
      <c r="C19" s="14">
        <v>45615</v>
      </c>
      <c r="D19" s="16">
        <v>370</v>
      </c>
    </row>
    <row r="20" spans="3:4" x14ac:dyDescent="0.25">
      <c r="C20" s="13"/>
      <c r="D20" s="18"/>
    </row>
    <row r="21" spans="3:4" x14ac:dyDescent="0.25">
      <c r="D21" s="16"/>
    </row>
    <row r="22" spans="3:4" x14ac:dyDescent="0.25">
      <c r="D22" s="16"/>
    </row>
    <row r="23" spans="3:4" x14ac:dyDescent="0.25">
      <c r="D23" s="16"/>
    </row>
    <row r="24" spans="3:4" x14ac:dyDescent="0.25">
      <c r="D24" s="16"/>
    </row>
    <row r="25" spans="3:4" x14ac:dyDescent="0.25">
      <c r="D25" s="16"/>
    </row>
    <row r="26" spans="3:4" x14ac:dyDescent="0.25">
      <c r="D26" s="16"/>
    </row>
    <row r="27" spans="3:4" x14ac:dyDescent="0.25">
      <c r="D27" s="16"/>
    </row>
    <row r="28" spans="3:4" x14ac:dyDescent="0.25">
      <c r="D28" s="16"/>
    </row>
    <row r="29" spans="3:4" x14ac:dyDescent="0.25">
      <c r="D29" s="16"/>
    </row>
    <row r="30" spans="3:4" x14ac:dyDescent="0.25">
      <c r="D30" s="16"/>
    </row>
    <row r="31" spans="3:4" x14ac:dyDescent="0.25">
      <c r="D31" s="1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2025-01-06T16:32:13Z</dcterms:created>
  <dcterms:modified xsi:type="dcterms:W3CDTF">2025-01-06T21:09:19Z</dcterms:modified>
</cp:coreProperties>
</file>