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ot\Downloads\"/>
    </mc:Choice>
  </mc:AlternateContent>
  <xr:revisionPtr revIDLastSave="0" documentId="8_{31F3E946-F5D8-479D-AB4F-A518ED10874E}" xr6:coauthVersionLast="47" xr6:coauthVersionMax="47" xr10:uidLastSave="{00000000-0000-0000-0000-000000000000}"/>
  <bookViews>
    <workbookView xWindow="-105" yWindow="0" windowWidth="14610" windowHeight="15585" xr2:uid="{6565A58E-1DD6-435A-A175-D79074E53B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<sst xmlns="http://schemas.openxmlformats.org/spreadsheetml/2006/main" count="40" uniqueCount="32">
  <si>
    <t>Description</t>
  </si>
  <si>
    <t>Désignation</t>
  </si>
  <si>
    <t>Référence</t>
  </si>
  <si>
    <t>Quantitié</t>
  </si>
  <si>
    <t>Prix Unitaire</t>
  </si>
  <si>
    <t>Total</t>
  </si>
  <si>
    <t>Total + 35%</t>
  </si>
  <si>
    <t>Switch coeur de réseau</t>
  </si>
  <si>
    <t>Meraki MS390-48U</t>
  </si>
  <si>
    <t>MS390-48U-HW</t>
  </si>
  <si>
    <t>Switch de distribution</t>
  </si>
  <si>
    <t>Meraki MS250-48</t>
  </si>
  <si>
    <t>MS250-48-HW</t>
  </si>
  <si>
    <t>Licences Switchs</t>
  </si>
  <si>
    <t>Licence Meraki 1/3/5 ans</t>
  </si>
  <si>
    <t>LIC-MSXXX-XY</t>
  </si>
  <si>
    <t>Configuration Switchs coeurs de réseau</t>
  </si>
  <si>
    <t>Configuration pour MS390</t>
  </si>
  <si>
    <t>Configuration Switchs de distribution</t>
  </si>
  <si>
    <t>Configuration pour MS250</t>
  </si>
  <si>
    <t>Bornes Wi-Fi 6E</t>
  </si>
  <si>
    <t>Meraki MR57</t>
  </si>
  <si>
    <t>MR57-HW</t>
  </si>
  <si>
    <t>Catégorie</t>
  </si>
  <si>
    <t>Prix public</t>
  </si>
  <si>
    <t>Remise</t>
  </si>
  <si>
    <t>Prix unitaire remisé</t>
  </si>
  <si>
    <t>Matériel</t>
  </si>
  <si>
    <t>Licence</t>
  </si>
  <si>
    <t>LIC-MS390-48A-5Y</t>
  </si>
  <si>
    <t>LIC-MS250-48LP-5YR</t>
  </si>
  <si>
    <t>LIC-ENT-5YR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</si>
</sst>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284E3F"/>
      </right>
      <top style="thin">
        <color rgb="FFFFFFFF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" fontId="0" fillId="0" borderId="0" xfId="0" applyNumberFormat="1"/>
    <xf numFmtId="49" fontId="2" fillId="0" borderId="4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0" xfId="0" applyBorder="1"/>
    <xf numFmtId="0" fontId="2" fillId="0" borderId="12" xfId="0" applyNumberFormat="1" applyFont="1" applyBorder="1" applyAlignment="1">
      <alignment vertical="center"/>
    </xf>
    <xf numFmtId="4" fontId="0" fillId="0" borderId="0" xfId="0" applyNumberFormat="1" applyBorder="1"/>
    <xf numFmtId="0" fontId="3" fillId="0" borderId="0" xfId="0" applyFont="1"/>
    <xf numFmtId="0" fontId="3" fillId="0" borderId="13" xfId="0" applyFont="1" applyBorder="1" applyAlignment="1">
      <alignment wrapText="1"/>
    </xf>
    <xf numFmtId="8" fontId="3" fillId="0" borderId="13" xfId="0" applyNumberFormat="1" applyFont="1" applyBorder="1" applyAlignment="1">
      <alignment horizontal="right" wrapText="1"/>
    </xf>
    <xf numFmtId="9" fontId="3" fillId="0" borderId="13" xfId="0" applyNumberFormat="1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8" fontId="3" fillId="0" borderId="14" xfId="0" applyNumberFormat="1" applyFont="1" applyBorder="1" applyAlignment="1">
      <alignment horizontal="right" wrapText="1"/>
    </xf>
    <xf numFmtId="9" fontId="3" fillId="0" borderId="14" xfId="0" applyNumberFormat="1" applyFont="1" applyBorder="1" applyAlignment="1">
      <alignment horizontal="right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12" formatCode="#,##0.00\ &quot;€&quot;;[Red]\-#,##0.00\ &quot;€&quot;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13" formatCode="0%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12" formatCode="#,##0.00\ &quot;€&quot;;[Red]\-#,##0.00\ &quot;€&quot;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284E3F"/>
        </left>
        <right style="thin">
          <color rgb="FFFFFFFF"/>
        </right>
        <top style="thin">
          <color rgb="FFFFFFFF"/>
        </top>
        <bottom/>
      </border>
    </dxf>
    <dxf>
      <numFmt numFmtId="4" formatCode="#,##0.00"/>
    </dxf>
    <dxf>
      <font>
        <sz val="10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69514-0D11-4353-9578-83ADDB7A3C2E}" name="Tableau2" displayName="Tableau2" ref="B2:H9" totalsRowCount="1">
  <autoFilter ref="B2:H8" xr:uid="{45869514-0D11-4353-9578-83ADDB7A3C2E}"/>
  <tableColumns count="7">
    <tableColumn id="1" xr3:uid="{07385B1D-0D20-4C6B-84F2-D822762FDCF2}" name="Description" dataDxfId="20" totalsRowDxfId="14"/>
    <tableColumn id="2" xr3:uid="{C104A235-094A-459B-AB1D-DC7D51598724}" name="Désignation" dataDxfId="19" totalsRowDxfId="13"/>
    <tableColumn id="3" xr3:uid="{DE2D816B-C264-40BC-98B6-7196105EE69B}" name="Référence" dataDxfId="18" totalsRowDxfId="12"/>
    <tableColumn id="4" xr3:uid="{BC5E8F83-1A2C-4D0C-84A1-033E9F147302}" name="Quantitié" dataDxfId="17" totalsRowDxfId="11"/>
    <tableColumn id="5" xr3:uid="{31ABCA6B-B8EF-4D6E-82DE-43BEFF0C9721}" name="Prix Unitaire" totalsRowDxfId="10"/>
    <tableColumn id="6" xr3:uid="{B68F4782-54EF-4C57-9129-C6B609C09120}" name="Total" dataDxfId="16" totalsRowDxfId="9">
      <calculatedColumnFormula>F3*E3</calculatedColumnFormula>
    </tableColumn>
    <tableColumn id="7" xr3:uid="{194EE156-BEF2-402E-A955-D2FEE7B60A7C}" name="Total + 35%" totalsRowFunction="custom" dataDxfId="15" totalsRowDxfId="8">
      <totalsRowFormula>SUM(H3:H8)</totalsRow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8574-B7D1-4B40-BF54-DABE168C9EDC}" name="Tableau3" displayName="Tableau3" ref="B12:F18" totalsRowShown="0" headerRowDxfId="0" dataDxfId="1" tableBorderDxfId="7">
  <autoFilter ref="B12:F18" xr:uid="{98738574-B7D1-4B40-BF54-DABE168C9EDC}"/>
  <tableColumns count="5">
    <tableColumn id="1" xr3:uid="{82AFFB55-B826-49AF-AB7D-0C61A2E4D7EA}" name="Catégorie" dataDxfId="6"/>
    <tableColumn id="2" xr3:uid="{E1D5F7F7-E26F-48C7-996D-8F0B068DE41F}" name="Référence" dataDxfId="5"/>
    <tableColumn id="3" xr3:uid="{B5F74861-6854-4ADC-B533-29E7ACF19D40}" name="Prix public" dataDxfId="4"/>
    <tableColumn id="4" xr3:uid="{67649563-9AE8-4A3E-872F-DB91181B34EC}" name="Remise" dataDxfId="3"/>
    <tableColumn id="5" xr3:uid="{1A0F1CAF-88B3-467E-BA06-C198F2F10360}" name="Prix unitaire remisé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07-F5D5-4A10-A9E5-D204B8A37C4A}">
  <dimension ref="B2:H18"/>
  <sheetViews>
    <sheetView tabSelected="1" zoomScale="108" workbookViewId="0">
      <selection activeCell="B1" sqref="B1"/>
    </sheetView>
  </sheetViews>
  <sheetFormatPr baseColWidth="10" defaultRowHeight="15" x14ac:dyDescent="0.25"/>
  <cols>
    <col min="2" max="10" width="35.710937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 s="1" t="s">
        <v>7</v>
      </c>
      <c r="C3" s="2" t="s">
        <v>8</v>
      </c>
      <c r="D3" s="2" t="s">
        <v>9</v>
      </c>
      <c r="E3" s="3">
        <v>2</v>
      </c>
      <c r="F3" s="4">
        <v>6294.37</v>
      </c>
      <c r="G3" s="5">
        <f t="shared" ref="G3:G8" si="0">F3*E3</f>
        <v>12588.74</v>
      </c>
      <c r="H3" s="6">
        <v>16992.8</v>
      </c>
    </row>
    <row r="4" spans="2:8" x14ac:dyDescent="0.25">
      <c r="B4" s="7" t="s">
        <v>10</v>
      </c>
      <c r="C4" s="8" t="s">
        <v>11</v>
      </c>
      <c r="D4" s="8" t="s">
        <v>12</v>
      </c>
      <c r="E4" s="9">
        <v>17</v>
      </c>
      <c r="F4" s="10">
        <v>5527.48</v>
      </c>
      <c r="G4" s="11">
        <f t="shared" si="0"/>
        <v>93967.159999999989</v>
      </c>
      <c r="H4" s="6">
        <v>127527.66</v>
      </c>
    </row>
    <row r="5" spans="2:8" x14ac:dyDescent="0.25">
      <c r="B5" s="1" t="s">
        <v>13</v>
      </c>
      <c r="C5" s="2" t="s">
        <v>14</v>
      </c>
      <c r="D5" s="2" t="s">
        <v>15</v>
      </c>
      <c r="E5" s="3">
        <v>19</v>
      </c>
      <c r="F5" s="4">
        <v>5462</v>
      </c>
      <c r="G5" s="5">
        <f t="shared" si="0"/>
        <v>103778</v>
      </c>
      <c r="H5" s="6">
        <v>14747.4</v>
      </c>
    </row>
    <row r="6" spans="2:8" x14ac:dyDescent="0.25">
      <c r="B6" s="7" t="s">
        <v>16</v>
      </c>
      <c r="C6" s="8" t="s">
        <v>17</v>
      </c>
      <c r="D6" s="8"/>
      <c r="E6" s="9">
        <v>2</v>
      </c>
      <c r="F6" s="10">
        <v>1333</v>
      </c>
      <c r="G6" s="11">
        <f t="shared" si="0"/>
        <v>2666</v>
      </c>
      <c r="H6" s="6">
        <v>30590.35</v>
      </c>
    </row>
    <row r="7" spans="2:8" x14ac:dyDescent="0.25">
      <c r="B7" s="1" t="s">
        <v>18</v>
      </c>
      <c r="C7" s="2" t="s">
        <v>19</v>
      </c>
      <c r="D7" s="2"/>
      <c r="E7" s="3">
        <v>17</v>
      </c>
      <c r="F7" s="6">
        <v>1400.86</v>
      </c>
      <c r="G7" s="5">
        <f t="shared" si="0"/>
        <v>23814.62</v>
      </c>
      <c r="H7" s="6">
        <v>187228.94</v>
      </c>
    </row>
    <row r="8" spans="2:8" x14ac:dyDescent="0.25">
      <c r="B8" s="12" t="s">
        <v>20</v>
      </c>
      <c r="C8" s="13" t="s">
        <v>21</v>
      </c>
      <c r="D8" s="13" t="s">
        <v>22</v>
      </c>
      <c r="E8" s="14">
        <v>99</v>
      </c>
      <c r="F8" s="15">
        <v>375</v>
      </c>
      <c r="G8" s="16">
        <f t="shared" si="0"/>
        <v>37125</v>
      </c>
      <c r="H8" s="6">
        <v>50112.5</v>
      </c>
    </row>
    <row r="9" spans="2:8" x14ac:dyDescent="0.25">
      <c r="B9" s="17"/>
      <c r="C9" s="18"/>
      <c r="D9" s="18"/>
      <c r="E9" s="19"/>
      <c r="F9" s="20"/>
      <c r="G9" s="21"/>
      <c r="H9" s="22">
        <f>SUM(H3:H8)</f>
        <v>427199.65</v>
      </c>
    </row>
    <row r="12" spans="2:8" ht="15.75" thickBot="1" x14ac:dyDescent="0.3">
      <c r="B12" s="23" t="s">
        <v>23</v>
      </c>
      <c r="C12" s="23" t="s">
        <v>2</v>
      </c>
      <c r="D12" s="23" t="s">
        <v>24</v>
      </c>
      <c r="E12" s="23" t="s">
        <v>25</v>
      </c>
      <c r="F12" s="23" t="s">
        <v>26</v>
      </c>
    </row>
    <row r="13" spans="2:8" ht="15.75" thickBot="1" x14ac:dyDescent="0.3">
      <c r="B13" s="24" t="s">
        <v>27</v>
      </c>
      <c r="C13" s="24" t="s">
        <v>9</v>
      </c>
      <c r="D13" s="25">
        <v>12588.73</v>
      </c>
      <c r="E13" s="26">
        <v>0.5</v>
      </c>
      <c r="F13" s="25">
        <v>6294.37</v>
      </c>
    </row>
    <row r="14" spans="2:8" ht="15.75" thickBot="1" x14ac:dyDescent="0.3">
      <c r="B14" s="24" t="s">
        <v>28</v>
      </c>
      <c r="C14" s="24" t="s">
        <v>29</v>
      </c>
      <c r="D14" s="25">
        <v>10924</v>
      </c>
      <c r="E14" s="26">
        <v>0.5</v>
      </c>
      <c r="F14" s="25">
        <v>5462</v>
      </c>
    </row>
    <row r="15" spans="2:8" ht="15.75" thickBot="1" x14ac:dyDescent="0.3">
      <c r="B15" s="24" t="s">
        <v>27</v>
      </c>
      <c r="C15" s="24" t="s">
        <v>12</v>
      </c>
      <c r="D15" s="25">
        <v>11054.96</v>
      </c>
      <c r="E15" s="26">
        <v>0.5</v>
      </c>
      <c r="F15" s="25">
        <v>5527.48</v>
      </c>
    </row>
    <row r="16" spans="2:8" ht="15.75" thickBot="1" x14ac:dyDescent="0.3">
      <c r="B16" s="24" t="s">
        <v>28</v>
      </c>
      <c r="C16" s="24" t="s">
        <v>30</v>
      </c>
      <c r="D16" s="25">
        <v>2666</v>
      </c>
      <c r="E16" s="26">
        <v>0.5</v>
      </c>
      <c r="F16" s="25">
        <v>1333</v>
      </c>
    </row>
    <row r="17" spans="2:6" ht="15.75" thickBot="1" x14ac:dyDescent="0.3">
      <c r="B17" s="24" t="s">
        <v>27</v>
      </c>
      <c r="C17" s="24" t="s">
        <v>22</v>
      </c>
      <c r="D17" s="25">
        <v>2801.71</v>
      </c>
      <c r="E17" s="26">
        <v>0.5</v>
      </c>
      <c r="F17" s="25">
        <v>1400.86</v>
      </c>
    </row>
    <row r="18" spans="2:6" x14ac:dyDescent="0.25">
      <c r="B18" s="27" t="s">
        <v>28</v>
      </c>
      <c r="C18" s="27" t="s">
        <v>31</v>
      </c>
      <c r="D18" s="28">
        <v>750</v>
      </c>
      <c r="E18" s="29">
        <v>0.5</v>
      </c>
      <c r="F18" s="28">
        <v>375</v>
      </c>
    </row>
  </sheetData>
  <phoneticPr fontId="1" type="noConversion"/>
  <dataValidations count="2">
    <dataValidation allowBlank="1" showDropDown="1" sqref="D3:D8 B3:B8" xr:uid="{D76B9677-E625-4FE8-A0AB-60BC8430AC2E}"/>
    <dataValidation type="custom" allowBlank="1" showDropDown="1" sqref="G3:G8 F3:F6 E3:E8" xr:uid="{E112E678-403B-449C-A3EB-48AE955DEA66}">
      <formula1>AND(ISNUMBER(E3),(NOT(OR(NOT(ISERROR(DATEVALUE(E3))), AND(ISNUMBER(E3), LEFT(CELL("format", E3))="D")))))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Herison safidimalala Rakotondrasoa</dc:creator>
  <cp:lastModifiedBy>Herison safidimalala Rakotondrasoa</cp:lastModifiedBy>
  <dcterms:created xsi:type="dcterms:W3CDTF">2024-11-30T17:35:03Z</dcterms:created>
  <dcterms:modified xsi:type="dcterms:W3CDTF">2024-11-30T18:01:43Z</dcterms:modified>
</cp:coreProperties>
</file>