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子芮·算法\"/>
    </mc:Choice>
  </mc:AlternateContent>
  <bookViews>
    <workbookView xWindow="0" yWindow="0" windowWidth="20490" windowHeight="8565" firstSheet="1" activeTab="2"/>
  </bookViews>
  <sheets>
    <sheet name="xxx" sheetId="1" state="hidden" r:id="rId1"/>
    <sheet name="汇总" sheetId="2" r:id="rId2"/>
    <sheet name="规格品汇总" sheetId="3" r:id="rId3"/>
    <sheet name="分城乡汇总" sheetId="4" r:id="rId4"/>
    <sheet name="分月分城乡汇总" sheetId="7" r:id="rId5"/>
    <sheet name="附件1" sheetId="5" r:id="rId6"/>
  </sheets>
  <definedNames>
    <definedName name="_xlnm._FilterDatabase" localSheetId="3" hidden="1">分城乡汇总!$A$4:$H$932</definedName>
    <definedName name="_xlnm._FilterDatabase" localSheetId="4" hidden="1">分月分城乡汇总!$A$4:$N$932</definedName>
    <definedName name="_xlnm._FilterDatabase" localSheetId="2" hidden="1">规格品汇总!$B$1:$B$939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  <c r="B30" i="2"/>
  <c r="B29" i="2"/>
  <c r="B28" i="2"/>
  <c r="B27" i="2"/>
  <c r="B26" i="2"/>
  <c r="B25" i="2"/>
  <c r="B24" i="2"/>
  <c r="B23" i="2"/>
  <c r="B22" i="2"/>
  <c r="B21" i="2"/>
  <c r="B19" i="2"/>
  <c r="B18" i="2"/>
  <c r="B17" i="2"/>
  <c r="B12" i="2"/>
  <c r="B11" i="2"/>
  <c r="B10" i="2"/>
  <c r="B9" i="2"/>
  <c r="B8" i="2"/>
  <c r="B7" i="2"/>
  <c r="B6" i="2"/>
  <c r="B5" i="2"/>
  <c r="B16" i="2" l="1"/>
  <c r="B14" i="2"/>
  <c r="B15" i="2"/>
  <c r="L1" i="4"/>
  <c r="D1" i="4"/>
  <c r="D2" i="3"/>
  <c r="C1" i="4" l="1"/>
</calcChain>
</file>

<file path=xl/sharedStrings.xml><?xml version="1.0" encoding="utf-8"?>
<sst xmlns="http://schemas.openxmlformats.org/spreadsheetml/2006/main" count="5681" uniqueCount="1925">
  <si>
    <t>ICP APSS Version 1.11</t>
  </si>
  <si>
    <t>1</t>
  </si>
  <si>
    <t>2</t>
  </si>
  <si>
    <t>3 - 5</t>
  </si>
  <si>
    <t xml:space="preserve"> 6 - 10</t>
  </si>
  <si>
    <t>11 - 14</t>
  </si>
  <si>
    <t>15 - 30</t>
  </si>
  <si>
    <t>31 - 90</t>
  </si>
  <si>
    <t>&gt; 90</t>
  </si>
  <si>
    <t>≥ 15</t>
  </si>
  <si>
    <t>&lt; 3</t>
  </si>
  <si>
    <t>≤ 14</t>
  </si>
  <si>
    <t>CV = 0</t>
  </si>
  <si>
    <t>0 &lt; CV ≤ 5</t>
  </si>
  <si>
    <t>5 &lt; CV ≤ 10</t>
  </si>
  <si>
    <t>10 &lt; CV ≤ 20</t>
  </si>
  <si>
    <t>20 &lt; CV ≤ 30</t>
  </si>
  <si>
    <t>CV &gt; 30</t>
  </si>
  <si>
    <t>30 &lt; CV ≤ 40</t>
  </si>
  <si>
    <t>40 &lt; CV ≤ 50</t>
  </si>
  <si>
    <t>50 &lt; CV ≤ 60</t>
  </si>
  <si>
    <t>60 &lt; CV ≤ 70</t>
  </si>
  <si>
    <t>CV &gt; 70</t>
  </si>
  <si>
    <t>110111101100</t>
  </si>
  <si>
    <t>110111101120</t>
  </si>
  <si>
    <t>110111101140</t>
  </si>
  <si>
    <t>110111101150</t>
  </si>
  <si>
    <t>110111101160</t>
  </si>
  <si>
    <t>110111101170</t>
  </si>
  <si>
    <t>110111101180</t>
  </si>
  <si>
    <t>110111101190</t>
  </si>
  <si>
    <t>110111101200</t>
  </si>
  <si>
    <t>110111101210</t>
  </si>
  <si>
    <t>110111101220</t>
  </si>
  <si>
    <t>110111101230</t>
  </si>
  <si>
    <t>110111101240</t>
  </si>
  <si>
    <t>110111101250</t>
  </si>
  <si>
    <t>110111101260</t>
  </si>
  <si>
    <t>11011110170</t>
  </si>
  <si>
    <t>11011110171</t>
  </si>
  <si>
    <t>11011110180</t>
  </si>
  <si>
    <t>11011110190</t>
  </si>
  <si>
    <t>110111102010</t>
  </si>
  <si>
    <t>11011120110</t>
  </si>
  <si>
    <t>110111201100</t>
  </si>
  <si>
    <t>110111201110</t>
  </si>
  <si>
    <t>110111201120</t>
  </si>
  <si>
    <t>11011120120</t>
  </si>
  <si>
    <t>11011120130</t>
  </si>
  <si>
    <t>11011120160</t>
  </si>
  <si>
    <t>11011120170</t>
  </si>
  <si>
    <t>11011120190</t>
  </si>
  <si>
    <t>11011120210</t>
  </si>
  <si>
    <t>110111203110</t>
  </si>
  <si>
    <t>11011120320</t>
  </si>
  <si>
    <t>110111203210</t>
  </si>
  <si>
    <t>11011120330</t>
  </si>
  <si>
    <t>11011120540</t>
  </si>
  <si>
    <t>11011120630</t>
  </si>
  <si>
    <t>11011120640</t>
  </si>
  <si>
    <t>11011130110</t>
  </si>
  <si>
    <t>11011130120</t>
  </si>
  <si>
    <t>11011130130</t>
  </si>
  <si>
    <t>11011130140</t>
  </si>
  <si>
    <t>11011130150</t>
  </si>
  <si>
    <t>11011130210</t>
  </si>
  <si>
    <t>11011140410</t>
  </si>
  <si>
    <t>11011140420</t>
  </si>
  <si>
    <t>11011140430</t>
  </si>
  <si>
    <t>11011140450</t>
  </si>
  <si>
    <t>11011140510</t>
  </si>
  <si>
    <t>11011140520</t>
  </si>
  <si>
    <t>11011140530</t>
  </si>
  <si>
    <t>11011140610</t>
  </si>
  <si>
    <t>11011140620</t>
  </si>
  <si>
    <t>11011140630</t>
  </si>
  <si>
    <t>11011140910</t>
  </si>
  <si>
    <t>11011141110</t>
  </si>
  <si>
    <t>11011141610</t>
  </si>
  <si>
    <t>11011141700</t>
  </si>
  <si>
    <t>11011150110</t>
  </si>
  <si>
    <t>11011150120</t>
  </si>
  <si>
    <t>11011150130</t>
  </si>
  <si>
    <t>11011150140</t>
  </si>
  <si>
    <t>11011150150</t>
  </si>
  <si>
    <t>11011150160</t>
  </si>
  <si>
    <t>11011150410</t>
  </si>
  <si>
    <t>11011150420</t>
  </si>
  <si>
    <t>11011150500</t>
  </si>
  <si>
    <t>11011210110</t>
  </si>
  <si>
    <t>11011210510</t>
  </si>
  <si>
    <t>11011210610</t>
  </si>
  <si>
    <t>11011210810</t>
  </si>
  <si>
    <t>11011210820</t>
  </si>
  <si>
    <t>110112108210</t>
  </si>
  <si>
    <t>11011210830</t>
  </si>
  <si>
    <t>11011210840</t>
  </si>
  <si>
    <t>11011210910</t>
  </si>
  <si>
    <t>11011210920</t>
  </si>
  <si>
    <t>11011210930</t>
  </si>
  <si>
    <t>11011211110</t>
  </si>
  <si>
    <t>11011211120</t>
  </si>
  <si>
    <t>11011220110</t>
  </si>
  <si>
    <t>11011220410</t>
  </si>
  <si>
    <t>11011220420</t>
  </si>
  <si>
    <t>11011220430</t>
  </si>
  <si>
    <t>11011220440</t>
  </si>
  <si>
    <t>11011220510</t>
  </si>
  <si>
    <t>11011220520</t>
  </si>
  <si>
    <t>11011220530</t>
  </si>
  <si>
    <t>11011230110</t>
  </si>
  <si>
    <t>11011230120</t>
  </si>
  <si>
    <t>11011230130</t>
  </si>
  <si>
    <t>11011230140</t>
  </si>
  <si>
    <t>11011230210</t>
  </si>
  <si>
    <t>11011230220</t>
  </si>
  <si>
    <t>11011240120</t>
  </si>
  <si>
    <t>11011240130</t>
  </si>
  <si>
    <t>11011240140</t>
  </si>
  <si>
    <t>11011240150</t>
  </si>
  <si>
    <t>11011240310</t>
  </si>
  <si>
    <t>11011240420</t>
  </si>
  <si>
    <t>11011240430</t>
  </si>
  <si>
    <t>11011240440</t>
  </si>
  <si>
    <t>11011240450</t>
  </si>
  <si>
    <t>11011240460</t>
  </si>
  <si>
    <t>11011250110</t>
  </si>
  <si>
    <t>11011250120</t>
  </si>
  <si>
    <t>11011250130</t>
  </si>
  <si>
    <t>11011250310</t>
  </si>
  <si>
    <t>11011250410</t>
  </si>
  <si>
    <t>11011250510</t>
  </si>
  <si>
    <t>11011250910</t>
  </si>
  <si>
    <t>11011310110</t>
  </si>
  <si>
    <t>110113101100</t>
  </si>
  <si>
    <t>110113101110</t>
  </si>
  <si>
    <t>11011310120</t>
  </si>
  <si>
    <t>11011310130</t>
  </si>
  <si>
    <t>11011310140</t>
  </si>
  <si>
    <t>11011310150</t>
  </si>
  <si>
    <t>11011310160</t>
  </si>
  <si>
    <t>11011310170</t>
  </si>
  <si>
    <t>110113101710</t>
  </si>
  <si>
    <t>11011310180</t>
  </si>
  <si>
    <t>11011310190</t>
  </si>
  <si>
    <t>11011310210</t>
  </si>
  <si>
    <t>11011310220</t>
  </si>
  <si>
    <t>11011310230</t>
  </si>
  <si>
    <t>11011310240</t>
  </si>
  <si>
    <t>11011310250</t>
  </si>
  <si>
    <t>11011310260</t>
  </si>
  <si>
    <t>11011310270</t>
  </si>
  <si>
    <t>11011310280</t>
  </si>
  <si>
    <t>11011310290</t>
  </si>
  <si>
    <t>11011310300</t>
  </si>
  <si>
    <t>11011320110</t>
  </si>
  <si>
    <t>11011320120</t>
  </si>
  <si>
    <t>11011320130</t>
  </si>
  <si>
    <t>11011320210</t>
  </si>
  <si>
    <t>11011320310</t>
  </si>
  <si>
    <t>11011320320</t>
  </si>
  <si>
    <t>11011320330</t>
  </si>
  <si>
    <t>11011410110</t>
  </si>
  <si>
    <t>11011410120</t>
  </si>
  <si>
    <t>11011410130</t>
  </si>
  <si>
    <t>11011410150</t>
  </si>
  <si>
    <t>11011410160</t>
  </si>
  <si>
    <t>11011420110</t>
  </si>
  <si>
    <t>11011420120</t>
  </si>
  <si>
    <t>11011420130</t>
  </si>
  <si>
    <t>11011420140</t>
  </si>
  <si>
    <t>11011420150</t>
  </si>
  <si>
    <t>11011420210</t>
  </si>
  <si>
    <t>11011420220</t>
  </si>
  <si>
    <t>11011420230</t>
  </si>
  <si>
    <t>11011420410</t>
  </si>
  <si>
    <t>11011420420</t>
  </si>
  <si>
    <t>11011430310</t>
  </si>
  <si>
    <t>11011430320</t>
  </si>
  <si>
    <t>110114304120</t>
  </si>
  <si>
    <t>110114304210</t>
  </si>
  <si>
    <t>11011430510</t>
  </si>
  <si>
    <t>11011430520</t>
  </si>
  <si>
    <t>11011440110</t>
  </si>
  <si>
    <t>11011440120</t>
  </si>
  <si>
    <t>11011440130</t>
  </si>
  <si>
    <t>11011440140</t>
  </si>
  <si>
    <t>11011440210</t>
  </si>
  <si>
    <t>11011510110</t>
  </si>
  <si>
    <t>110115101210</t>
  </si>
  <si>
    <t>110115101220</t>
  </si>
  <si>
    <t>11011510130</t>
  </si>
  <si>
    <t>11011510210</t>
  </si>
  <si>
    <t>11011530110</t>
  </si>
  <si>
    <t>11011530210</t>
  </si>
  <si>
    <t>110115302100</t>
  </si>
  <si>
    <t>110115302110</t>
  </si>
  <si>
    <t>11011530220</t>
  </si>
  <si>
    <t>11011530240</t>
  </si>
  <si>
    <t>11011530250</t>
  </si>
  <si>
    <t>11011530270</t>
  </si>
  <si>
    <t>11011530280</t>
  </si>
  <si>
    <t>11011530290</t>
  </si>
  <si>
    <t>11011610110</t>
  </si>
  <si>
    <t>11011610120</t>
  </si>
  <si>
    <t>11011610130</t>
  </si>
  <si>
    <t>11011610210</t>
  </si>
  <si>
    <t>11011610310</t>
  </si>
  <si>
    <t>11011610610</t>
  </si>
  <si>
    <t>11011610620</t>
  </si>
  <si>
    <t>11011610710</t>
  </si>
  <si>
    <t>11011610720</t>
  </si>
  <si>
    <t>11011610730</t>
  </si>
  <si>
    <t>11011610740</t>
  </si>
  <si>
    <t>11011610750</t>
  </si>
  <si>
    <t>11011610760</t>
  </si>
  <si>
    <t>11011610770</t>
  </si>
  <si>
    <t>11011610810</t>
  </si>
  <si>
    <t>11011620210</t>
  </si>
  <si>
    <t>11011620310</t>
  </si>
  <si>
    <t>11011620320</t>
  </si>
  <si>
    <t>11011620410</t>
  </si>
  <si>
    <t>11011710110</t>
  </si>
  <si>
    <t>11011710120</t>
  </si>
  <si>
    <t>11011710130</t>
  </si>
  <si>
    <t>11011710210</t>
  </si>
  <si>
    <t>11011710220</t>
  </si>
  <si>
    <t>11011710230</t>
  </si>
  <si>
    <t>11011710340</t>
  </si>
  <si>
    <t>11011710350</t>
  </si>
  <si>
    <t>11011710360</t>
  </si>
  <si>
    <t>11011710370</t>
  </si>
  <si>
    <t>11011710380</t>
  </si>
  <si>
    <t>11011710390</t>
  </si>
  <si>
    <t>11011710400</t>
  </si>
  <si>
    <t>11011710410</t>
  </si>
  <si>
    <t>11011710510</t>
  </si>
  <si>
    <t>11011710520</t>
  </si>
  <si>
    <t>11011710530</t>
  </si>
  <si>
    <t>11011710540</t>
  </si>
  <si>
    <t>11011710550</t>
  </si>
  <si>
    <t>11011720110</t>
  </si>
  <si>
    <t>11011720120</t>
  </si>
  <si>
    <t>11011720210</t>
  </si>
  <si>
    <t>11011720220</t>
  </si>
  <si>
    <t>11011720230</t>
  </si>
  <si>
    <t>11011730110</t>
  </si>
  <si>
    <t>11011730120</t>
  </si>
  <si>
    <t>11011730130</t>
  </si>
  <si>
    <t>11011730140</t>
  </si>
  <si>
    <t>11011730150</t>
  </si>
  <si>
    <t>11011730210</t>
  </si>
  <si>
    <t>11011730220</t>
  </si>
  <si>
    <t>11011730310</t>
  </si>
  <si>
    <t>11011730320</t>
  </si>
  <si>
    <t>11011730330</t>
  </si>
  <si>
    <t>11011730340</t>
  </si>
  <si>
    <t>11011731110</t>
  </si>
  <si>
    <t>11011810110</t>
  </si>
  <si>
    <t>11011810120</t>
  </si>
  <si>
    <t>11011810210</t>
  </si>
  <si>
    <t>11011820110</t>
  </si>
  <si>
    <t>11011820120</t>
  </si>
  <si>
    <t>11011820130</t>
  </si>
  <si>
    <t>11011820140</t>
  </si>
  <si>
    <t>11011820150</t>
  </si>
  <si>
    <t>11011820310</t>
  </si>
  <si>
    <t>11011830110</t>
  </si>
  <si>
    <t>11011830120</t>
  </si>
  <si>
    <t>11011830130</t>
  </si>
  <si>
    <t>11011830310</t>
  </si>
  <si>
    <t>11011830410</t>
  </si>
  <si>
    <t>11011830420</t>
  </si>
  <si>
    <t>110118306110</t>
  </si>
  <si>
    <t>110118306120</t>
  </si>
  <si>
    <t>11011830630</t>
  </si>
  <si>
    <t>11011910410</t>
  </si>
  <si>
    <t>11011910420</t>
  </si>
  <si>
    <t>11011910430</t>
  </si>
  <si>
    <t>11011910440</t>
  </si>
  <si>
    <t>11011910450</t>
  </si>
  <si>
    <t>11011910460</t>
  </si>
  <si>
    <t>11011910810</t>
  </si>
  <si>
    <t>11011910820</t>
  </si>
  <si>
    <t>11011910910</t>
  </si>
  <si>
    <t>11011911010</t>
  </si>
  <si>
    <t>11011911020</t>
  </si>
  <si>
    <t>11011911030</t>
  </si>
  <si>
    <t>11011911040</t>
  </si>
  <si>
    <t>11011911110</t>
  </si>
  <si>
    <t>11011911120</t>
  </si>
  <si>
    <t>11011911130</t>
  </si>
  <si>
    <t>11011911140</t>
  </si>
  <si>
    <t>11011912410</t>
  </si>
  <si>
    <t>11011912420</t>
  </si>
  <si>
    <t>11012110110</t>
  </si>
  <si>
    <t>11012110120</t>
  </si>
  <si>
    <t>11012110130</t>
  </si>
  <si>
    <t>11012110140</t>
  </si>
  <si>
    <t>11012110210</t>
  </si>
  <si>
    <t>11012110220</t>
  </si>
  <si>
    <t>110121102310</t>
  </si>
  <si>
    <t>110121102320</t>
  </si>
  <si>
    <t>11012110240</t>
  </si>
  <si>
    <t>110121102510</t>
  </si>
  <si>
    <t>1101211031110</t>
  </si>
  <si>
    <t>11012110311110</t>
  </si>
  <si>
    <t>1101211031120</t>
  </si>
  <si>
    <t>110121103120</t>
  </si>
  <si>
    <t>1101211031210</t>
  </si>
  <si>
    <t>110121103210</t>
  </si>
  <si>
    <t>110121103220</t>
  </si>
  <si>
    <t>11012210110</t>
  </si>
  <si>
    <t>11012210210</t>
  </si>
  <si>
    <t>11012210220</t>
  </si>
  <si>
    <t>11012210230</t>
  </si>
  <si>
    <t>11012210240</t>
  </si>
  <si>
    <t>11012210410</t>
  </si>
  <si>
    <t>11012210510</t>
  </si>
  <si>
    <t>11012210520</t>
  </si>
  <si>
    <t>11012210530</t>
  </si>
  <si>
    <t>11021110110</t>
  </si>
  <si>
    <t>110211101210</t>
  </si>
  <si>
    <t>110211101220</t>
  </si>
  <si>
    <t>11021110130</t>
  </si>
  <si>
    <t>11021110140</t>
  </si>
  <si>
    <t>11021210110</t>
  </si>
  <si>
    <t>11021210130</t>
  </si>
  <si>
    <t>11021210140</t>
  </si>
  <si>
    <t>11021210150</t>
  </si>
  <si>
    <t>11021210220</t>
  </si>
  <si>
    <t>11021310110</t>
  </si>
  <si>
    <t>11021310120</t>
  </si>
  <si>
    <t>11021310130</t>
  </si>
  <si>
    <t>11021310140</t>
  </si>
  <si>
    <t>11021310150</t>
  </si>
  <si>
    <t>11022110110</t>
  </si>
  <si>
    <t>11022110120</t>
  </si>
  <si>
    <t>11022110140</t>
  </si>
  <si>
    <t>11031110110</t>
  </si>
  <si>
    <t>11031110150</t>
  </si>
  <si>
    <t>11031110160</t>
  </si>
  <si>
    <t>11031110170</t>
  </si>
  <si>
    <t>11031110180</t>
  </si>
  <si>
    <t>11031110410</t>
  </si>
  <si>
    <t>110311105130</t>
  </si>
  <si>
    <t>11031110600</t>
  </si>
  <si>
    <t>11031210110</t>
  </si>
  <si>
    <t>11031210111</t>
  </si>
  <si>
    <t>110312104120</t>
  </si>
  <si>
    <t>110312104220</t>
  </si>
  <si>
    <t>110312105120</t>
  </si>
  <si>
    <t>11031210610</t>
  </si>
  <si>
    <t>11031210620</t>
  </si>
  <si>
    <t>110312110230</t>
  </si>
  <si>
    <t>11031211030</t>
  </si>
  <si>
    <t>11031211040</t>
  </si>
  <si>
    <t>11031211050</t>
  </si>
  <si>
    <t>11031211120</t>
  </si>
  <si>
    <t>11031211130</t>
  </si>
  <si>
    <t>11031211220</t>
  </si>
  <si>
    <t>110312112320</t>
  </si>
  <si>
    <t>11031211240</t>
  </si>
  <si>
    <t>11031211250</t>
  </si>
  <si>
    <t>11031211260</t>
  </si>
  <si>
    <t>11031211310</t>
  </si>
  <si>
    <t>11031211720</t>
  </si>
  <si>
    <t>11031211810</t>
  </si>
  <si>
    <t>11031211910</t>
  </si>
  <si>
    <t>11031211920</t>
  </si>
  <si>
    <t>11031212010</t>
  </si>
  <si>
    <t>110312120220</t>
  </si>
  <si>
    <t>11031212030</t>
  </si>
  <si>
    <t>11031212110</t>
  </si>
  <si>
    <t>11031212210</t>
  </si>
  <si>
    <t>11031212310</t>
  </si>
  <si>
    <t>11031212320</t>
  </si>
  <si>
    <t>11031212330</t>
  </si>
  <si>
    <t>11031212340</t>
  </si>
  <si>
    <t>11031212410</t>
  </si>
  <si>
    <t>11031212510</t>
  </si>
  <si>
    <t>11031212610</t>
  </si>
  <si>
    <t>110312126210</t>
  </si>
  <si>
    <t>110312126220</t>
  </si>
  <si>
    <t>11031212710</t>
  </si>
  <si>
    <t>11031212720</t>
  </si>
  <si>
    <t>11031212810</t>
  </si>
  <si>
    <t>110312129120</t>
  </si>
  <si>
    <t>11031213010</t>
  </si>
  <si>
    <t>11031213210</t>
  </si>
  <si>
    <t>11031213220</t>
  </si>
  <si>
    <t>11031213610</t>
  </si>
  <si>
    <t>11031213710</t>
  </si>
  <si>
    <t>110312137220</t>
  </si>
  <si>
    <t>11031213740</t>
  </si>
  <si>
    <t>11031213810</t>
  </si>
  <si>
    <t>11031213910</t>
  </si>
  <si>
    <t>11031213920</t>
  </si>
  <si>
    <t>110312141120</t>
  </si>
  <si>
    <t>11031214120</t>
  </si>
  <si>
    <t>11031214310</t>
  </si>
  <si>
    <t>11031214320</t>
  </si>
  <si>
    <t>11031214330</t>
  </si>
  <si>
    <t>11031214910</t>
  </si>
  <si>
    <t>110312150120</t>
  </si>
  <si>
    <t>11031215020</t>
  </si>
  <si>
    <t>11031215110</t>
  </si>
  <si>
    <t>11031215120</t>
  </si>
  <si>
    <t>11031215210</t>
  </si>
  <si>
    <t>11031215510</t>
  </si>
  <si>
    <t>11031215520</t>
  </si>
  <si>
    <t>11031215910</t>
  </si>
  <si>
    <t>11031215920</t>
  </si>
  <si>
    <t>11031215930</t>
  </si>
  <si>
    <t>11031410220</t>
  </si>
  <si>
    <t>11031410410</t>
  </si>
  <si>
    <t>11031410430</t>
  </si>
  <si>
    <t>11032110110</t>
  </si>
  <si>
    <t>110321103110</t>
  </si>
  <si>
    <t>110321103120</t>
  </si>
  <si>
    <t>11032110810</t>
  </si>
  <si>
    <t>110321111110</t>
  </si>
  <si>
    <t>11032111310</t>
  </si>
  <si>
    <t>11032111510</t>
  </si>
  <si>
    <t>11032111610</t>
  </si>
  <si>
    <t>11032112010</t>
  </si>
  <si>
    <t>11032112110</t>
  </si>
  <si>
    <t>11032112210</t>
  </si>
  <si>
    <t>11032210110</t>
  </si>
  <si>
    <t>11032210120</t>
  </si>
  <si>
    <t>11032210130</t>
  </si>
  <si>
    <t>11043110150</t>
  </si>
  <si>
    <t>11043110170</t>
  </si>
  <si>
    <t>11043110180</t>
  </si>
  <si>
    <t>11043110340</t>
  </si>
  <si>
    <t>11043110380</t>
  </si>
  <si>
    <t>11043110530</t>
  </si>
  <si>
    <t>11043112110</t>
  </si>
  <si>
    <t>11044110100</t>
  </si>
  <si>
    <t>11044110200</t>
  </si>
  <si>
    <t>11045110180</t>
  </si>
  <si>
    <t>11045110190</t>
  </si>
  <si>
    <t>11045110200</t>
  </si>
  <si>
    <t>11045110210</t>
  </si>
  <si>
    <t>11045210110</t>
  </si>
  <si>
    <t>11045210111</t>
  </si>
  <si>
    <t>11045210210</t>
  </si>
  <si>
    <t>11045310220</t>
  </si>
  <si>
    <t>11045310320</t>
  </si>
  <si>
    <t>11045310420</t>
  </si>
  <si>
    <t>11051110150</t>
  </si>
  <si>
    <t>11051110160</t>
  </si>
  <si>
    <t>11051110180</t>
  </si>
  <si>
    <t>11051110210</t>
  </si>
  <si>
    <t>11051110220</t>
  </si>
  <si>
    <t>11051110230</t>
  </si>
  <si>
    <t>11051110920</t>
  </si>
  <si>
    <t>11051111210</t>
  </si>
  <si>
    <t>11051111250</t>
  </si>
  <si>
    <t>11051111310</t>
  </si>
  <si>
    <t>11051113510</t>
  </si>
  <si>
    <t>11051114110</t>
  </si>
  <si>
    <t>110511141110</t>
  </si>
  <si>
    <t>11051114120</t>
  </si>
  <si>
    <t>110511141210</t>
  </si>
  <si>
    <t>11051114210</t>
  </si>
  <si>
    <t>11051114220</t>
  </si>
  <si>
    <t>11051210110</t>
  </si>
  <si>
    <t>11051210150</t>
  </si>
  <si>
    <t>11051210160</t>
  </si>
  <si>
    <t>11051210170</t>
  </si>
  <si>
    <t>11051210180</t>
  </si>
  <si>
    <t>11052110120</t>
  </si>
  <si>
    <t>11052110210</t>
  </si>
  <si>
    <t>11052110230</t>
  </si>
  <si>
    <t>11052110610</t>
  </si>
  <si>
    <t>11052110611</t>
  </si>
  <si>
    <t>11052110620</t>
  </si>
  <si>
    <t>11052110630</t>
  </si>
  <si>
    <t>11052110640</t>
  </si>
  <si>
    <t>11052110710</t>
  </si>
  <si>
    <t>11052110830</t>
  </si>
  <si>
    <t>11052110850</t>
  </si>
  <si>
    <t>11052110860</t>
  </si>
  <si>
    <t>11052110930</t>
  </si>
  <si>
    <t>11053110120</t>
  </si>
  <si>
    <t>11053110130</t>
  </si>
  <si>
    <t>110531103120</t>
  </si>
  <si>
    <t>110531103210</t>
  </si>
  <si>
    <t>110531103220</t>
  </si>
  <si>
    <t>11053110330</t>
  </si>
  <si>
    <t>11053110520</t>
  </si>
  <si>
    <t>11053110530</t>
  </si>
  <si>
    <t>11053110540</t>
  </si>
  <si>
    <t>110531109110</t>
  </si>
  <si>
    <t>110531109130</t>
  </si>
  <si>
    <t>110531109140</t>
  </si>
  <si>
    <t>110531109230</t>
  </si>
  <si>
    <t>110531109240</t>
  </si>
  <si>
    <t>110531111130</t>
  </si>
  <si>
    <t>11053111120</t>
  </si>
  <si>
    <t>110531117120</t>
  </si>
  <si>
    <t>110531117220</t>
  </si>
  <si>
    <t>11053111810</t>
  </si>
  <si>
    <t>110532102120</t>
  </si>
  <si>
    <t>110532102130</t>
  </si>
  <si>
    <t>110532102140</t>
  </si>
  <si>
    <t>110532103140</t>
  </si>
  <si>
    <t>110532108120</t>
  </si>
  <si>
    <t>110532108130</t>
  </si>
  <si>
    <t>110532108230</t>
  </si>
  <si>
    <t>110532108240</t>
  </si>
  <si>
    <t>110532108330</t>
  </si>
  <si>
    <t>110532110130</t>
  </si>
  <si>
    <t>110532110140</t>
  </si>
  <si>
    <t>110532116120</t>
  </si>
  <si>
    <t>110532116130</t>
  </si>
  <si>
    <t>110532116140</t>
  </si>
  <si>
    <t>110532116220</t>
  </si>
  <si>
    <t>110532116230</t>
  </si>
  <si>
    <t>110532116240</t>
  </si>
  <si>
    <t>110532116320</t>
  </si>
  <si>
    <t>110532116330</t>
  </si>
  <si>
    <t>110532116340</t>
  </si>
  <si>
    <t>110532117120</t>
  </si>
  <si>
    <t>110532117130</t>
  </si>
  <si>
    <t>11053211730</t>
  </si>
  <si>
    <t>11053211740</t>
  </si>
  <si>
    <t>11054110210</t>
  </si>
  <si>
    <t>11054110310</t>
  </si>
  <si>
    <t>11054110320</t>
  </si>
  <si>
    <t>11054110330</t>
  </si>
  <si>
    <t>11054110410</t>
  </si>
  <si>
    <t>11054110420</t>
  </si>
  <si>
    <t>11054110910</t>
  </si>
  <si>
    <t>11054110920</t>
  </si>
  <si>
    <t>11054111310</t>
  </si>
  <si>
    <t>11054111510</t>
  </si>
  <si>
    <t>11054111520</t>
  </si>
  <si>
    <t>11054111620</t>
  </si>
  <si>
    <t>11054111630</t>
  </si>
  <si>
    <t>11054111640</t>
  </si>
  <si>
    <t>11054111650</t>
  </si>
  <si>
    <t>11054111660</t>
  </si>
  <si>
    <t>11054111670</t>
  </si>
  <si>
    <t>11055110010</t>
  </si>
  <si>
    <t>11055110011</t>
  </si>
  <si>
    <t>11055210410</t>
  </si>
  <si>
    <t>11055210810</t>
  </si>
  <si>
    <t>11055211210</t>
  </si>
  <si>
    <t>11055211510</t>
  </si>
  <si>
    <t>11055211710</t>
  </si>
  <si>
    <t>11055211720</t>
  </si>
  <si>
    <t>11055211730</t>
  </si>
  <si>
    <t>11055211740</t>
  </si>
  <si>
    <t>11055211810</t>
  </si>
  <si>
    <t>11055211820</t>
  </si>
  <si>
    <t>11055211910</t>
  </si>
  <si>
    <t>11056110110</t>
  </si>
  <si>
    <t>11056110130</t>
  </si>
  <si>
    <t>11056110140</t>
  </si>
  <si>
    <t>11056110150</t>
  </si>
  <si>
    <t>11056110610</t>
  </si>
  <si>
    <t>11056110710</t>
  </si>
  <si>
    <t>11056111310</t>
  </si>
  <si>
    <t>11056111510</t>
  </si>
  <si>
    <t>11056111520</t>
  </si>
  <si>
    <t>11056111720</t>
  </si>
  <si>
    <t>11056112710</t>
  </si>
  <si>
    <t>11056113020</t>
  </si>
  <si>
    <t>11056113120</t>
  </si>
  <si>
    <t>11056113210</t>
  </si>
  <si>
    <t>11056210110</t>
  </si>
  <si>
    <t>11056210130</t>
  </si>
  <si>
    <t>11056210140</t>
  </si>
  <si>
    <t>11056210150</t>
  </si>
  <si>
    <t>11061110110</t>
  </si>
  <si>
    <t>11061110120</t>
  </si>
  <si>
    <t>11061110210</t>
  </si>
  <si>
    <t>11061110220</t>
  </si>
  <si>
    <t>11061110310</t>
  </si>
  <si>
    <t>11061110320</t>
  </si>
  <si>
    <t>11061110410</t>
  </si>
  <si>
    <t>11061110420</t>
  </si>
  <si>
    <t>11061110510</t>
  </si>
  <si>
    <t>11061110520</t>
  </si>
  <si>
    <t>11061110610</t>
  </si>
  <si>
    <t>11061110620</t>
  </si>
  <si>
    <t>11061110710</t>
  </si>
  <si>
    <t>11061110720</t>
  </si>
  <si>
    <t>11061110810</t>
  </si>
  <si>
    <t>11061110820</t>
  </si>
  <si>
    <t>11061110910</t>
  </si>
  <si>
    <t>11061110920</t>
  </si>
  <si>
    <t>11061111010</t>
  </si>
  <si>
    <t>11061111020</t>
  </si>
  <si>
    <t>11061111110</t>
  </si>
  <si>
    <t>11061111120</t>
  </si>
  <si>
    <t>11061111210</t>
  </si>
  <si>
    <t>11061111220</t>
  </si>
  <si>
    <t>11061111310</t>
  </si>
  <si>
    <t>11061111320</t>
  </si>
  <si>
    <t>11061111410</t>
  </si>
  <si>
    <t>11061111420</t>
  </si>
  <si>
    <t>11061111510</t>
  </si>
  <si>
    <t>11061111520</t>
  </si>
  <si>
    <t>11061111610</t>
  </si>
  <si>
    <t>11061111620</t>
  </si>
  <si>
    <t>11061111710</t>
  </si>
  <si>
    <t>11061111720</t>
  </si>
  <si>
    <t>11061111810</t>
  </si>
  <si>
    <t>11061111820</t>
  </si>
  <si>
    <t>11061111910</t>
  </si>
  <si>
    <t>11061111920</t>
  </si>
  <si>
    <t>11061112010</t>
  </si>
  <si>
    <t>11061112020</t>
  </si>
  <si>
    <t>11061112110</t>
  </si>
  <si>
    <t>11061112120</t>
  </si>
  <si>
    <t>11061112210</t>
  </si>
  <si>
    <t>11061112220</t>
  </si>
  <si>
    <t>11061112310</t>
  </si>
  <si>
    <t>11061112320</t>
  </si>
  <si>
    <t>11061112410</t>
  </si>
  <si>
    <t>11061112420</t>
  </si>
  <si>
    <t>11061112510</t>
  </si>
  <si>
    <t>11061112520</t>
  </si>
  <si>
    <t>11061112610</t>
  </si>
  <si>
    <t>11061112620</t>
  </si>
  <si>
    <t>11061112710</t>
  </si>
  <si>
    <t>11061112810</t>
  </si>
  <si>
    <t>11061112820</t>
  </si>
  <si>
    <t>11061112910</t>
  </si>
  <si>
    <t>11061112920</t>
  </si>
  <si>
    <t>1106121010</t>
  </si>
  <si>
    <t>1106121020</t>
  </si>
  <si>
    <t>1106121030</t>
  </si>
  <si>
    <t>1106121040</t>
  </si>
  <si>
    <t>1106121050</t>
  </si>
  <si>
    <t>11061210510</t>
  </si>
  <si>
    <t>11061210610</t>
  </si>
  <si>
    <t>11061210640</t>
  </si>
  <si>
    <t>1106121070</t>
  </si>
  <si>
    <t>1106121080</t>
  </si>
  <si>
    <t>11061210910</t>
  </si>
  <si>
    <t>11061210940</t>
  </si>
  <si>
    <t>1106131010</t>
  </si>
  <si>
    <t>11061310220</t>
  </si>
  <si>
    <t>1106131030</t>
  </si>
  <si>
    <t>11061310410</t>
  </si>
  <si>
    <t>110613104110</t>
  </si>
  <si>
    <t>1106131050</t>
  </si>
  <si>
    <t>1106131060</t>
  </si>
  <si>
    <t>1106131070</t>
  </si>
  <si>
    <t>1106131080</t>
  </si>
  <si>
    <t>1106131090</t>
  </si>
  <si>
    <t>1106131100</t>
  </si>
  <si>
    <t>1106211020</t>
  </si>
  <si>
    <t>1106211040</t>
  </si>
  <si>
    <t>1106211060</t>
  </si>
  <si>
    <t>1106211080</t>
  </si>
  <si>
    <t>1106211100</t>
  </si>
  <si>
    <t>1106211120</t>
  </si>
  <si>
    <t>1106211130</t>
  </si>
  <si>
    <t>1106221020</t>
  </si>
  <si>
    <t>1106221080</t>
  </si>
  <si>
    <t>1106221100</t>
  </si>
  <si>
    <t>1106221120</t>
  </si>
  <si>
    <t>1106231020</t>
  </si>
  <si>
    <t>1106231040</t>
  </si>
  <si>
    <t>1106231060</t>
  </si>
  <si>
    <t>1106231080</t>
  </si>
  <si>
    <t>1106231100</t>
  </si>
  <si>
    <t>1106231120</t>
  </si>
  <si>
    <t>1106231140</t>
  </si>
  <si>
    <t>1106231150</t>
  </si>
  <si>
    <t>110711101110</t>
  </si>
  <si>
    <t>110711101120</t>
  </si>
  <si>
    <t>1107111011210</t>
  </si>
  <si>
    <t>1107111011220</t>
  </si>
  <si>
    <t>1107111011320</t>
  </si>
  <si>
    <t>1107111011410</t>
  </si>
  <si>
    <t>1107111011510</t>
  </si>
  <si>
    <t>1107111011610</t>
  </si>
  <si>
    <t>1107111011620</t>
  </si>
  <si>
    <t>1107111011640</t>
  </si>
  <si>
    <t>1107111011650</t>
  </si>
  <si>
    <t>1107111011660</t>
  </si>
  <si>
    <t>1107111011670</t>
  </si>
  <si>
    <t>1107111011680</t>
  </si>
  <si>
    <t>1107111011690</t>
  </si>
  <si>
    <t>1107111011700</t>
  </si>
  <si>
    <t>1107111011710</t>
  </si>
  <si>
    <t>11071110180</t>
  </si>
  <si>
    <t>11071110190</t>
  </si>
  <si>
    <t>110712101210</t>
  </si>
  <si>
    <t>110712101220</t>
  </si>
  <si>
    <t>110712101230</t>
  </si>
  <si>
    <t>110712101310</t>
  </si>
  <si>
    <t>110712101340</t>
  </si>
  <si>
    <t>110712101360</t>
  </si>
  <si>
    <t>11071210140</t>
  </si>
  <si>
    <t>11071310120</t>
  </si>
  <si>
    <t>11071310130</t>
  </si>
  <si>
    <t>110713101310</t>
  </si>
  <si>
    <t>110713101320</t>
  </si>
  <si>
    <t>110713101410</t>
  </si>
  <si>
    <t>110713101420</t>
  </si>
  <si>
    <t>11072210130</t>
  </si>
  <si>
    <t>11072210140</t>
  </si>
  <si>
    <t>11072210150</t>
  </si>
  <si>
    <t>11072210420</t>
  </si>
  <si>
    <t>11072210630</t>
  </si>
  <si>
    <t>11072210650</t>
  </si>
  <si>
    <t>11072210660</t>
  </si>
  <si>
    <t>11072210670</t>
  </si>
  <si>
    <t>11072210680</t>
  </si>
  <si>
    <t>11072310130</t>
  </si>
  <si>
    <t>11072310140</t>
  </si>
  <si>
    <t>11072310210</t>
  </si>
  <si>
    <t>11072310220</t>
  </si>
  <si>
    <t>11072310230</t>
  </si>
  <si>
    <t>11072310550</t>
  </si>
  <si>
    <t>11072310560</t>
  </si>
  <si>
    <t>11072311510</t>
  </si>
  <si>
    <t>11072311830</t>
  </si>
  <si>
    <t>11072312130</t>
  </si>
  <si>
    <t>11072312640</t>
  </si>
  <si>
    <t>11072410010</t>
  </si>
  <si>
    <t>11072410020</t>
  </si>
  <si>
    <t>11072410030</t>
  </si>
  <si>
    <t>11072410050</t>
  </si>
  <si>
    <t>11072410060</t>
  </si>
  <si>
    <t>11073110130</t>
  </si>
  <si>
    <t>11073110140</t>
  </si>
  <si>
    <t>11073110150</t>
  </si>
  <si>
    <t>11073110160</t>
  </si>
  <si>
    <t>11073110170</t>
  </si>
  <si>
    <t>11073110230</t>
  </si>
  <si>
    <t>11073210130</t>
  </si>
  <si>
    <t>11073210150</t>
  </si>
  <si>
    <t>11073210160</t>
  </si>
  <si>
    <t>11073210210</t>
  </si>
  <si>
    <t>11073210220</t>
  </si>
  <si>
    <t>11073210240</t>
  </si>
  <si>
    <t>11073210310</t>
  </si>
  <si>
    <t>11073210320</t>
  </si>
  <si>
    <t>11073310150</t>
  </si>
  <si>
    <t>11073310160</t>
  </si>
  <si>
    <t>11073310220</t>
  </si>
  <si>
    <t>11073310230</t>
  </si>
  <si>
    <t>11073310240</t>
  </si>
  <si>
    <t>11073310250</t>
  </si>
  <si>
    <t>11073310290</t>
  </si>
  <si>
    <t>11073310300</t>
  </si>
  <si>
    <t>11073410110</t>
  </si>
  <si>
    <t>110734101210</t>
  </si>
  <si>
    <t>11073410130</t>
  </si>
  <si>
    <t>11073410140</t>
  </si>
  <si>
    <t>11073610120</t>
  </si>
  <si>
    <t>11073610130</t>
  </si>
  <si>
    <t>11081110110</t>
  </si>
  <si>
    <t>11081110120</t>
  </si>
  <si>
    <t>11081110130</t>
  </si>
  <si>
    <t>110821101210</t>
  </si>
  <si>
    <t>110821101220</t>
  </si>
  <si>
    <t>110821101310</t>
  </si>
  <si>
    <t>110821101320</t>
  </si>
  <si>
    <t>110821101510</t>
  </si>
  <si>
    <t>110821101520</t>
  </si>
  <si>
    <t>110821102110</t>
  </si>
  <si>
    <t>11082110240</t>
  </si>
  <si>
    <t>11082110250</t>
  </si>
  <si>
    <t>11082110260</t>
  </si>
  <si>
    <t>11082110270</t>
  </si>
  <si>
    <t>11082110300</t>
  </si>
  <si>
    <t>11083110010</t>
  </si>
  <si>
    <t>11083110020</t>
  </si>
  <si>
    <t>11083110030</t>
  </si>
  <si>
    <t>11083110040</t>
  </si>
  <si>
    <t>11083110050</t>
  </si>
  <si>
    <t>11083110060</t>
  </si>
  <si>
    <t>11083110070</t>
  </si>
  <si>
    <t>11083110080</t>
  </si>
  <si>
    <t>11083110090</t>
  </si>
  <si>
    <t>11083110100</t>
  </si>
  <si>
    <t>11083110200</t>
  </si>
  <si>
    <t>11083110300</t>
  </si>
  <si>
    <t>11083110400</t>
  </si>
  <si>
    <t>11083110500</t>
  </si>
  <si>
    <t>11083110600</t>
  </si>
  <si>
    <t>11083110610</t>
  </si>
  <si>
    <t>11083110710</t>
  </si>
  <si>
    <t>11083110800</t>
  </si>
  <si>
    <t>11091110160</t>
  </si>
  <si>
    <t>110911104840</t>
  </si>
  <si>
    <t>110911104910</t>
  </si>
  <si>
    <t>110911104920</t>
  </si>
  <si>
    <t>110911104930</t>
  </si>
  <si>
    <t>110911104940</t>
  </si>
  <si>
    <t>110911104950</t>
  </si>
  <si>
    <t>110911104960</t>
  </si>
  <si>
    <t>11091110550</t>
  </si>
  <si>
    <t>110911107210</t>
  </si>
  <si>
    <t>11091110730</t>
  </si>
  <si>
    <t>110911111410</t>
  </si>
  <si>
    <t>110911111440</t>
  </si>
  <si>
    <t>110911114530</t>
  </si>
  <si>
    <t>110911114610</t>
  </si>
  <si>
    <t>1109111146110</t>
  </si>
  <si>
    <t>110911114620</t>
  </si>
  <si>
    <t>110911114630</t>
  </si>
  <si>
    <t>110911114640</t>
  </si>
  <si>
    <t>110911114650</t>
  </si>
  <si>
    <t>110911114670</t>
  </si>
  <si>
    <t>110911114690</t>
  </si>
  <si>
    <t>110911114700</t>
  </si>
  <si>
    <t>11091111480</t>
  </si>
  <si>
    <t>11091410180</t>
  </si>
  <si>
    <t>11091410220</t>
  </si>
  <si>
    <t>11091410230</t>
  </si>
  <si>
    <t>110914107310</t>
  </si>
  <si>
    <t>110914107320</t>
  </si>
  <si>
    <t>11091410740</t>
  </si>
  <si>
    <t>11091410820</t>
  </si>
  <si>
    <t>11091510110</t>
  </si>
  <si>
    <t>110915101210</t>
  </si>
  <si>
    <t>11091510130</t>
  </si>
  <si>
    <t>11093110550</t>
  </si>
  <si>
    <t>11093110560</t>
  </si>
  <si>
    <t>11093110810</t>
  </si>
  <si>
    <t>11093111610</t>
  </si>
  <si>
    <t>11093111620</t>
  </si>
  <si>
    <t>11093111810</t>
  </si>
  <si>
    <t>11093111820</t>
  </si>
  <si>
    <t>11093112420</t>
  </si>
  <si>
    <t>11093113510</t>
  </si>
  <si>
    <t>11093113610</t>
  </si>
  <si>
    <t>11093310140</t>
  </si>
  <si>
    <t>11093310210</t>
  </si>
  <si>
    <t>11093310810</t>
  </si>
  <si>
    <t>11093310820</t>
  </si>
  <si>
    <t>11093311010</t>
  </si>
  <si>
    <t>11093311710</t>
  </si>
  <si>
    <t>11093311810</t>
  </si>
  <si>
    <t>11093510210</t>
  </si>
  <si>
    <t>110935102220</t>
  </si>
  <si>
    <t>11093510230</t>
  </si>
  <si>
    <t>110941102410</t>
  </si>
  <si>
    <t>110941102420</t>
  </si>
  <si>
    <t>11094110250</t>
  </si>
  <si>
    <t>11094110260</t>
  </si>
  <si>
    <t>11094210130</t>
  </si>
  <si>
    <t>11094210320</t>
  </si>
  <si>
    <t>11094210460</t>
  </si>
  <si>
    <t>11094210520</t>
  </si>
  <si>
    <t>11095110220</t>
  </si>
  <si>
    <t>11095110240</t>
  </si>
  <si>
    <t>11095110730</t>
  </si>
  <si>
    <t>11095111020</t>
  </si>
  <si>
    <t>11095111110</t>
  </si>
  <si>
    <t>11095111130</t>
  </si>
  <si>
    <t>11095111210</t>
  </si>
  <si>
    <t>11095111220</t>
  </si>
  <si>
    <t>11095111230</t>
  </si>
  <si>
    <t>11095111410</t>
  </si>
  <si>
    <t>11096110110</t>
  </si>
  <si>
    <t>11096110120</t>
  </si>
  <si>
    <t>11096110130</t>
  </si>
  <si>
    <t>11096110140</t>
  </si>
  <si>
    <t>11096110150</t>
  </si>
  <si>
    <t>11096110160</t>
  </si>
  <si>
    <t>11096110170</t>
  </si>
  <si>
    <t>111011110</t>
  </si>
  <si>
    <t>111011120</t>
  </si>
  <si>
    <t>1110111210</t>
  </si>
  <si>
    <t>111011130</t>
  </si>
  <si>
    <t>111011140</t>
  </si>
  <si>
    <t>111011150</t>
  </si>
  <si>
    <t>111011160</t>
  </si>
  <si>
    <t>11111110180</t>
  </si>
  <si>
    <t>11111110210</t>
  </si>
  <si>
    <t>11111110220</t>
  </si>
  <si>
    <t>11111110230</t>
  </si>
  <si>
    <t>11111110240</t>
  </si>
  <si>
    <t>11111110310</t>
  </si>
  <si>
    <t>11111110320</t>
  </si>
  <si>
    <t>11111110510</t>
  </si>
  <si>
    <t>11111110520</t>
  </si>
  <si>
    <t>11111110530</t>
  </si>
  <si>
    <t>11111110540</t>
  </si>
  <si>
    <t>11111110550</t>
  </si>
  <si>
    <t>11111110560</t>
  </si>
  <si>
    <t>11111110570</t>
  </si>
  <si>
    <t>11111110580</t>
  </si>
  <si>
    <t>11111110590</t>
  </si>
  <si>
    <t>11111110610</t>
  </si>
  <si>
    <t>11111110620</t>
  </si>
  <si>
    <t>11111110640</t>
  </si>
  <si>
    <t>11111110670</t>
  </si>
  <si>
    <t>11111110680</t>
  </si>
  <si>
    <t>11111111020</t>
  </si>
  <si>
    <t>11111111030</t>
  </si>
  <si>
    <t>11112110210</t>
  </si>
  <si>
    <t>11112110220</t>
  </si>
  <si>
    <t>11112110230</t>
  </si>
  <si>
    <t>11112110240</t>
  </si>
  <si>
    <t>11121110170</t>
  </si>
  <si>
    <t>11121110190</t>
  </si>
  <si>
    <t>11121110210</t>
  </si>
  <si>
    <t>11121110230</t>
  </si>
  <si>
    <t>11121110250</t>
  </si>
  <si>
    <t>11121210110</t>
  </si>
  <si>
    <t>11121210210</t>
  </si>
  <si>
    <t>11121210610</t>
  </si>
  <si>
    <t>11121211210</t>
  </si>
  <si>
    <t>11121211220</t>
  </si>
  <si>
    <t>11121211310</t>
  </si>
  <si>
    <t>11121211320</t>
  </si>
  <si>
    <t>11121211410</t>
  </si>
  <si>
    <t>11121211610</t>
  </si>
  <si>
    <t>11121211710</t>
  </si>
  <si>
    <t>11121212010</t>
  </si>
  <si>
    <t>11121212020</t>
  </si>
  <si>
    <t>11121212030</t>
  </si>
  <si>
    <t>11121212040</t>
  </si>
  <si>
    <t>11121212220</t>
  </si>
  <si>
    <t>11121212610</t>
  </si>
  <si>
    <t>11121212710</t>
  </si>
  <si>
    <t>11121212720</t>
  </si>
  <si>
    <t>11121212810</t>
  </si>
  <si>
    <t>11121213110</t>
  </si>
  <si>
    <t>11121213620</t>
  </si>
  <si>
    <t>11123110110</t>
  </si>
  <si>
    <t>11123110150</t>
  </si>
  <si>
    <t>11123110220</t>
  </si>
  <si>
    <t>111231102210</t>
  </si>
  <si>
    <t>111231102220</t>
  </si>
  <si>
    <t>11123110410</t>
  </si>
  <si>
    <t>111231104110</t>
  </si>
  <si>
    <t>111231104120</t>
  </si>
  <si>
    <t>11123110510</t>
  </si>
  <si>
    <t>111231105110</t>
  </si>
  <si>
    <t>111231105120</t>
  </si>
  <si>
    <t>111231110110</t>
  </si>
  <si>
    <t>111231110120</t>
  </si>
  <si>
    <t>11123210110</t>
  </si>
  <si>
    <t>11123210310</t>
  </si>
  <si>
    <t>11123210630</t>
  </si>
  <si>
    <t>111232106410</t>
  </si>
  <si>
    <t>11123210650</t>
  </si>
  <si>
    <t>11123210660</t>
  </si>
  <si>
    <t>11123210810</t>
  </si>
  <si>
    <t>11123210820</t>
  </si>
  <si>
    <t>≤ 30%</t>
  </si>
  <si>
    <t>≥ 0.33</t>
  </si>
  <si>
    <t>白米#3</t>
  </si>
  <si>
    <t>白米#5</t>
  </si>
  <si>
    <t>白米#7</t>
  </si>
  <si>
    <t>白米#8</t>
  </si>
  <si>
    <t>白米#9</t>
  </si>
  <si>
    <t>白米#10</t>
  </si>
  <si>
    <t>优质大米#1</t>
  </si>
  <si>
    <t>优质大米#2</t>
  </si>
  <si>
    <t>优质大米#3</t>
  </si>
  <si>
    <t>优质大米#4</t>
  </si>
  <si>
    <t>蒸谷长粒大米</t>
  </si>
  <si>
    <t>非蒸谷长粒大米</t>
  </si>
  <si>
    <t>印度香米</t>
  </si>
  <si>
    <t>碎米</t>
  </si>
  <si>
    <t>短粒米</t>
  </si>
  <si>
    <t>袋装糙米</t>
  </si>
  <si>
    <t>散装糙米</t>
  </si>
  <si>
    <t>白米#1</t>
  </si>
  <si>
    <t>白米#2</t>
  </si>
  <si>
    <t>糯米</t>
  </si>
  <si>
    <t>袋装小麦粉</t>
  </si>
  <si>
    <t>黄色木豆</t>
  </si>
  <si>
    <t>红色木豆</t>
  </si>
  <si>
    <t>豌豆</t>
  </si>
  <si>
    <t>散装小麦粉</t>
  </si>
  <si>
    <t>全麦粉</t>
  </si>
  <si>
    <t>袋装玉米粉</t>
  </si>
  <si>
    <t>大米粉</t>
  </si>
  <si>
    <t>散装玉米粉</t>
  </si>
  <si>
    <t>蛋糕混合粉</t>
  </si>
  <si>
    <t>桂格燕麦</t>
  </si>
  <si>
    <t>雀巢大包装脆玉米片</t>
  </si>
  <si>
    <t>雀巢小包装脆玉米片</t>
  </si>
  <si>
    <t>家乐氏脆玉米片</t>
  </si>
  <si>
    <t>高筋小麦粉(硬质粗粒小麦粉)</t>
  </si>
  <si>
    <t>玉米</t>
  </si>
  <si>
    <t>高粱</t>
  </si>
  <si>
    <t>知名品牌吐司面包</t>
  </si>
  <si>
    <t>知名品牌切片吐司面包</t>
  </si>
  <si>
    <t>无品牌吐司面包</t>
  </si>
  <si>
    <t>散装小圆面包</t>
  </si>
  <si>
    <t>袋装小圆面包</t>
  </si>
  <si>
    <t>全麦吐司</t>
  </si>
  <si>
    <t>杯形小蛋糕</t>
  </si>
  <si>
    <t>海绵蛋糕（松糕）</t>
  </si>
  <si>
    <t>麦芬蛋糕</t>
  </si>
  <si>
    <t>巧克力蛋糕</t>
  </si>
  <si>
    <t>奶油饼干</t>
  </si>
  <si>
    <t>风味饼干</t>
  </si>
  <si>
    <t>夹心饼干</t>
  </si>
  <si>
    <t>盐味苏打饼干</t>
  </si>
  <si>
    <t>干脆小吃食品</t>
  </si>
  <si>
    <t>奶油苏打饼干</t>
  </si>
  <si>
    <t>甜甜圈</t>
  </si>
  <si>
    <t>蛋挞</t>
  </si>
  <si>
    <t>月饼</t>
  </si>
  <si>
    <t>羊角面包</t>
  </si>
  <si>
    <t>干面条</t>
  </si>
  <si>
    <t>鸡蛋面</t>
  </si>
  <si>
    <t>鲜米粉</t>
  </si>
  <si>
    <t>螺旋短意面</t>
  </si>
  <si>
    <t>意大利细面条(Vermicelli)</t>
  </si>
  <si>
    <t>意大利细面条(Spaghetti)</t>
  </si>
  <si>
    <t>桶装方便面</t>
  </si>
  <si>
    <t>袋装方便面</t>
  </si>
  <si>
    <t>蒸粗麦粉</t>
  </si>
  <si>
    <t>牛肉馅</t>
  </si>
  <si>
    <t>牛腿肉</t>
  </si>
  <si>
    <t>西冷牛排</t>
  </si>
  <si>
    <t>牛后腿肉块</t>
  </si>
  <si>
    <t>牛里脊肉</t>
  </si>
  <si>
    <t>冷冻牛脊肉</t>
  </si>
  <si>
    <t>整块牛臀肉</t>
  </si>
  <si>
    <t>牛腩</t>
  </si>
  <si>
    <t>水牛肉</t>
  </si>
  <si>
    <t>无骨牛肉</t>
  </si>
  <si>
    <t>带骨牛肉</t>
  </si>
  <si>
    <t>带骨小牛肉</t>
  </si>
  <si>
    <t>小牛肉排骨</t>
  </si>
  <si>
    <t>猪背脊</t>
  </si>
  <si>
    <t>肋排</t>
  </si>
  <si>
    <t>猪肩小排</t>
  </si>
  <si>
    <t>猪后腿</t>
  </si>
  <si>
    <t>猪里脊肉</t>
  </si>
  <si>
    <t>无骨猪肉</t>
  </si>
  <si>
    <t>带骨猪肉</t>
  </si>
  <si>
    <t>小里脊肉</t>
  </si>
  <si>
    <t>山羊腿</t>
  </si>
  <si>
    <t>绵羊腿</t>
  </si>
  <si>
    <t>羊排</t>
  </si>
  <si>
    <t>羔羊排骨</t>
  </si>
  <si>
    <t>去骨绵羊肉</t>
  </si>
  <si>
    <t>带骨山羊肉</t>
  </si>
  <si>
    <t>鲜整鸡</t>
  </si>
  <si>
    <t>活整鸡</t>
  </si>
  <si>
    <t>散养鸡</t>
  </si>
  <si>
    <t>冷冻整鸡</t>
  </si>
  <si>
    <t>鲜整鸭</t>
  </si>
  <si>
    <t>鸡胸肉</t>
  </si>
  <si>
    <t>鸡腿</t>
  </si>
  <si>
    <t>鸡翅</t>
  </si>
  <si>
    <t>鲜鸡肉</t>
  </si>
  <si>
    <t>冻鸡肉</t>
  </si>
  <si>
    <t>牛肝</t>
  </si>
  <si>
    <t>猪肝</t>
  </si>
  <si>
    <t>羊肝</t>
  </si>
  <si>
    <t>猪肉培根</t>
  </si>
  <si>
    <t>早餐肠</t>
  </si>
  <si>
    <t>切片火腿</t>
  </si>
  <si>
    <t>牛肉罐头</t>
  </si>
  <si>
    <t>黑鲳</t>
  </si>
  <si>
    <t>小杂鱼</t>
  </si>
  <si>
    <t>鲭鱼</t>
  </si>
  <si>
    <t>鲶鱼</t>
  </si>
  <si>
    <t>西班牙鲭鱼</t>
  </si>
  <si>
    <t>红鲷鱼</t>
  </si>
  <si>
    <t>比目鱼</t>
  </si>
  <si>
    <t>罗非鱼</t>
  </si>
  <si>
    <t>金枪鱼排</t>
  </si>
  <si>
    <t>金枪鱼</t>
  </si>
  <si>
    <t>白鲳</t>
  </si>
  <si>
    <t>鲤鱼</t>
  </si>
  <si>
    <t>青蟹</t>
  </si>
  <si>
    <t>海蟹</t>
  </si>
  <si>
    <t>海龙虾</t>
  </si>
  <si>
    <t>小型虾</t>
  </si>
  <si>
    <t>中型虾</t>
  </si>
  <si>
    <t>小鱿鱼</t>
  </si>
  <si>
    <t>新鲜整虾</t>
  </si>
  <si>
    <t>冻虾仁</t>
  </si>
  <si>
    <t>鱿鱼</t>
  </si>
  <si>
    <t>鲻鱼</t>
  </si>
  <si>
    <t>风干咸鱼</t>
  </si>
  <si>
    <t>鱼丸</t>
  </si>
  <si>
    <t>薰鱼</t>
  </si>
  <si>
    <t>干虾</t>
  </si>
  <si>
    <t>鲭鱼罐头</t>
  </si>
  <si>
    <t>沙丁鱼罐头</t>
  </si>
  <si>
    <t>金枪鱼罐头</t>
  </si>
  <si>
    <t>无品牌鲜牛奶</t>
  </si>
  <si>
    <t>知名品牌鲜牛奶</t>
  </si>
  <si>
    <t>鲜水牛牛奶</t>
  </si>
  <si>
    <t>超高温灭菌鲜牛奶</t>
  </si>
  <si>
    <t>低脂鲜牛奶</t>
  </si>
  <si>
    <t>盒装奶粉</t>
  </si>
  <si>
    <t>炼乳</t>
  </si>
  <si>
    <t>婴儿奶粉（1公斤）</t>
  </si>
  <si>
    <t>罐装奶粉</t>
  </si>
  <si>
    <t>婴儿奶粉（400克）</t>
  </si>
  <si>
    <t>水果味酸奶</t>
  </si>
  <si>
    <t>原味酸奶</t>
  </si>
  <si>
    <t>乳酸饮料</t>
  </si>
  <si>
    <t>罐装雀巢咖啡伴侣</t>
  </si>
  <si>
    <t>小包装雀巢咖啡伴侣</t>
  </si>
  <si>
    <t>混合奶酪</t>
  </si>
  <si>
    <t>切达奶酪</t>
  </si>
  <si>
    <t>豆腐</t>
  </si>
  <si>
    <t>本地奶酪</t>
  </si>
  <si>
    <t>软干酪</t>
  </si>
  <si>
    <t>奶油奶酪</t>
  </si>
  <si>
    <t>大个盒装鸡蛋</t>
  </si>
  <si>
    <t>大个散装鸡蛋</t>
  </si>
  <si>
    <t>大个散装鸡蛋（10个）</t>
  </si>
  <si>
    <t>中等大小鸡蛋</t>
  </si>
  <si>
    <t>咸鸭蛋</t>
  </si>
  <si>
    <t>含盐黄油</t>
  </si>
  <si>
    <t>酥油</t>
  </si>
  <si>
    <t>酥油（水牛、奶牛）</t>
  </si>
  <si>
    <t>黄油</t>
  </si>
  <si>
    <t>人造黄油</t>
  </si>
  <si>
    <t>花生酱</t>
  </si>
  <si>
    <t>玉米油</t>
  </si>
  <si>
    <t>植物油</t>
  </si>
  <si>
    <t>特级初榨橄榄油</t>
  </si>
  <si>
    <t>橄榄油</t>
  </si>
  <si>
    <t>葵花籽油</t>
  </si>
  <si>
    <t>椰子油</t>
  </si>
  <si>
    <t>棕榈油</t>
  </si>
  <si>
    <t>花生油</t>
  </si>
  <si>
    <t>豆油</t>
  </si>
  <si>
    <t>柠檬</t>
  </si>
  <si>
    <t>橙子</t>
  </si>
  <si>
    <t>青柠</t>
  </si>
  <si>
    <t>香蕉</t>
  </si>
  <si>
    <t>红蛇果</t>
  </si>
  <si>
    <t>提子（有籽）</t>
  </si>
  <si>
    <t>葡萄（白色）</t>
  </si>
  <si>
    <t>绿椰子</t>
  </si>
  <si>
    <t>芒果</t>
  </si>
  <si>
    <t>木瓜</t>
  </si>
  <si>
    <t>菠萝</t>
  </si>
  <si>
    <t>罗望子果</t>
  </si>
  <si>
    <t>鲜桃</t>
  </si>
  <si>
    <t>甜瓜</t>
  </si>
  <si>
    <t>西瓜</t>
  </si>
  <si>
    <t>烤花生</t>
  </si>
  <si>
    <t>混合水果</t>
  </si>
  <si>
    <t>罐装菠萝</t>
  </si>
  <si>
    <t>罗望子果蜜饯</t>
  </si>
  <si>
    <t>中国菠菜</t>
  </si>
  <si>
    <t>空心菜</t>
  </si>
  <si>
    <t>菠菜</t>
  </si>
  <si>
    <t>卷心菜</t>
  </si>
  <si>
    <t>花菜</t>
  </si>
  <si>
    <t>卷心生菜</t>
  </si>
  <si>
    <t>长形辣椒</t>
  </si>
  <si>
    <t>黄瓜</t>
  </si>
  <si>
    <t>紫茄子</t>
  </si>
  <si>
    <t>圆形番茄</t>
  </si>
  <si>
    <t>南瓜</t>
  </si>
  <si>
    <t>绿甜椒</t>
  </si>
  <si>
    <t>鳄梨</t>
  </si>
  <si>
    <t>胡萝卜</t>
  </si>
  <si>
    <t>大蒜</t>
  </si>
  <si>
    <t>生姜（老）</t>
  </si>
  <si>
    <t>洋葱</t>
  </si>
  <si>
    <t>白萝卜</t>
  </si>
  <si>
    <t>白色土豆</t>
  </si>
  <si>
    <t>褐色土豆</t>
  </si>
  <si>
    <t>甘薯</t>
  </si>
  <si>
    <t>木薯（树薯）</t>
  </si>
  <si>
    <t>芋头</t>
  </si>
  <si>
    <t>干绿豆</t>
  </si>
  <si>
    <t>孟恩豆</t>
  </si>
  <si>
    <t>花生（带壳）</t>
  </si>
  <si>
    <t>干白豆</t>
  </si>
  <si>
    <t>干扁豆</t>
  </si>
  <si>
    <t>干辣椒</t>
  </si>
  <si>
    <t>干蘑菇</t>
  </si>
  <si>
    <t>罐装小蘑菇</t>
  </si>
  <si>
    <t>亨氏罐装番茄酱</t>
  </si>
  <si>
    <t>罐装番茄酱</t>
  </si>
  <si>
    <t>罐装绿豌豆</t>
  </si>
  <si>
    <t>土豆片</t>
  </si>
  <si>
    <t>散装白糖</t>
  </si>
  <si>
    <t>袋装白糖</t>
  </si>
  <si>
    <t>红糖</t>
  </si>
  <si>
    <t>低水果含量果酱</t>
  </si>
  <si>
    <t>高水果含量果酱</t>
  </si>
  <si>
    <t>果酱（杏、草莓</t>
  </si>
  <si>
    <t>果酱（菠萝）</t>
  </si>
  <si>
    <t>果酱（橘子）</t>
  </si>
  <si>
    <t>百花蜂蜜</t>
  </si>
  <si>
    <t>雀巢牛奶巧克力棒</t>
  </si>
  <si>
    <t>奇巧巧克力棒</t>
  </si>
  <si>
    <t>焦糖糖果（太妃糖）</t>
  </si>
  <si>
    <t>水果硬糖</t>
  </si>
  <si>
    <t>箭牌支装口香糖</t>
  </si>
  <si>
    <t>箭牌口香糖粒</t>
  </si>
  <si>
    <t>雀巢冰淇淋</t>
  </si>
  <si>
    <t>冰淇淋</t>
  </si>
  <si>
    <t>单支蛋筒冰淇淋</t>
  </si>
  <si>
    <t>瓶装番茄酱</t>
  </si>
  <si>
    <t>老抽酱油</t>
  </si>
  <si>
    <t>辣椒酱</t>
  </si>
  <si>
    <t>鱼露</t>
  </si>
  <si>
    <t>蛋黄酱</t>
  </si>
  <si>
    <t>酱油</t>
  </si>
  <si>
    <t>醋（黑麦芽）</t>
  </si>
  <si>
    <t>虾酱/汁</t>
  </si>
  <si>
    <t>食用盐</t>
  </si>
  <si>
    <t>味精</t>
  </si>
  <si>
    <t>辣椒粉</t>
  </si>
  <si>
    <t>鸡精汤块</t>
  </si>
  <si>
    <t>发酵粉</t>
  </si>
  <si>
    <t>咖喱粉</t>
  </si>
  <si>
    <t>黑胡椒粉</t>
  </si>
  <si>
    <t>黄姜粉</t>
  </si>
  <si>
    <t>黑胡椒</t>
  </si>
  <si>
    <t>婴儿谷物粉</t>
  </si>
  <si>
    <t>婴儿食品、水果或蔬菜泥</t>
  </si>
  <si>
    <t>标准雀巢速溶咖啡</t>
  </si>
  <si>
    <t>标准雀巢无咖啡因咖啡</t>
  </si>
  <si>
    <t>速溶咖啡</t>
  </si>
  <si>
    <t>无咖啡因咖啡</t>
  </si>
  <si>
    <t>茶（碎叶包装）</t>
  </si>
  <si>
    <t>茶粉</t>
  </si>
  <si>
    <t>红茶（立顿除外）</t>
  </si>
  <si>
    <t>立顿红茶</t>
  </si>
  <si>
    <t>其他红茶</t>
  </si>
  <si>
    <t>绿茶</t>
  </si>
  <si>
    <t>大罐美禄可可粉</t>
  </si>
  <si>
    <t>小罐美禄可可粉</t>
  </si>
  <si>
    <t>大罐阿华田麦芽可可饮料</t>
  </si>
  <si>
    <t>大罐好立克可可粉</t>
  </si>
  <si>
    <t>小罐好立克可可粉</t>
  </si>
  <si>
    <t>小包美禄或阿华田可可粉</t>
  </si>
  <si>
    <t>小包好立克可可粉</t>
  </si>
  <si>
    <t>无气泡的蒸馏水</t>
  </si>
  <si>
    <t>大瓶可乐</t>
  </si>
  <si>
    <t>小瓶可乐</t>
  </si>
  <si>
    <t>罐装可乐</t>
  </si>
  <si>
    <t>小瓶软饮</t>
  </si>
  <si>
    <t>Tang果珍</t>
  </si>
  <si>
    <t>橙汁</t>
  </si>
  <si>
    <t>非即饮果汁</t>
  </si>
  <si>
    <t>苹果汁</t>
  </si>
  <si>
    <t>尊尼获加威士忌（红方)</t>
  </si>
  <si>
    <t>知名品牌威士忌（本地产）</t>
  </si>
  <si>
    <t>杂牌威士忌（本地产）</t>
  </si>
  <si>
    <t>尊尼获加威士忌（黑方）</t>
  </si>
  <si>
    <t>伏特加</t>
  </si>
  <si>
    <t>红葡萄酒</t>
  </si>
  <si>
    <t>杰卡斯红葡萄酒</t>
  </si>
  <si>
    <t>白葡萄酒</t>
  </si>
  <si>
    <t>杰卡斯白葡萄酒</t>
  </si>
  <si>
    <t>清酒</t>
  </si>
  <si>
    <t>国产瓶装啤酒</t>
  </si>
  <si>
    <t>嘉士伯啤酒</t>
  </si>
  <si>
    <t>喜力啤酒</t>
  </si>
  <si>
    <t>虎牌啤酒</t>
  </si>
  <si>
    <t>国产罐装啤酒</t>
  </si>
  <si>
    <t>万宝路（红盒）香烟</t>
  </si>
  <si>
    <t>国产硬盒香烟</t>
  </si>
  <si>
    <t>国产软包香烟</t>
  </si>
  <si>
    <t>衬衫面料</t>
  </si>
  <si>
    <t>正装布料</t>
  </si>
  <si>
    <t>沙丽面料</t>
  </si>
  <si>
    <t>服装面料（棉）</t>
  </si>
  <si>
    <t>服装面料（涤纶）</t>
  </si>
  <si>
    <t>男士手帕</t>
  </si>
  <si>
    <t>男士皮带</t>
  </si>
  <si>
    <t>棉围巾</t>
  </si>
  <si>
    <t>男士正装</t>
  </si>
  <si>
    <t>男士内裤</t>
  </si>
  <si>
    <t>男士背心</t>
  </si>
  <si>
    <t>男士袜子</t>
  </si>
  <si>
    <t>男士库尔塔（长袖长衫）</t>
  </si>
  <si>
    <t>男士睡衣套装</t>
  </si>
  <si>
    <t>男士有领T恤</t>
  </si>
  <si>
    <t>男士圆领T恤</t>
  </si>
  <si>
    <t>男士正装衬衫（50%-65%棉）</t>
  </si>
  <si>
    <t>男士正装衬衫（80%以上棉）</t>
  </si>
  <si>
    <t>男士套头衫（羊毛/涤纶）</t>
  </si>
  <si>
    <t>男士套头衫（80%以上羊毛）</t>
  </si>
  <si>
    <t>李维斯男士牛仔裤</t>
  </si>
  <si>
    <t>男士短裤</t>
  </si>
  <si>
    <t>男士长裤（棉/涤纶）</t>
  </si>
  <si>
    <t>男士长裤（80%以上棉）</t>
  </si>
  <si>
    <t>男士牛仔裤</t>
  </si>
  <si>
    <t>布裙或腰布</t>
  </si>
  <si>
    <t>女士外衣</t>
  </si>
  <si>
    <t>女士冬装</t>
  </si>
  <si>
    <t>女士开襟毛衫</t>
  </si>
  <si>
    <t>女士套头衫</t>
  </si>
  <si>
    <t>女士衬衫（西式）</t>
  </si>
  <si>
    <t>女士T恤</t>
  </si>
  <si>
    <t>女士紧身衬衫</t>
  </si>
  <si>
    <t>女士夹克</t>
  </si>
  <si>
    <t>女士半裙</t>
  </si>
  <si>
    <t>女士长裤</t>
  </si>
  <si>
    <t>女士蓝牛仔裤</t>
  </si>
  <si>
    <t>女士短裤</t>
  </si>
  <si>
    <t>女士直筒裤</t>
  </si>
  <si>
    <t>女士正装（短上衣和长裤）</t>
  </si>
  <si>
    <t>基本款胸罩</t>
  </si>
  <si>
    <t>女士内裤</t>
  </si>
  <si>
    <t>黛安芬女士内裤</t>
  </si>
  <si>
    <t>女士全包式内裤</t>
  </si>
  <si>
    <t>女士睡衣</t>
  </si>
  <si>
    <t>女士库尔塔（长袖长衫）</t>
  </si>
  <si>
    <t>女士连裤袜</t>
  </si>
  <si>
    <t>女士短袜</t>
  </si>
  <si>
    <t>女士泳衣</t>
  </si>
  <si>
    <t>纱丽服</t>
  </si>
  <si>
    <t>女士穆斯林头巾</t>
  </si>
  <si>
    <t>男孩夹克</t>
  </si>
  <si>
    <t>男孩正装</t>
  </si>
  <si>
    <t>男孩T恤</t>
  </si>
  <si>
    <t>男孩校服</t>
  </si>
  <si>
    <t>男孩套头衫</t>
  </si>
  <si>
    <t>男孩内裤</t>
  </si>
  <si>
    <t>男孩背心</t>
  </si>
  <si>
    <t>儿童休闲短袜</t>
  </si>
  <si>
    <t>儿童运动短袜</t>
  </si>
  <si>
    <t>男孩长裤</t>
  </si>
  <si>
    <t>儿童蓝牛仔裤</t>
  </si>
  <si>
    <t>男孩短裤</t>
  </si>
  <si>
    <t>女孩开襟毛衫</t>
  </si>
  <si>
    <t>女孩圆领T恤</t>
  </si>
  <si>
    <t>女孩连衣裙</t>
  </si>
  <si>
    <t>女孩长裤</t>
  </si>
  <si>
    <t>女孩牛仔裤</t>
  </si>
  <si>
    <t>女孩半裙</t>
  </si>
  <si>
    <t>女孩胸罩</t>
  </si>
  <si>
    <t>女孩内裤</t>
  </si>
  <si>
    <t>婴儿连衣裙</t>
  </si>
  <si>
    <t>婴儿工装裤</t>
  </si>
  <si>
    <t>婴儿连体衣</t>
  </si>
  <si>
    <t>男士衬衫清洗</t>
  </si>
  <si>
    <t>男士两件套正装干洗</t>
  </si>
  <si>
    <t>女士连衣裙干洗</t>
  </si>
  <si>
    <t>男士系带皮鞋</t>
  </si>
  <si>
    <t>男士运动鞋（耐克）</t>
  </si>
  <si>
    <t>男士运动鞋（阿迪达斯或亚瑟士）</t>
  </si>
  <si>
    <t>女士正装鞋</t>
  </si>
  <si>
    <t>女士室内拖鞋</t>
  </si>
  <si>
    <t>女士凉鞋</t>
  </si>
  <si>
    <t>儿童系带鞋</t>
  </si>
  <si>
    <t>男孩凉鞋</t>
  </si>
  <si>
    <t>女孩正装鞋</t>
  </si>
  <si>
    <t>女孩凉鞋</t>
  </si>
  <si>
    <t>拖鞋</t>
  </si>
  <si>
    <t>男鞋修理</t>
  </si>
  <si>
    <t>修理女士正装鞋</t>
  </si>
  <si>
    <t>擦男士正装鞋</t>
  </si>
  <si>
    <t>室内用油性油漆</t>
  </si>
  <si>
    <t>室内用乳胶/丙烯酸漆</t>
  </si>
  <si>
    <t>室内用水洗漆</t>
  </si>
  <si>
    <t>室内用清漆</t>
  </si>
  <si>
    <t>室内白浆</t>
  </si>
  <si>
    <t>尼龙刷</t>
  </si>
  <si>
    <t>室外用漆</t>
  </si>
  <si>
    <t>水费</t>
  </si>
  <si>
    <t>水费（含污水处理）</t>
  </si>
  <si>
    <t>电价（300度用量）</t>
  </si>
  <si>
    <t>电价（600度用量）</t>
  </si>
  <si>
    <t>电价（2500度用量）</t>
  </si>
  <si>
    <t>管道煤气</t>
  </si>
  <si>
    <t>罐装液化气、甲烷气</t>
  </si>
  <si>
    <t>煤油</t>
  </si>
  <si>
    <t>木炭</t>
  </si>
  <si>
    <t>木柴</t>
  </si>
  <si>
    <t>咖啡/客厅茶几</t>
  </si>
  <si>
    <t>餐桌</t>
  </si>
  <si>
    <t>传统茶几茶桌</t>
  </si>
  <si>
    <t>标准椅</t>
  </si>
  <si>
    <t>餐椅</t>
  </si>
  <si>
    <t>塑料成型椅子</t>
  </si>
  <si>
    <t>衣柜</t>
  </si>
  <si>
    <t>单人海绵床垫</t>
  </si>
  <si>
    <t>单人麻和海绵床垫</t>
  </si>
  <si>
    <t>天然材料垫子</t>
  </si>
  <si>
    <t>钢制衣柜</t>
  </si>
  <si>
    <t>吊顶灯（带灯泡）</t>
  </si>
  <si>
    <t>吊顶灯（不带灯泡）</t>
  </si>
  <si>
    <t>直管荧光灯（带灯泡）</t>
  </si>
  <si>
    <t>直管荧光灯（不带灯泡）</t>
  </si>
  <si>
    <t>台灯（荧光灯）</t>
  </si>
  <si>
    <t>台灯（节能灯）</t>
  </si>
  <si>
    <t>羊毛地毯</t>
  </si>
  <si>
    <t>塑料地垫</t>
  </si>
  <si>
    <t>油毡</t>
  </si>
  <si>
    <t>地毯（合成材料）</t>
  </si>
  <si>
    <t>地垫（聚氯乙烯）</t>
  </si>
  <si>
    <t>窗帘</t>
  </si>
  <si>
    <t>小号浴巾</t>
  </si>
  <si>
    <t>大号浴巾</t>
  </si>
  <si>
    <t>羊毛毯</t>
  </si>
  <si>
    <t>棉/涤纶毯</t>
  </si>
  <si>
    <t>蚊帐</t>
  </si>
  <si>
    <t>单人毯</t>
  </si>
  <si>
    <t>被子</t>
  </si>
  <si>
    <t>床单</t>
  </si>
  <si>
    <t>枕套</t>
  </si>
  <si>
    <t>单人床单</t>
  </si>
  <si>
    <t>涤纶枕芯</t>
  </si>
  <si>
    <t>单门冰箱</t>
  </si>
  <si>
    <t>双门冰箱</t>
  </si>
  <si>
    <t>全自动洗衣机</t>
  </si>
  <si>
    <t>半自动洗衣机（惠尔普）</t>
  </si>
  <si>
    <t>半自动洗衣机</t>
  </si>
  <si>
    <t>滚筒洗衣机</t>
  </si>
  <si>
    <t>台式燃气灶</t>
  </si>
  <si>
    <t>独立式电子炉灶</t>
  </si>
  <si>
    <t>煤油炉</t>
  </si>
  <si>
    <t>窗式空调（LG）</t>
  </si>
  <si>
    <t>窗式空调（松下）</t>
  </si>
  <si>
    <t>窗式空调</t>
  </si>
  <si>
    <t>分体式空调（松下）</t>
  </si>
  <si>
    <t>分体式空调</t>
  </si>
  <si>
    <t>真空吸尘器</t>
  </si>
  <si>
    <t>真空吸尘器（松下）</t>
  </si>
  <si>
    <t>手动缝纫机</t>
  </si>
  <si>
    <t>电动缝纫机</t>
  </si>
  <si>
    <t>微波炉</t>
  </si>
  <si>
    <t>搅拌机（松下）</t>
  </si>
  <si>
    <t>搅拌机（飞利浦）</t>
  </si>
  <si>
    <t>搅拌机</t>
  </si>
  <si>
    <t>手持电动搅拌机</t>
  </si>
  <si>
    <t>电饭煲（松下）</t>
  </si>
  <si>
    <t>电饭煲</t>
  </si>
  <si>
    <t>电热水壶（飞利浦）</t>
  </si>
  <si>
    <t>电热水壶</t>
  </si>
  <si>
    <t>数码电饭煲</t>
  </si>
  <si>
    <t>烤面包机（飞利浦）</t>
  </si>
  <si>
    <t>烤面包机</t>
  </si>
  <si>
    <t>松下熨斗（干烫、蒸汽）</t>
  </si>
  <si>
    <t>飞利浦熨斗（干烫、蒸汽）</t>
  </si>
  <si>
    <t>熨斗（干烫、蒸汽）</t>
  </si>
  <si>
    <t>松下熨斗（干烫）</t>
  </si>
  <si>
    <t>飞利浦熨斗（干烫）</t>
  </si>
  <si>
    <t>熨斗（干烫）</t>
  </si>
  <si>
    <t>松下熨斗（蒸汽）</t>
  </si>
  <si>
    <t>飞利浦熨斗（蒸汽）</t>
  </si>
  <si>
    <t>熨斗（蒸汽）</t>
  </si>
  <si>
    <t>台扇（松下）</t>
  </si>
  <si>
    <t>台扇</t>
  </si>
  <si>
    <t>吊扇</t>
  </si>
  <si>
    <t>落地扇</t>
  </si>
  <si>
    <t>盘子（瓷质）</t>
  </si>
  <si>
    <t>盘子（钢质）</t>
  </si>
  <si>
    <t>盘子（塑料）</t>
  </si>
  <si>
    <t>盘子（陶质）</t>
  </si>
  <si>
    <t>玻璃水杯</t>
  </si>
  <si>
    <t>乐美雅饮水杯</t>
  </si>
  <si>
    <t>厨房用小刀</t>
  </si>
  <si>
    <t>厨房用大刀</t>
  </si>
  <si>
    <t>塑料瓶和奶嘴/奶瓶</t>
  </si>
  <si>
    <t>平底锅</t>
  </si>
  <si>
    <t>平底锅（特福）</t>
  </si>
  <si>
    <t>中号锅</t>
  </si>
  <si>
    <t>中号锅（特福）</t>
  </si>
  <si>
    <t>不锈钢烹饪锅</t>
  </si>
  <si>
    <t>高压锅</t>
  </si>
  <si>
    <t>塑料桶</t>
  </si>
  <si>
    <t>擀面杖</t>
  </si>
  <si>
    <t>无线电钻</t>
  </si>
  <si>
    <t>有线冲击电钻</t>
  </si>
  <si>
    <t>细绳</t>
  </si>
  <si>
    <t>挂锁</t>
  </si>
  <si>
    <t>锤子</t>
  </si>
  <si>
    <t>螺丝刀</t>
  </si>
  <si>
    <t>白炽灯泡</t>
  </si>
  <si>
    <t>荧光灯管</t>
  </si>
  <si>
    <t>普通灯泡（紧凑型荧光灯/节能灯）</t>
  </si>
  <si>
    <t>节能灯泡</t>
  </si>
  <si>
    <t>AA碱性电池（金霸王）</t>
  </si>
  <si>
    <t>电池</t>
  </si>
  <si>
    <t>手机备用电池</t>
  </si>
  <si>
    <t>餐具洗涤剂</t>
  </si>
  <si>
    <t>机用洗衣粉</t>
  </si>
  <si>
    <t>洗衣皂</t>
  </si>
  <si>
    <t>手洗用洗衣粉</t>
  </si>
  <si>
    <t>鞋油</t>
  </si>
  <si>
    <t>家用蜡烛</t>
  </si>
  <si>
    <t>钉子</t>
  </si>
  <si>
    <t>喷雾杀虫剂</t>
  </si>
  <si>
    <t>蚊香盘</t>
  </si>
  <si>
    <t>天然材料扫帚</t>
  </si>
  <si>
    <t>卫生纸</t>
  </si>
  <si>
    <t>木质火柴</t>
  </si>
  <si>
    <t>缝衣针</t>
  </si>
  <si>
    <t>铝箔</t>
  </si>
  <si>
    <t>家政保洁</t>
  </si>
  <si>
    <t>全面家政服务</t>
  </si>
  <si>
    <t>洗衣</t>
  </si>
  <si>
    <t>洗衣（棉被单）</t>
  </si>
  <si>
    <t>醋氨酚/扑热息痛</t>
  </si>
  <si>
    <t>醋氨酚/扑热息痛（原研）</t>
  </si>
  <si>
    <t>乙酰水杨酸</t>
  </si>
  <si>
    <t>乙酰水杨酸（原研）</t>
  </si>
  <si>
    <t>阿昔洛韦</t>
  </si>
  <si>
    <t>阿昔洛韦（原研）</t>
  </si>
  <si>
    <t>阿苯达唑</t>
  </si>
  <si>
    <t>阿苯达唑（原研）</t>
  </si>
  <si>
    <t>氨氯地平</t>
  </si>
  <si>
    <t>氨氯地平（原研）</t>
  </si>
  <si>
    <t>阿莫西林</t>
  </si>
  <si>
    <t>阿莫西林（原研）</t>
  </si>
  <si>
    <t>阿替洛尔</t>
  </si>
  <si>
    <t>阿替洛尔（原研）</t>
  </si>
  <si>
    <t>阿托伐他汀</t>
  </si>
  <si>
    <t>阿托伐他汀（原研）</t>
  </si>
  <si>
    <t>阿奇霉素</t>
  </si>
  <si>
    <t>阿奇霉素（原研）</t>
  </si>
  <si>
    <t>甲巯丙脯酸</t>
  </si>
  <si>
    <t>甲巯丙脯酸（原研）</t>
  </si>
  <si>
    <t>头孢曲松钠</t>
  </si>
  <si>
    <t>头孢曲松钠（原研）</t>
  </si>
  <si>
    <t>环丙氟哌酸</t>
  </si>
  <si>
    <t>环丙氟哌酸（原研）</t>
  </si>
  <si>
    <t>安定</t>
  </si>
  <si>
    <t>安定（原研）</t>
  </si>
  <si>
    <t>双氯芬酸</t>
  </si>
  <si>
    <t>双氯芬酸（原研）</t>
  </si>
  <si>
    <t>多西环素</t>
  </si>
  <si>
    <t>多西环素（原研）</t>
  </si>
  <si>
    <t>依那普利</t>
  </si>
  <si>
    <t>依那普利（原研）</t>
  </si>
  <si>
    <t>氟苯氧丙胺</t>
  </si>
  <si>
    <t>氟苯氧丙胺（原研）</t>
  </si>
  <si>
    <t>呋喃苯胺酸</t>
  </si>
  <si>
    <t>呋喃苯胺酸（原研）</t>
  </si>
  <si>
    <t>格列本脲</t>
  </si>
  <si>
    <t>格列本脲（原研）</t>
  </si>
  <si>
    <t>异丁苯丙酸</t>
  </si>
  <si>
    <t>异丁苯丙酸（原研）</t>
  </si>
  <si>
    <t>氯雷他定</t>
  </si>
  <si>
    <t>氯雷他定（原研）</t>
  </si>
  <si>
    <t>氯沙坦</t>
  </si>
  <si>
    <t>氯沙坦（原研）</t>
  </si>
  <si>
    <t>二甲双胍</t>
  </si>
  <si>
    <t>二甲双胍（原研）</t>
  </si>
  <si>
    <t>甲硝哒唑</t>
  </si>
  <si>
    <t>甲硝哒唑（原研）</t>
  </si>
  <si>
    <t>缓释硝苯地平</t>
  </si>
  <si>
    <t>缓释硝苯地平（原研）</t>
  </si>
  <si>
    <t>奥美拉唑</t>
  </si>
  <si>
    <t>奥美拉唑（原研）</t>
  </si>
  <si>
    <t>口服补液盐</t>
  </si>
  <si>
    <t>雷尼替丁</t>
  </si>
  <si>
    <t>雷尼替丁（原研）</t>
  </si>
  <si>
    <t>辛伐他汀</t>
  </si>
  <si>
    <t>辛伐他汀（原研）</t>
  </si>
  <si>
    <t>创可贴</t>
  </si>
  <si>
    <t>脱脂药棉</t>
  </si>
  <si>
    <t>纱布绷带</t>
  </si>
  <si>
    <t>一次性注射器</t>
  </si>
  <si>
    <t>水银体温计</t>
  </si>
  <si>
    <t>数字体温计</t>
  </si>
  <si>
    <t>男用避孕套</t>
  </si>
  <si>
    <t>男用避孕套（多只装）</t>
  </si>
  <si>
    <t>男用避孕套（单只）</t>
  </si>
  <si>
    <t>早孕测试笔</t>
  </si>
  <si>
    <t>隐形眼镜护理液（博士伦-瑞霖双效）</t>
  </si>
  <si>
    <t>隐形眼镜护理液</t>
  </si>
  <si>
    <t>矿物眼镜镜片</t>
  </si>
  <si>
    <t>树脂镜片</t>
  </si>
  <si>
    <t>软性隐形眼镜</t>
  </si>
  <si>
    <t>手动血压计</t>
  </si>
  <si>
    <t>自动血压计（欧姆龙）</t>
  </si>
  <si>
    <t>室内外用助行器</t>
  </si>
  <si>
    <t>上臂拐杖（青年）</t>
  </si>
  <si>
    <t>上臂拐杖（成人）</t>
  </si>
  <si>
    <t>铝制拐杖</t>
  </si>
  <si>
    <t>普通助听器（耳后）</t>
  </si>
  <si>
    <t>成人轮椅</t>
  </si>
  <si>
    <t>全科医生/初级护理医师诊疗费</t>
  </si>
  <si>
    <t>耳鼻喉科诊疗费</t>
  </si>
  <si>
    <t>妇科诊疗费</t>
  </si>
  <si>
    <t>眼科诊疗费</t>
  </si>
  <si>
    <t>泌尿诊疗费</t>
  </si>
  <si>
    <t>内科/心脏病诊疗费</t>
  </si>
  <si>
    <t>儿科诊疗费</t>
  </si>
  <si>
    <t>成人拔牙费</t>
  </si>
  <si>
    <t>补牙费</t>
  </si>
  <si>
    <t>牙根治疗费</t>
  </si>
  <si>
    <t>牙科预防服务费</t>
  </si>
  <si>
    <t>血常规（血像）检查费</t>
  </si>
  <si>
    <t>尿检费</t>
  </si>
  <si>
    <t>乙肝检测费</t>
  </si>
  <si>
    <t>艾滋病病毒抗体测试费</t>
  </si>
  <si>
    <t>成人胸腔X光摄影费</t>
  </si>
  <si>
    <t>超声波检查费</t>
  </si>
  <si>
    <t>理疗按摩费</t>
  </si>
  <si>
    <t>乳腺X光照相费</t>
  </si>
  <si>
    <t>丰田威驰</t>
  </si>
  <si>
    <t>丰田花冠</t>
  </si>
  <si>
    <t>丰田卡罗拉</t>
  </si>
  <si>
    <t>丰田雅力士</t>
  </si>
  <si>
    <t>福特福克斯</t>
  </si>
  <si>
    <t>本田CR-V</t>
  </si>
  <si>
    <t>奔驰C250</t>
  </si>
  <si>
    <t>奥迪A4</t>
  </si>
  <si>
    <t>雪铁龙C3</t>
  </si>
  <si>
    <t>法国标致208</t>
  </si>
  <si>
    <t>大众帕萨特</t>
  </si>
  <si>
    <t>日产逍客</t>
  </si>
  <si>
    <t>福特蒙迪欧</t>
  </si>
  <si>
    <t>现代途胜</t>
  </si>
  <si>
    <t>奔驰GLE 350</t>
  </si>
  <si>
    <t>大众途锐3.6</t>
  </si>
  <si>
    <t>马鲁蒂/铃木800</t>
  </si>
  <si>
    <t>马鲁蒂/铃木面包车（奥姆尼）</t>
  </si>
  <si>
    <t>光阳小型摩托车</t>
  </si>
  <si>
    <t>三阳小型摩托车</t>
  </si>
  <si>
    <t>雅马哈小型摩托车</t>
  </si>
  <si>
    <t>本田威武或同型号摩托车</t>
  </si>
  <si>
    <t>本田摩托车（CBR125R）</t>
  </si>
  <si>
    <t>雅马哈摩托车（YBR 125）</t>
  </si>
  <si>
    <t>摩托车（中国制造）</t>
  </si>
  <si>
    <t>自行车</t>
  </si>
  <si>
    <t>混合动力自行车</t>
  </si>
  <si>
    <t>变速自行车</t>
  </si>
  <si>
    <t>普通城市自行车</t>
  </si>
  <si>
    <t>儿童自行车（大轮）</t>
  </si>
  <si>
    <t>儿童自行车（小轮）</t>
  </si>
  <si>
    <t>高标号汽油</t>
  </si>
  <si>
    <t>普通汽油</t>
  </si>
  <si>
    <t>无铅汽油（国产85-90号）</t>
  </si>
  <si>
    <t>常规柴油</t>
  </si>
  <si>
    <t>壳牌喜力超高级合成机油</t>
  </si>
  <si>
    <t>矿物机油（20w-40）</t>
  </si>
  <si>
    <t>壳牌特级黄喜力矿物机油（矿物合成混合）</t>
  </si>
  <si>
    <t>矿物机油（10w-40）</t>
  </si>
  <si>
    <t>新型径向轮胎（145/80 R12）</t>
  </si>
  <si>
    <t>新型径向轮胎（185/55 R15）</t>
  </si>
  <si>
    <t>汽车电池（本田思域/丰田花冠）</t>
  </si>
  <si>
    <t>汽车电池（马鲁蒂/铃木）</t>
  </si>
  <si>
    <t>汽车电池（博世S4）</t>
  </si>
  <si>
    <t>火花塞</t>
  </si>
  <si>
    <t>火花塞（800CC发动机）</t>
  </si>
  <si>
    <t>轮胎修理</t>
  </si>
  <si>
    <t>离合器修理</t>
  </si>
  <si>
    <t>更换刹车片</t>
  </si>
  <si>
    <t>更换起动马达（本田或丰田1500CC发动机）</t>
  </si>
  <si>
    <t>汽车租赁（1周）</t>
  </si>
  <si>
    <t>汽车租赁（1天）</t>
  </si>
  <si>
    <t>驾校培训</t>
  </si>
  <si>
    <t>停车费</t>
  </si>
  <si>
    <t>洗车服务</t>
  </si>
  <si>
    <t>城际成人火车票（150公里）</t>
  </si>
  <si>
    <t>城际儿童火车票</t>
  </si>
  <si>
    <t>城际成人火车票（长途）</t>
  </si>
  <si>
    <t>城际成人火车票（50公里）</t>
  </si>
  <si>
    <t>城际成人火车票（250公里）</t>
  </si>
  <si>
    <t>市内成人城铁票</t>
  </si>
  <si>
    <t>城际成人公共汽车票（150公里）</t>
  </si>
  <si>
    <t>城际成人公共汽车票（350公里）</t>
  </si>
  <si>
    <t>城际成人公共汽车票（50公里）</t>
  </si>
  <si>
    <t>市内成人公共汽车票（有空调）</t>
  </si>
  <si>
    <t>市内成人公共汽车票（无空调）</t>
  </si>
  <si>
    <t>市内小型公共汽车票</t>
  </si>
  <si>
    <t>出租车费</t>
  </si>
  <si>
    <t>出租车费（无空调）</t>
  </si>
  <si>
    <t>成人国际机票（约10000公里）</t>
  </si>
  <si>
    <t>成人国际机票（约1000公里）</t>
  </si>
  <si>
    <t>成人国内机票（约300公里）</t>
  </si>
  <si>
    <t>儿童国内机票（约300公里）</t>
  </si>
  <si>
    <t>成人国际机票（廉价航空）</t>
  </si>
  <si>
    <t>成人国内机票（廉价航空）</t>
  </si>
  <si>
    <t>国内航班往返机票</t>
  </si>
  <si>
    <t>国际航班往返机票（中程）</t>
  </si>
  <si>
    <t>船票（接近200公里）</t>
  </si>
  <si>
    <t>短途水运（接近15公里）</t>
  </si>
  <si>
    <t>快艇（接近50公里）</t>
  </si>
  <si>
    <t>快艇（接近200公里）</t>
  </si>
  <si>
    <t>货运</t>
  </si>
  <si>
    <t>联合货运</t>
  </si>
  <si>
    <t>国内信件邮寄</t>
  </si>
  <si>
    <t>国内包裹邮寄</t>
  </si>
  <si>
    <t>国际信件邮寄</t>
  </si>
  <si>
    <t>数字无线电话（松下）</t>
  </si>
  <si>
    <t>数字无线电话</t>
  </si>
  <si>
    <t>来电显示电话（松下）</t>
  </si>
  <si>
    <t>来电显示电话</t>
  </si>
  <si>
    <t>普通电话（松下）</t>
  </si>
  <si>
    <t>普通电话</t>
  </si>
  <si>
    <t>中档手机（诺基亚）</t>
  </si>
  <si>
    <t>苹果iPhone 7</t>
  </si>
  <si>
    <t>华为荣耀8</t>
  </si>
  <si>
    <t>三星Galaxy S7</t>
  </si>
  <si>
    <t>三星Galaxy J5</t>
  </si>
  <si>
    <t>摩托罗拉Moto G4</t>
  </si>
  <si>
    <t>固话座机费</t>
  </si>
  <si>
    <t>家庭电话费（国内）</t>
  </si>
  <si>
    <t>家庭电话费（国际）</t>
  </si>
  <si>
    <t>手机月套餐1#</t>
  </si>
  <si>
    <t>手机月套餐2#</t>
  </si>
  <si>
    <t>手机月套餐3#</t>
  </si>
  <si>
    <t>手机月套餐4#</t>
  </si>
  <si>
    <t>手机月套餐5#</t>
  </si>
  <si>
    <t>手机月套餐6#</t>
  </si>
  <si>
    <t>ADSL上网费（1-2M）</t>
  </si>
  <si>
    <t>ADSL上网费（5–10M）</t>
  </si>
  <si>
    <t>ADSL上网费（20–25M）</t>
  </si>
  <si>
    <t>专线上网费（5–7M）</t>
  </si>
  <si>
    <t>专线上网费（12–16M）</t>
  </si>
  <si>
    <t>专线上网费（20–30M）</t>
  </si>
  <si>
    <t>网吧上网费</t>
  </si>
  <si>
    <t>专线上网费（50M以上）</t>
  </si>
  <si>
    <t>多媒体播放器</t>
  </si>
  <si>
    <t>32寸液晶电视（飞利浦）</t>
  </si>
  <si>
    <t>32寸液晶电视（LG）</t>
  </si>
  <si>
    <t>32寸液晶电视（索尼）</t>
  </si>
  <si>
    <t>43寸液晶电视（LG）</t>
  </si>
  <si>
    <t>40寸液晶电视（三星）</t>
  </si>
  <si>
    <t>40寸液晶电视（索尼）</t>
  </si>
  <si>
    <t>55寸液晶电视（三星）</t>
  </si>
  <si>
    <t>有线电视费</t>
  </si>
  <si>
    <t>索尼DVD播放器</t>
  </si>
  <si>
    <t>三星蓝光播放器</t>
  </si>
  <si>
    <t>数码相机（佳能）</t>
  </si>
  <si>
    <t>数码相机（索尼）</t>
  </si>
  <si>
    <t>台式电脑</t>
  </si>
  <si>
    <t>平板电脑（苹果）</t>
  </si>
  <si>
    <t>平板电脑（三星）</t>
  </si>
  <si>
    <t>笔记本电脑（苹果）</t>
  </si>
  <si>
    <t>笔记本电脑（戴尔）</t>
  </si>
  <si>
    <t>笔记本电脑（宏碁）</t>
  </si>
  <si>
    <t>笔记本电脑（华硕）</t>
  </si>
  <si>
    <t>软件套装</t>
  </si>
  <si>
    <t>笔记本电脑（联想）</t>
  </si>
  <si>
    <t>笔记本电脑（惠普）</t>
  </si>
  <si>
    <t>移动硬盘</t>
  </si>
  <si>
    <t>DVD光盘</t>
  </si>
  <si>
    <t>本地流行音乐光盘</t>
  </si>
  <si>
    <t>国际流行音乐光盘</t>
  </si>
  <si>
    <t>空白光盘（Maxell）</t>
  </si>
  <si>
    <t>空白光盘（CD-R）</t>
  </si>
  <si>
    <t>空白光盘（DVD+R或DVD-R）</t>
  </si>
  <si>
    <t>U盘32G</t>
  </si>
  <si>
    <t>电视维修</t>
  </si>
  <si>
    <t>手机维修</t>
  </si>
  <si>
    <t>台式电脑维修</t>
  </si>
  <si>
    <t>国际象棋</t>
  </si>
  <si>
    <t>扑克牌</t>
  </si>
  <si>
    <t>索尼PS4</t>
  </si>
  <si>
    <t>网球</t>
  </si>
  <si>
    <t>英式足球</t>
  </si>
  <si>
    <t>初学者羽毛球拍（尤尼克斯）</t>
  </si>
  <si>
    <t>熟练者羽毛球拍（尤尼克斯）</t>
  </si>
  <si>
    <t>乒乓球拍</t>
  </si>
  <si>
    <t>成人泳镜</t>
  </si>
  <si>
    <t>芭比娃娃</t>
  </si>
  <si>
    <t>室内植物</t>
  </si>
  <si>
    <t>玫瑰花</t>
  </si>
  <si>
    <t>鱼食</t>
  </si>
  <si>
    <t>狗粮</t>
  </si>
  <si>
    <t>宠物金鱼</t>
  </si>
  <si>
    <t>鱼缸</t>
  </si>
  <si>
    <t>花盆</t>
  </si>
  <si>
    <t>宠物狗接种</t>
  </si>
  <si>
    <t>母猫绝育</t>
  </si>
  <si>
    <t>兽医</t>
  </si>
  <si>
    <t>健身中心</t>
  </si>
  <si>
    <t>有氧健身中心</t>
  </si>
  <si>
    <t>游泳池门票</t>
  </si>
  <si>
    <t>打保龄球（10瓶）</t>
  </si>
  <si>
    <t>拍证件照</t>
  </si>
  <si>
    <t>数码照片冲印</t>
  </si>
  <si>
    <t>周末电影票</t>
  </si>
  <si>
    <t>DVD电影租赁</t>
  </si>
  <si>
    <t>新出版的平装小说</t>
  </si>
  <si>
    <t>袖珍字典</t>
  </si>
  <si>
    <t>国家日报</t>
  </si>
  <si>
    <t>信封</t>
  </si>
  <si>
    <t>圆珠笔</t>
  </si>
  <si>
    <t>HB铅笔</t>
  </si>
  <si>
    <t>弹簧箍圈笔记本</t>
  </si>
  <si>
    <t>塑料尺</t>
  </si>
  <si>
    <t>大学笔记本</t>
  </si>
  <si>
    <t>塑料柄剪刀</t>
  </si>
  <si>
    <t>双飞旅游套餐（接近500公里）</t>
  </si>
  <si>
    <t>双飞旅游套餐（接近1500公里）</t>
  </si>
  <si>
    <t>双飞旅游套餐（接近3000公里）</t>
  </si>
  <si>
    <t>公路或火车旅游套餐（接近500公里）</t>
  </si>
  <si>
    <t>网上双飞旅游套餐（接近500公里）</t>
  </si>
  <si>
    <t>网上双飞旅游套餐（接近1500公里）</t>
  </si>
  <si>
    <t>网上双飞旅游套餐（接近3000公里）</t>
  </si>
  <si>
    <t>初等教育</t>
  </si>
  <si>
    <t>初中普通教育</t>
  </si>
  <si>
    <t>高等中学普通教育</t>
  </si>
  <si>
    <t>高等教育（信息与通信技术学位）</t>
  </si>
  <si>
    <t>高等教育（经济学学位）</t>
  </si>
  <si>
    <t>其他教育计划（外语课程）</t>
  </si>
  <si>
    <t>其他教育计划（课外单独补习数学，课余时间辅导）</t>
  </si>
  <si>
    <t>肉馅饺子</t>
  </si>
  <si>
    <t>肉汤面</t>
  </si>
  <si>
    <t>素咖喱</t>
  </si>
  <si>
    <t>泰式炒面或带肉炒面</t>
  </si>
  <si>
    <t>肉类咖喱或炖肉</t>
  </si>
  <si>
    <t>麦当劳巨无霸</t>
  </si>
  <si>
    <t>肯德基炸鸡套餐</t>
  </si>
  <si>
    <t>肉类咖喱</t>
  </si>
  <si>
    <t>素菜咖喱</t>
  </si>
  <si>
    <t>蒸或炸全鱼</t>
  </si>
  <si>
    <t>沙拉</t>
  </si>
  <si>
    <t>糖醋鸡</t>
  </si>
  <si>
    <t>淡啤酒</t>
  </si>
  <si>
    <t>可口可乐或百事可乐</t>
  </si>
  <si>
    <t>瓶装可口可乐</t>
  </si>
  <si>
    <t>新鲜果汁饮料</t>
  </si>
  <si>
    <t>瓶装矿泉水</t>
  </si>
  <si>
    <t>滴滤咖啡</t>
  </si>
  <si>
    <t>切开的西瓜</t>
  </si>
  <si>
    <t>单根香蕉</t>
  </si>
  <si>
    <t>三星级酒店客房（含早餐）</t>
  </si>
  <si>
    <t>三星级酒店客房（不含早餐）</t>
  </si>
  <si>
    <t>二星级酒店客房</t>
  </si>
  <si>
    <t>首都经济型酒店（无星级）</t>
  </si>
  <si>
    <t>女士头发单剪</t>
  </si>
  <si>
    <t>女士剪发</t>
  </si>
  <si>
    <t>男士造型理发（带洗发和吹干）</t>
  </si>
  <si>
    <t>儿童普通理发（不带洗发）</t>
  </si>
  <si>
    <t>男士理发</t>
  </si>
  <si>
    <t>吹风机</t>
  </si>
  <si>
    <t>洗发水</t>
  </si>
  <si>
    <t>婴儿尿布</t>
  </si>
  <si>
    <t>女士发刷</t>
  </si>
  <si>
    <t>梳子</t>
  </si>
  <si>
    <t>牙膏</t>
  </si>
  <si>
    <t>牙膏（高露洁）</t>
  </si>
  <si>
    <t>成人牙刷</t>
  </si>
  <si>
    <t>剃须泡沫</t>
  </si>
  <si>
    <t>吉利剃须刀</t>
  </si>
  <si>
    <t>女士走珠香体露</t>
  </si>
  <si>
    <t>除臭止汗棒</t>
  </si>
  <si>
    <t>除臭喷雾剂</t>
  </si>
  <si>
    <t>男士走珠香体露</t>
  </si>
  <si>
    <t>普通护翼卫生巾</t>
  </si>
  <si>
    <t>口红</t>
  </si>
  <si>
    <t>婴儿润肤露</t>
  </si>
  <si>
    <t>成人身体保湿霜</t>
  </si>
  <si>
    <t>婴儿爽身粉</t>
  </si>
  <si>
    <t>香皂</t>
  </si>
  <si>
    <t>指甲钳</t>
  </si>
  <si>
    <t>男士精工手表</t>
  </si>
  <si>
    <t>西铁城光电表</t>
  </si>
  <si>
    <t>普通金项链</t>
  </si>
  <si>
    <t>普通金项链（24K黄金）</t>
  </si>
  <si>
    <t>普通金项链（18K黄金）</t>
  </si>
  <si>
    <t>婚戒（22K黄金）</t>
  </si>
  <si>
    <t>婚戒（22K以上黄金）</t>
  </si>
  <si>
    <t>婚戒（18K黄金）</t>
  </si>
  <si>
    <t>耳环（22K黄金）</t>
  </si>
  <si>
    <t>耳环（22K以上黄金）</t>
  </si>
  <si>
    <t>耳环（18K黄金）</t>
  </si>
  <si>
    <t>挂钟（精工）</t>
  </si>
  <si>
    <t>挂钟</t>
  </si>
  <si>
    <t>男士钱包</t>
  </si>
  <si>
    <t>女士手提包</t>
  </si>
  <si>
    <t>书包</t>
  </si>
  <si>
    <t>硬质拉杆箱</t>
  </si>
  <si>
    <t>旅行袋</t>
  </si>
  <si>
    <t>软质拉杆箱</t>
  </si>
  <si>
    <t>折叠伞</t>
  </si>
  <si>
    <t>手动伞</t>
  </si>
  <si>
    <t>农村</t>
    <phoneticPr fontId="7" type="noConversion"/>
  </si>
  <si>
    <t>均价</t>
  </si>
  <si>
    <t>笔数</t>
  </si>
  <si>
    <t>变异系数</t>
    <phoneticPr fontId="7" type="noConversion"/>
  </si>
  <si>
    <t>最小值</t>
  </si>
  <si>
    <t>最大值</t>
  </si>
  <si>
    <t>极值比</t>
    <phoneticPr fontId="7" type="noConversion"/>
  </si>
  <si>
    <t>城市</t>
    <phoneticPr fontId="10" type="noConversion"/>
  </si>
  <si>
    <t>规定特征</t>
    <phoneticPr fontId="7" type="noConversion"/>
  </si>
  <si>
    <t>采价笔数</t>
    <phoneticPr fontId="7" type="noConversion"/>
  </si>
  <si>
    <t>变异系数</t>
    <phoneticPr fontId="7" type="noConversion"/>
  </si>
  <si>
    <t>极值比</t>
    <phoneticPr fontId="7" type="noConversion"/>
  </si>
  <si>
    <r>
      <rPr>
        <b/>
        <sz val="11"/>
        <rFont val="宋体"/>
        <family val="3"/>
        <charset val="134"/>
      </rPr>
      <t>附件</t>
    </r>
    <r>
      <rPr>
        <b/>
        <sz val="11"/>
        <rFont val="Calibri"/>
        <family val="2"/>
      </rPr>
      <t xml:space="preserve"> 1. </t>
    </r>
    <r>
      <rPr>
        <b/>
        <sz val="11"/>
        <rFont val="宋体"/>
        <family val="3"/>
        <charset val="134"/>
      </rPr>
      <t>不符合规定特征要求的产品列表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采价笔数</t>
    </r>
    <r>
      <rPr>
        <b/>
        <sz val="11"/>
        <rFont val="Calibri"/>
        <family val="2"/>
      </rPr>
      <t xml:space="preserve">, </t>
    </r>
    <r>
      <rPr>
        <b/>
        <sz val="11"/>
        <rFont val="宋体"/>
        <family val="3"/>
        <charset val="134"/>
      </rPr>
      <t>变异系数和极值比</t>
    </r>
    <r>
      <rPr>
        <b/>
        <sz val="11"/>
        <rFont val="Calibri"/>
        <family val="2"/>
      </rPr>
      <t>)</t>
    </r>
    <phoneticPr fontId="7" type="noConversion"/>
  </si>
  <si>
    <r>
      <t>[</t>
    </r>
    <r>
      <rPr>
        <sz val="11"/>
        <rFont val="宋体"/>
        <family val="3"/>
        <charset val="134"/>
      </rPr>
      <t>时期：</t>
    </r>
    <r>
      <rPr>
        <sz val="11"/>
        <rFont val="Calibri"/>
        <family val="2"/>
      </rPr>
      <t>2017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-2017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31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]</t>
    </r>
    <phoneticPr fontId="7" type="noConversion"/>
  </si>
  <si>
    <t>产品</t>
    <phoneticPr fontId="7" type="noConversion"/>
  </si>
  <si>
    <t>编码</t>
    <phoneticPr fontId="7" type="noConversion"/>
  </si>
  <si>
    <t>名称</t>
    <phoneticPr fontId="7" type="noConversion"/>
  </si>
  <si>
    <t>均价</t>
    <phoneticPr fontId="7" type="noConversion"/>
  </si>
  <si>
    <t>最小值</t>
    <phoneticPr fontId="7" type="noConversion"/>
  </si>
  <si>
    <t>最大值</t>
    <phoneticPr fontId="7" type="noConversion"/>
  </si>
  <si>
    <t>农村</t>
    <phoneticPr fontId="7" type="noConversion"/>
  </si>
  <si>
    <t>城市</t>
    <phoneticPr fontId="7" type="noConversion"/>
  </si>
  <si>
    <r>
      <t>2</t>
    </r>
    <r>
      <rPr>
        <sz val="11"/>
        <rFont val="Calibri"/>
        <family val="2"/>
      </rPr>
      <t>017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月</t>
    </r>
    <phoneticPr fontId="7" type="noConversion"/>
  </si>
  <si>
    <r>
      <t>7</t>
    </r>
    <r>
      <rPr>
        <sz val="11"/>
        <rFont val="宋体"/>
        <family val="3"/>
        <charset val="134"/>
      </rPr>
      <t>月</t>
    </r>
    <phoneticPr fontId="7" type="noConversion"/>
  </si>
  <si>
    <r>
      <t>8</t>
    </r>
    <r>
      <rPr>
        <sz val="11"/>
        <rFont val="宋体"/>
        <family val="3"/>
        <charset val="134"/>
      </rPr>
      <t>月</t>
    </r>
    <phoneticPr fontId="7" type="noConversion"/>
  </si>
  <si>
    <r>
      <t>9</t>
    </r>
    <r>
      <rPr>
        <sz val="11"/>
        <rFont val="宋体"/>
        <family val="3"/>
        <charset val="134"/>
      </rPr>
      <t>月</t>
    </r>
    <phoneticPr fontId="7" type="noConversion"/>
  </si>
  <si>
    <r>
      <t>10月</t>
    </r>
    <r>
      <rPr>
        <sz val="11"/>
        <rFont val="宋体"/>
        <family val="3"/>
        <charset val="134"/>
      </rPr>
      <t/>
    </r>
  </si>
  <si>
    <r>
      <t>11月</t>
    </r>
    <r>
      <rPr>
        <sz val="11"/>
        <rFont val="宋体"/>
        <family val="3"/>
        <charset val="134"/>
      </rPr>
      <t/>
    </r>
  </si>
  <si>
    <r>
      <t>12月</t>
    </r>
    <r>
      <rPr>
        <sz val="11"/>
        <rFont val="宋体"/>
        <family val="3"/>
        <charset val="134"/>
      </rPr>
      <t/>
    </r>
  </si>
  <si>
    <r>
      <t>2</t>
    </r>
    <r>
      <rPr>
        <sz val="11"/>
        <rFont val="Calibri"/>
        <family val="2"/>
      </rPr>
      <t>018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月</t>
    </r>
    <phoneticPr fontId="7" type="noConversion"/>
  </si>
  <si>
    <r>
      <t>2</t>
    </r>
    <r>
      <rPr>
        <sz val="11"/>
        <rFont val="宋体"/>
        <family val="3"/>
        <charset val="134"/>
      </rPr>
      <t>月</t>
    </r>
    <phoneticPr fontId="7" type="noConversion"/>
  </si>
  <si>
    <r>
      <t>3</t>
    </r>
    <r>
      <rPr>
        <sz val="11"/>
        <rFont val="宋体"/>
        <family val="3"/>
        <charset val="134"/>
      </rPr>
      <t>月</t>
    </r>
    <phoneticPr fontId="7" type="noConversion"/>
  </si>
  <si>
    <r>
      <t>4月</t>
    </r>
    <r>
      <rPr>
        <sz val="11"/>
        <rFont val="宋体"/>
        <family val="3"/>
        <charset val="134"/>
      </rPr>
      <t/>
    </r>
  </si>
  <si>
    <r>
      <t>5月</t>
    </r>
    <r>
      <rPr>
        <sz val="11"/>
        <rFont val="宋体"/>
        <family val="3"/>
        <charset val="134"/>
      </rPr>
      <t/>
    </r>
  </si>
  <si>
    <r>
      <rPr>
        <b/>
        <sz val="11"/>
        <rFont val="宋体"/>
        <family val="3"/>
        <charset val="134"/>
      </rPr>
      <t>表</t>
    </r>
    <r>
      <rPr>
        <b/>
        <sz val="11"/>
        <rFont val="Calibri"/>
        <family val="2"/>
      </rPr>
      <t xml:space="preserve">2.1 </t>
    </r>
    <r>
      <rPr>
        <b/>
        <sz val="11"/>
        <rFont val="宋体"/>
        <family val="3"/>
        <charset val="134"/>
      </rPr>
      <t>分城乡统计表</t>
    </r>
    <phoneticPr fontId="7" type="noConversion"/>
  </si>
  <si>
    <t>代码</t>
    <phoneticPr fontId="7" type="noConversion"/>
  </si>
  <si>
    <r>
      <rPr>
        <b/>
        <sz val="11"/>
        <rFont val="宋体"/>
        <family val="3"/>
        <charset val="134"/>
      </rPr>
      <t>表</t>
    </r>
    <r>
      <rPr>
        <b/>
        <sz val="11"/>
        <rFont val="Calibri"/>
        <family val="2"/>
      </rPr>
      <t xml:space="preserve">2. </t>
    </r>
    <r>
      <rPr>
        <b/>
        <sz val="11"/>
        <rFont val="宋体"/>
        <family val="3"/>
        <charset val="134"/>
      </rPr>
      <t>各规格品汇总表</t>
    </r>
    <phoneticPr fontId="7" type="noConversion"/>
  </si>
  <si>
    <r>
      <t>[</t>
    </r>
    <r>
      <rPr>
        <sz val="11"/>
        <rFont val="宋体"/>
        <family val="3"/>
        <charset val="134"/>
      </rPr>
      <t>时期：</t>
    </r>
    <r>
      <rPr>
        <sz val="11"/>
        <rFont val="Calibri"/>
        <family val="2"/>
      </rPr>
      <t>2017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-2018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31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]</t>
    </r>
    <phoneticPr fontId="7" type="noConversion"/>
  </si>
  <si>
    <t>表1：汇总表</t>
    <phoneticPr fontId="10" type="noConversion"/>
  </si>
  <si>
    <r>
      <t>[</t>
    </r>
    <r>
      <rPr>
        <b/>
        <sz val="11"/>
        <rFont val="宋体"/>
        <family val="3"/>
        <charset val="134"/>
      </rPr>
      <t>时期</t>
    </r>
    <r>
      <rPr>
        <b/>
        <sz val="11"/>
        <rFont val="Calibri"/>
        <family val="2"/>
      </rPr>
      <t xml:space="preserve"> =2017</t>
    </r>
    <r>
      <rPr>
        <b/>
        <sz val="11"/>
        <rFont val="宋体"/>
        <family val="3"/>
        <charset val="134"/>
      </rPr>
      <t>年</t>
    </r>
    <r>
      <rPr>
        <b/>
        <sz val="11"/>
        <rFont val="Calibri"/>
        <family val="2"/>
      </rPr>
      <t>4</t>
    </r>
    <r>
      <rPr>
        <b/>
        <sz val="11"/>
        <rFont val="宋体"/>
        <family val="3"/>
        <charset val="134"/>
      </rPr>
      <t>月</t>
    </r>
    <r>
      <rPr>
        <b/>
        <sz val="11"/>
        <rFont val="Calibri"/>
        <family val="2"/>
      </rPr>
      <t>1</t>
    </r>
    <r>
      <rPr>
        <b/>
        <sz val="11"/>
        <rFont val="宋体"/>
        <family val="3"/>
        <charset val="134"/>
      </rPr>
      <t>日</t>
    </r>
    <r>
      <rPr>
        <b/>
        <sz val="11"/>
        <rFont val="Calibri"/>
        <family val="2"/>
      </rPr>
      <t>-2018</t>
    </r>
    <r>
      <rPr>
        <b/>
        <sz val="11"/>
        <rFont val="宋体"/>
        <family val="3"/>
        <charset val="134"/>
      </rPr>
      <t>年</t>
    </r>
    <r>
      <rPr>
        <b/>
        <sz val="11"/>
        <rFont val="Calibri"/>
        <family val="2"/>
      </rPr>
      <t>7</t>
    </r>
    <r>
      <rPr>
        <b/>
        <sz val="11"/>
        <rFont val="宋体"/>
        <family val="3"/>
        <charset val="134"/>
      </rPr>
      <t>月</t>
    </r>
    <r>
      <rPr>
        <b/>
        <sz val="11"/>
        <rFont val="Calibri"/>
        <family val="2"/>
      </rPr>
      <t>31</t>
    </r>
    <r>
      <rPr>
        <b/>
        <sz val="11"/>
        <rFont val="宋体"/>
        <family val="3"/>
        <charset val="134"/>
      </rPr>
      <t>日</t>
    </r>
    <r>
      <rPr>
        <b/>
        <sz val="11"/>
        <rFont val="Calibri"/>
        <family val="2"/>
      </rPr>
      <t xml:space="preserve"> </t>
    </r>
    <phoneticPr fontId="10" type="noConversion"/>
  </si>
  <si>
    <t>值</t>
    <phoneticPr fontId="10" type="noConversion"/>
  </si>
  <si>
    <t>采价笔数为以下的规格品数量：</t>
    <phoneticPr fontId="10" type="noConversion"/>
  </si>
  <si>
    <t>小计</t>
    <phoneticPr fontId="10" type="noConversion"/>
  </si>
  <si>
    <t>总采价笔数</t>
    <phoneticPr fontId="10" type="noConversion"/>
  </si>
  <si>
    <t>采到价格的规格品数量</t>
    <phoneticPr fontId="10" type="noConversion"/>
  </si>
  <si>
    <r>
      <rPr>
        <b/>
        <sz val="11"/>
        <rFont val="宋体"/>
        <family val="3"/>
        <charset val="134"/>
      </rPr>
      <t>极值比</t>
    </r>
    <r>
      <rPr>
        <b/>
        <sz val="11"/>
        <rFont val="Calibri"/>
        <family val="2"/>
      </rPr>
      <t xml:space="preserve"> </t>
    </r>
    <r>
      <rPr>
        <b/>
        <sz val="11"/>
        <rFont val="宋体"/>
        <family val="3"/>
        <charset val="134"/>
      </rPr>
      <t>小于</t>
    </r>
    <r>
      <rPr>
        <b/>
        <sz val="11"/>
        <rFont val="Calibri"/>
        <family val="2"/>
      </rPr>
      <t xml:space="preserve"> 0.33</t>
    </r>
    <r>
      <rPr>
        <b/>
        <sz val="11"/>
        <rFont val="宋体"/>
        <family val="3"/>
        <charset val="134"/>
      </rPr>
      <t>的规格品数量</t>
    </r>
    <phoneticPr fontId="10" type="noConversion"/>
  </si>
  <si>
    <r>
      <rPr>
        <b/>
        <sz val="11"/>
        <rFont val="宋体"/>
        <family val="3"/>
        <charset val="134"/>
      </rPr>
      <t>规格品变异系数，</t>
    </r>
    <r>
      <rPr>
        <b/>
        <sz val="11"/>
        <rFont val="Calibri"/>
        <family val="2"/>
      </rPr>
      <t>CV (%)</t>
    </r>
    <phoneticPr fontId="10" type="noConversion"/>
  </si>
  <si>
    <r>
      <t>表</t>
    </r>
    <r>
      <rPr>
        <b/>
        <sz val="11"/>
        <rFont val="Calibri"/>
        <family val="2"/>
      </rPr>
      <t xml:space="preserve">2.1  </t>
    </r>
    <r>
      <rPr>
        <b/>
        <sz val="11"/>
        <rFont val="宋体"/>
        <family val="3"/>
        <charset val="134"/>
      </rPr>
      <t>分城乡汇总表</t>
    </r>
    <phoneticPr fontId="7" type="noConversion"/>
  </si>
  <si>
    <r>
      <t>[</t>
    </r>
    <r>
      <rPr>
        <sz val="11"/>
        <rFont val="宋体"/>
        <family val="3"/>
        <charset val="134"/>
      </rPr>
      <t>时期</t>
    </r>
    <r>
      <rPr>
        <sz val="11"/>
        <rFont val="Calibri"/>
        <family val="2"/>
      </rPr>
      <t>=2017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-2018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31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]</t>
    </r>
    <phoneticPr fontId="10" type="noConversion"/>
  </si>
  <si>
    <r>
      <t>[</t>
    </r>
    <r>
      <rPr>
        <sz val="11"/>
        <rFont val="宋体"/>
        <family val="3"/>
        <charset val="134"/>
      </rPr>
      <t>时期：</t>
    </r>
    <r>
      <rPr>
        <sz val="11"/>
        <rFont val="Calibri"/>
        <family val="2"/>
      </rPr>
      <t>2017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月到</t>
    </r>
    <r>
      <rPr>
        <sz val="11"/>
        <rFont val="Calibri"/>
        <family val="2"/>
      </rPr>
      <t>2018</t>
    </r>
    <r>
      <rPr>
        <sz val="11"/>
        <rFont val="宋体"/>
        <family val="3"/>
        <charset val="134"/>
      </rPr>
      <t>年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月</t>
    </r>
    <r>
      <rPr>
        <sz val="11"/>
        <rFont val="Calibri"/>
        <family val="2"/>
      </rPr>
      <t>31</t>
    </r>
    <r>
      <rPr>
        <sz val="11"/>
        <rFont val="宋体"/>
        <family val="3"/>
        <charset val="134"/>
      </rPr>
      <t>日</t>
    </r>
    <r>
      <rPr>
        <sz val="11"/>
        <rFont val="Calibri"/>
        <family val="2"/>
      </rPr>
      <t>]</t>
    </r>
    <phoneticPr fontId="7" type="noConversion"/>
  </si>
  <si>
    <r>
      <rPr>
        <b/>
        <sz val="11"/>
        <rFont val="宋体"/>
        <family val="3"/>
        <charset val="134"/>
      </rPr>
      <t>指标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</si>
</sst>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0_);[Red]\(0\)"/>
    <numFmt numFmtId="179" formatCode="0.00_);[Red]\(0.00\)"/>
    <numFmt numFmtId="180" formatCode="0.0_);[Red]\(0.0\)"/>
  </numFmts>
  <fonts count="14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7E2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0" fontId="5" fillId="0" borderId="0"/>
  </cellStyleXfs>
  <cellXfs count="67">
    <xf numFmtId="0" fontId="0" fillId="0" borderId="0" xfId="0"/>
    <xf numFmtId="0" fontId="2" fillId="0" borderId="0" xfId="0" applyFont="1" applyFill="1"/>
    <xf numFmtId="176" fontId="4" fillId="2" borderId="0" xfId="0" applyNumberFormat="1" applyFont="1" applyFill="1" applyAlignment="1">
      <alignment horizontal="center" vertical="center" wrapText="1"/>
    </xf>
    <xf numFmtId="176" fontId="2" fillId="0" borderId="0" xfId="0" applyNumberFormat="1" applyFont="1"/>
    <xf numFmtId="177" fontId="3" fillId="0" borderId="0" xfId="0" applyNumberFormat="1" applyFont="1"/>
    <xf numFmtId="177" fontId="2" fillId="0" borderId="0" xfId="0" applyNumberFormat="1" applyFont="1"/>
    <xf numFmtId="176" fontId="2" fillId="0" borderId="0" xfId="0" applyNumberFormat="1" applyFont="1" applyAlignment="1">
      <alignment vertical="top"/>
    </xf>
    <xf numFmtId="177" fontId="6" fillId="0" borderId="0" xfId="2" applyNumberFormat="1" applyFont="1" applyFill="1" applyBorder="1" applyAlignment="1">
      <alignment vertical="top" wrapText="1"/>
    </xf>
    <xf numFmtId="177" fontId="2" fillId="0" borderId="0" xfId="0" applyNumberFormat="1" applyFont="1" applyBorder="1" applyAlignment="1">
      <alignment vertical="top"/>
    </xf>
    <xf numFmtId="176" fontId="2" fillId="0" borderId="0" xfId="0" applyNumberFormat="1" applyFont="1" applyBorder="1" applyAlignment="1">
      <alignment vertical="top"/>
    </xf>
    <xf numFmtId="177" fontId="2" fillId="0" borderId="0" xfId="0" applyNumberFormat="1" applyFont="1" applyBorder="1" applyAlignment="1"/>
    <xf numFmtId="177" fontId="2" fillId="0" borderId="0" xfId="0" applyNumberFormat="1" applyFont="1" applyBorder="1"/>
    <xf numFmtId="176" fontId="2" fillId="0" borderId="0" xfId="0" applyNumberFormat="1" applyFont="1" applyBorder="1" applyAlignment="1"/>
    <xf numFmtId="177" fontId="3" fillId="0" borderId="0" xfId="0" applyNumberFormat="1" applyFont="1" applyBorder="1" applyAlignment="1">
      <alignment horizontal="center"/>
    </xf>
    <xf numFmtId="177" fontId="2" fillId="0" borderId="0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left" indent="14"/>
    </xf>
    <xf numFmtId="177" fontId="2" fillId="0" borderId="0" xfId="0" applyNumberFormat="1" applyFont="1" applyBorder="1" applyAlignment="1">
      <alignment vertical="top" wrapText="1"/>
    </xf>
    <xf numFmtId="4" fontId="2" fillId="0" borderId="0" xfId="0" applyNumberFormat="1" applyFont="1" applyBorder="1" applyAlignment="1">
      <alignment vertical="top"/>
    </xf>
    <xf numFmtId="177" fontId="2" fillId="0" borderId="0" xfId="0" quotePrefix="1" applyNumberFormat="1" applyFont="1" applyBorder="1" applyAlignment="1">
      <alignment vertical="top" wrapText="1"/>
    </xf>
    <xf numFmtId="1" fontId="2" fillId="0" borderId="0" xfId="0" applyNumberFormat="1" applyFont="1" applyBorder="1" applyAlignment="1">
      <alignment vertical="top"/>
    </xf>
    <xf numFmtId="4" fontId="2" fillId="0" borderId="0" xfId="0" applyNumberFormat="1" applyFont="1" applyBorder="1" applyAlignment="1"/>
    <xf numFmtId="1" fontId="2" fillId="0" borderId="0" xfId="0" applyNumberFormat="1" applyFont="1" applyBorder="1" applyAlignment="1"/>
    <xf numFmtId="0" fontId="0" fillId="0" borderId="0" xfId="0" applyAlignment="1">
      <alignment vertical="center"/>
    </xf>
    <xf numFmtId="177" fontId="8" fillId="0" borderId="0" xfId="0" applyNumberFormat="1" applyFont="1"/>
    <xf numFmtId="177" fontId="1" fillId="0" borderId="0" xfId="0" applyNumberFormat="1" applyFont="1" applyAlignment="1"/>
    <xf numFmtId="177" fontId="9" fillId="0" borderId="1" xfId="0" applyNumberFormat="1" applyFont="1" applyBorder="1" applyAlignment="1">
      <alignment horizontal="center"/>
    </xf>
    <xf numFmtId="177" fontId="1" fillId="0" borderId="0" xfId="0" applyNumberFormat="1" applyFont="1"/>
    <xf numFmtId="177" fontId="9" fillId="0" borderId="1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Fill="1" applyAlignment="1"/>
    <xf numFmtId="176" fontId="8" fillId="0" borderId="1" xfId="0" applyNumberFormat="1" applyFont="1" applyBorder="1" applyAlignment="1">
      <alignment horizontal="center"/>
    </xf>
    <xf numFmtId="176" fontId="8" fillId="0" borderId="0" xfId="0" applyNumberFormat="1" applyFont="1" applyAlignment="1"/>
    <xf numFmtId="176" fontId="1" fillId="0" borderId="0" xfId="1" applyNumberFormat="1" applyFont="1" applyAlignment="1"/>
    <xf numFmtId="176" fontId="1" fillId="0" borderId="0" xfId="0" quotePrefix="1" applyNumberFormat="1" applyFont="1" applyAlignment="1">
      <alignment horizontal="left" indent="2"/>
    </xf>
    <xf numFmtId="176" fontId="1" fillId="0" borderId="0" xfId="0" applyNumberFormat="1" applyFont="1" applyAlignment="1">
      <alignment horizontal="left" indent="2"/>
    </xf>
    <xf numFmtId="176" fontId="8" fillId="0" borderId="0" xfId="0" applyNumberFormat="1" applyFont="1" applyAlignment="1">
      <alignment horizontal="left" indent="2"/>
    </xf>
    <xf numFmtId="176" fontId="8" fillId="0" borderId="0" xfId="0" applyNumberFormat="1" applyFont="1" applyAlignment="1">
      <alignment horizontal="left"/>
    </xf>
    <xf numFmtId="176" fontId="3" fillId="0" borderId="0" xfId="0" applyNumberFormat="1" applyFont="1" applyAlignment="1"/>
    <xf numFmtId="176" fontId="1" fillId="0" borderId="0" xfId="0" applyNumberFormat="1" applyFont="1" applyAlignment="1">
      <alignment horizontal="left" indent="3"/>
    </xf>
    <xf numFmtId="176" fontId="1" fillId="0" borderId="0" xfId="1" applyNumberFormat="1" applyFont="1" applyFill="1" applyAlignment="1"/>
    <xf numFmtId="177" fontId="9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0" fontId="13" fillId="0" borderId="0" xfId="0" applyFont="1" applyAlignment="1">
      <alignment vertical="center"/>
    </xf>
    <xf numFmtId="177" fontId="4" fillId="2" borderId="0" xfId="0" applyNumberFormat="1" applyFont="1" applyFill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78" fontId="12" fillId="0" borderId="5" xfId="0" applyNumberFormat="1" applyFont="1" applyFill="1" applyBorder="1" applyAlignment="1">
      <alignment horizontal="center" vertical="center"/>
    </xf>
    <xf numFmtId="178" fontId="12" fillId="0" borderId="6" xfId="0" applyNumberFormat="1" applyFont="1" applyFill="1" applyBorder="1" applyAlignment="1">
      <alignment horizontal="center" vertical="center"/>
    </xf>
    <xf numFmtId="179" fontId="12" fillId="0" borderId="5" xfId="0" applyNumberFormat="1" applyFont="1" applyFill="1" applyBorder="1" applyAlignment="1">
      <alignment horizontal="center" vertical="center"/>
    </xf>
    <xf numFmtId="179" fontId="12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80" fontId="12" fillId="0" borderId="5" xfId="0" applyNumberFormat="1" applyFont="1" applyFill="1" applyBorder="1" applyAlignment="1">
      <alignment horizontal="center" vertical="center" wrapText="1"/>
    </xf>
    <xf numFmtId="180" fontId="12" fillId="0" borderId="6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177" fontId="8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</cellXfs>
  <cellStyles count="3">
    <cellStyle name="Normal_Sheet1" xfId="2"/>
    <cellStyle name="常规" xfId="0" builtinId="0"/>
    <cellStyle name="千位分隔" xfId="1" builtinId="3"/>
  </cellStyles>
  <dxfs count="11">
    <dxf>
      <font>
        <strike val="0"/>
        <color theme="0"/>
      </font>
      <fill>
        <patternFill>
          <bgColor indexed="10"/>
        </patternFill>
      </fill>
    </dxf>
    <dxf>
      <font>
        <strike val="0"/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indexed="10"/>
        </patternFill>
      </fill>
    </dxf>
    <dxf>
      <font>
        <strike val="0"/>
        <color theme="0"/>
      </font>
      <fill>
        <patternFill>
          <bgColor indexed="10"/>
        </patternFill>
      </fill>
    </dxf>
    <dxf>
      <font>
        <strike val="0"/>
        <color theme="0"/>
      </font>
      <fill>
        <patternFill>
          <bgColor indexed="10"/>
        </patternFill>
      </fill>
    </dxf>
    <dxf>
      <font>
        <strike val="0"/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rgb="FFFF0000"/>
        </patternFill>
      </fill>
    </dxf>
    <dxf>
      <font>
        <strike val="0"/>
        <color theme="0"/>
      </font>
      <fill>
        <patternFill>
          <bgColor indexed="10"/>
        </patternFill>
      </fill>
    </dxf>
    <dxf>
      <font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"/>
  <sheetViews>
    <sheetView zoomScaleNormal="100" workbookViewId="0"/>
  </sheetViews>
  <sheetFormatPr defaultColWidth="10.7109375" defaultRowHeight="15"/>
  <cols>
    <col min="27" max="16384" width="10.7109375" style="1"/>
  </cols>
  <sheetData/>
  <phoneticPr fontId="7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1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12.7109375" defaultRowHeight="15"/>
  <cols>
    <col min="1" max="1" width="40.7109375" style="3" customWidth="1"/>
    <col min="2" max="256" width="12.7109375" style="3"/>
    <col min="257" max="257" width="40.7109375" style="3" customWidth="1"/>
    <col min="258" max="512" width="12.7109375" style="3"/>
    <col min="513" max="513" width="40.7109375" style="3" customWidth="1"/>
    <col min="514" max="768" width="12.7109375" style="3"/>
    <col min="769" max="769" width="40.7109375" style="3" customWidth="1"/>
    <col min="770" max="1024" width="12.7109375" style="3"/>
    <col min="1025" max="1025" width="40.7109375" style="3" customWidth="1"/>
    <col min="1026" max="1280" width="12.7109375" style="3"/>
    <col min="1281" max="1281" width="40.7109375" style="3" customWidth="1"/>
    <col min="1282" max="1536" width="12.7109375" style="3"/>
    <col min="1537" max="1537" width="40.7109375" style="3" customWidth="1"/>
    <col min="1538" max="1792" width="12.7109375" style="3"/>
    <col min="1793" max="1793" width="40.7109375" style="3" customWidth="1"/>
    <col min="1794" max="2048" width="12.7109375" style="3"/>
    <col min="2049" max="2049" width="40.7109375" style="3" customWidth="1"/>
    <col min="2050" max="2304" width="12.7109375" style="3"/>
    <col min="2305" max="2305" width="40.7109375" style="3" customWidth="1"/>
    <col min="2306" max="2560" width="12.7109375" style="3"/>
    <col min="2561" max="2561" width="40.7109375" style="3" customWidth="1"/>
    <col min="2562" max="2816" width="12.7109375" style="3"/>
    <col min="2817" max="2817" width="40.7109375" style="3" customWidth="1"/>
    <col min="2818" max="3072" width="12.7109375" style="3"/>
    <col min="3073" max="3073" width="40.7109375" style="3" customWidth="1"/>
    <col min="3074" max="3328" width="12.7109375" style="3"/>
    <col min="3329" max="3329" width="40.7109375" style="3" customWidth="1"/>
    <col min="3330" max="3584" width="12.7109375" style="3"/>
    <col min="3585" max="3585" width="40.7109375" style="3" customWidth="1"/>
    <col min="3586" max="3840" width="12.7109375" style="3"/>
    <col min="3841" max="3841" width="40.7109375" style="3" customWidth="1"/>
    <col min="3842" max="4096" width="12.7109375" style="3"/>
    <col min="4097" max="4097" width="40.7109375" style="3" customWidth="1"/>
    <col min="4098" max="4352" width="12.7109375" style="3"/>
    <col min="4353" max="4353" width="40.7109375" style="3" customWidth="1"/>
    <col min="4354" max="4608" width="12.7109375" style="3"/>
    <col min="4609" max="4609" width="40.7109375" style="3" customWidth="1"/>
    <col min="4610" max="4864" width="12.7109375" style="3"/>
    <col min="4865" max="4865" width="40.7109375" style="3" customWidth="1"/>
    <col min="4866" max="5120" width="12.7109375" style="3"/>
    <col min="5121" max="5121" width="40.7109375" style="3" customWidth="1"/>
    <col min="5122" max="5376" width="12.7109375" style="3"/>
    <col min="5377" max="5377" width="40.7109375" style="3" customWidth="1"/>
    <col min="5378" max="5632" width="12.7109375" style="3"/>
    <col min="5633" max="5633" width="40.7109375" style="3" customWidth="1"/>
    <col min="5634" max="5888" width="12.7109375" style="3"/>
    <col min="5889" max="5889" width="40.7109375" style="3" customWidth="1"/>
    <col min="5890" max="6144" width="12.7109375" style="3"/>
    <col min="6145" max="6145" width="40.7109375" style="3" customWidth="1"/>
    <col min="6146" max="6400" width="12.7109375" style="3"/>
    <col min="6401" max="6401" width="40.7109375" style="3" customWidth="1"/>
    <col min="6402" max="6656" width="12.7109375" style="3"/>
    <col min="6657" max="6657" width="40.7109375" style="3" customWidth="1"/>
    <col min="6658" max="6912" width="12.7109375" style="3"/>
    <col min="6913" max="6913" width="40.7109375" style="3" customWidth="1"/>
    <col min="6914" max="7168" width="12.7109375" style="3"/>
    <col min="7169" max="7169" width="40.7109375" style="3" customWidth="1"/>
    <col min="7170" max="7424" width="12.7109375" style="3"/>
    <col min="7425" max="7425" width="40.7109375" style="3" customWidth="1"/>
    <col min="7426" max="7680" width="12.7109375" style="3"/>
    <col min="7681" max="7681" width="40.7109375" style="3" customWidth="1"/>
    <col min="7682" max="7936" width="12.7109375" style="3"/>
    <col min="7937" max="7937" width="40.7109375" style="3" customWidth="1"/>
    <col min="7938" max="8192" width="12.7109375" style="3"/>
    <col min="8193" max="8193" width="40.7109375" style="3" customWidth="1"/>
    <col min="8194" max="8448" width="12.7109375" style="3"/>
    <col min="8449" max="8449" width="40.7109375" style="3" customWidth="1"/>
    <col min="8450" max="8704" width="12.7109375" style="3"/>
    <col min="8705" max="8705" width="40.7109375" style="3" customWidth="1"/>
    <col min="8706" max="8960" width="12.7109375" style="3"/>
    <col min="8961" max="8961" width="40.7109375" style="3" customWidth="1"/>
    <col min="8962" max="9216" width="12.7109375" style="3"/>
    <col min="9217" max="9217" width="40.7109375" style="3" customWidth="1"/>
    <col min="9218" max="9472" width="12.7109375" style="3"/>
    <col min="9473" max="9473" width="40.7109375" style="3" customWidth="1"/>
    <col min="9474" max="9728" width="12.7109375" style="3"/>
    <col min="9729" max="9729" width="40.7109375" style="3" customWidth="1"/>
    <col min="9730" max="9984" width="12.7109375" style="3"/>
    <col min="9985" max="9985" width="40.7109375" style="3" customWidth="1"/>
    <col min="9986" max="10240" width="12.7109375" style="3"/>
    <col min="10241" max="10241" width="40.7109375" style="3" customWidth="1"/>
    <col min="10242" max="10496" width="12.7109375" style="3"/>
    <col min="10497" max="10497" width="40.7109375" style="3" customWidth="1"/>
    <col min="10498" max="10752" width="12.7109375" style="3"/>
    <col min="10753" max="10753" width="40.7109375" style="3" customWidth="1"/>
    <col min="10754" max="11008" width="12.7109375" style="3"/>
    <col min="11009" max="11009" width="40.7109375" style="3" customWidth="1"/>
    <col min="11010" max="11264" width="12.7109375" style="3"/>
    <col min="11265" max="11265" width="40.7109375" style="3" customWidth="1"/>
    <col min="11266" max="11520" width="12.7109375" style="3"/>
    <col min="11521" max="11521" width="40.7109375" style="3" customWidth="1"/>
    <col min="11522" max="11776" width="12.7109375" style="3"/>
    <col min="11777" max="11777" width="40.7109375" style="3" customWidth="1"/>
    <col min="11778" max="12032" width="12.7109375" style="3"/>
    <col min="12033" max="12033" width="40.7109375" style="3" customWidth="1"/>
    <col min="12034" max="12288" width="12.7109375" style="3"/>
    <col min="12289" max="12289" width="40.7109375" style="3" customWidth="1"/>
    <col min="12290" max="12544" width="12.7109375" style="3"/>
    <col min="12545" max="12545" width="40.7109375" style="3" customWidth="1"/>
    <col min="12546" max="12800" width="12.7109375" style="3"/>
    <col min="12801" max="12801" width="40.7109375" style="3" customWidth="1"/>
    <col min="12802" max="13056" width="12.7109375" style="3"/>
    <col min="13057" max="13057" width="40.7109375" style="3" customWidth="1"/>
    <col min="13058" max="13312" width="12.7109375" style="3"/>
    <col min="13313" max="13313" width="40.7109375" style="3" customWidth="1"/>
    <col min="13314" max="13568" width="12.7109375" style="3"/>
    <col min="13569" max="13569" width="40.7109375" style="3" customWidth="1"/>
    <col min="13570" max="13824" width="12.7109375" style="3"/>
    <col min="13825" max="13825" width="40.7109375" style="3" customWidth="1"/>
    <col min="13826" max="14080" width="12.7109375" style="3"/>
    <col min="14081" max="14081" width="40.7109375" style="3" customWidth="1"/>
    <col min="14082" max="14336" width="12.7109375" style="3"/>
    <col min="14337" max="14337" width="40.7109375" style="3" customWidth="1"/>
    <col min="14338" max="14592" width="12.7109375" style="3"/>
    <col min="14593" max="14593" width="40.7109375" style="3" customWidth="1"/>
    <col min="14594" max="14848" width="12.7109375" style="3"/>
    <col min="14849" max="14849" width="40.7109375" style="3" customWidth="1"/>
    <col min="14850" max="15104" width="12.7109375" style="3"/>
    <col min="15105" max="15105" width="40.7109375" style="3" customWidth="1"/>
    <col min="15106" max="15360" width="12.7109375" style="3"/>
    <col min="15361" max="15361" width="40.7109375" style="3" customWidth="1"/>
    <col min="15362" max="15616" width="12.7109375" style="3"/>
    <col min="15617" max="15617" width="40.7109375" style="3" customWidth="1"/>
    <col min="15618" max="15872" width="12.7109375" style="3"/>
    <col min="15873" max="15873" width="40.7109375" style="3" customWidth="1"/>
    <col min="15874" max="16128" width="12.7109375" style="3"/>
    <col min="16129" max="16129" width="40.7109375" style="3" customWidth="1"/>
    <col min="16130" max="16384" width="12.7109375" style="3"/>
  </cols>
  <sheetData>
    <row r="1" spans="1:2" ht="30">
      <c r="A1" s="28" t="s">
        <v>1912</v>
      </c>
      <c r="B1" s="2" t="s">
        <v>0</v>
      </c>
    </row>
    <row r="2" spans="1:2">
      <c r="A2" s="29" t="s">
        <v>1913</v>
      </c>
    </row>
    <row r="3" spans="1:2">
      <c r="A3" s="41" t="s">
        <v>1924</v>
      </c>
      <c r="B3" s="30" t="s">
        <v>1914</v>
      </c>
    </row>
    <row r="4" spans="1:2">
      <c r="A4" s="31" t="s">
        <v>1915</v>
      </c>
      <c r="B4" s="32"/>
    </row>
    <row r="5" spans="1:2">
      <c r="A5" s="33" t="s">
        <v>1</v>
      </c>
      <c r="B5" s="32">
        <f>COUNTIF(规格品汇总!$D$5:'规格品汇总'!$D$934,"1")</f>
        <v>0</v>
      </c>
    </row>
    <row r="6" spans="1:2">
      <c r="A6" s="33" t="s">
        <v>2</v>
      </c>
      <c r="B6" s="32">
        <f>COUNTIF(规格品汇总!$D$5:'规格品汇总'!$D$934,"2")</f>
        <v>0</v>
      </c>
    </row>
    <row r="7" spans="1:2">
      <c r="A7" s="33" t="s">
        <v>3</v>
      </c>
      <c r="B7" s="32">
        <f>COUNTIF(规格品汇总!$D$5:'规格品汇总'!$D$934,"&lt;6")-COUNTIF(规格品汇总!$D$5:'规格品汇总'!$D$934,"&lt;3")</f>
        <v>0</v>
      </c>
    </row>
    <row r="8" spans="1:2">
      <c r="A8" s="33" t="s">
        <v>4</v>
      </c>
      <c r="B8" s="32">
        <f>COUNTIF(规格品汇总!$D$5:'规格品汇总'!$D$934,"&lt;11")-COUNTIF(规格品汇总!$D$5:'规格品汇总'!$D$934,"&lt;6")</f>
        <v>0</v>
      </c>
    </row>
    <row r="9" spans="1:2">
      <c r="A9" s="33" t="s">
        <v>5</v>
      </c>
      <c r="B9" s="32">
        <f>COUNTIF(规格品汇总!$D$5:'规格品汇总'!$D$934,"&lt;15")-COUNTIF(规格品汇总!$D$5:'规格品汇总'!$D$934,"&lt;11")</f>
        <v>0</v>
      </c>
    </row>
    <row r="10" spans="1:2">
      <c r="A10" s="34" t="s">
        <v>6</v>
      </c>
      <c r="B10" s="32">
        <f>COUNTIF(规格品汇总!$D$5:'规格品汇总'!$D$934,"&lt;31")-COUNTIF(规格品汇总!$D$5:'规格品汇总'!$D$934,"&lt;15")</f>
        <v>0</v>
      </c>
    </row>
    <row r="11" spans="1:2">
      <c r="A11" s="34" t="s">
        <v>7</v>
      </c>
      <c r="B11" s="32">
        <f>COUNTIF(规格品汇总!$D$5:'规格品汇总'!$D$934,"&lt;91")-COUNTIF(规格品汇总!$D$5:'规格品汇总'!$D$934,"&lt;31")</f>
        <v>0</v>
      </c>
    </row>
    <row r="12" spans="1:2">
      <c r="A12" s="34" t="s">
        <v>8</v>
      </c>
      <c r="B12" s="32">
        <f>COUNTIF(规格品汇总!$D$5:'规格品汇总'!$D$934,"&gt;90")</f>
        <v>0</v>
      </c>
    </row>
    <row r="13" spans="1:2">
      <c r="A13" s="35" t="s">
        <v>1916</v>
      </c>
      <c r="B13" s="32"/>
    </row>
    <row r="14" spans="1:2">
      <c r="A14" s="33" t="s">
        <v>9</v>
      </c>
      <c r="B14" s="32">
        <f>SUM(B10:B12)</f>
        <v>0</v>
      </c>
    </row>
    <row r="15" spans="1:2">
      <c r="A15" s="34" t="s">
        <v>10</v>
      </c>
      <c r="B15" s="32">
        <f>SUM(B5:B6)</f>
        <v>0</v>
      </c>
    </row>
    <row r="16" spans="1:2">
      <c r="A16" s="34" t="s">
        <v>11</v>
      </c>
      <c r="B16" s="32">
        <f>SUM(B5:B9)</f>
        <v>0</v>
      </c>
    </row>
    <row r="17" spans="1:2">
      <c r="A17" s="36" t="s">
        <v>1917</v>
      </c>
      <c r="B17" s="32">
        <f>COUNTIF(规格品汇总!$D$5:'规格品汇总'!$D$934,"&gt;0")</f>
        <v>0</v>
      </c>
    </row>
    <row r="18" spans="1:2">
      <c r="A18" s="36" t="s">
        <v>1918</v>
      </c>
      <c r="B18" s="32">
        <f>SUM(规格品汇总!$D$5:'规格品汇总'!$D$934)</f>
        <v>0</v>
      </c>
    </row>
    <row r="19" spans="1:2">
      <c r="A19" s="37" t="s">
        <v>1919</v>
      </c>
      <c r="B19" s="32">
        <f>COUNTIF(规格品汇总!$H$5:'规格品汇总'!$H$934,"&lt;0.33")</f>
        <v>0</v>
      </c>
    </row>
    <row r="20" spans="1:2">
      <c r="A20" s="37" t="s">
        <v>1920</v>
      </c>
      <c r="B20" s="32"/>
    </row>
    <row r="21" spans="1:2">
      <c r="A21" s="34" t="s">
        <v>12</v>
      </c>
      <c r="B21" s="32">
        <f>COUNTIF(规格品汇总!$E$5:'规格品汇总'!$E$934,"0")</f>
        <v>0</v>
      </c>
    </row>
    <row r="22" spans="1:2">
      <c r="A22" s="34" t="s">
        <v>13</v>
      </c>
      <c r="B22" s="32">
        <f>COUNTIF(规格品汇总!$E$5:'规格品汇总'!$E$934,"&lt;=5")-COUNTIF(规格品汇总!$E$5:'规格品汇总'!$E$934,"&lt;=0")</f>
        <v>0</v>
      </c>
    </row>
    <row r="23" spans="1:2">
      <c r="A23" s="34" t="s">
        <v>14</v>
      </c>
      <c r="B23" s="32">
        <f>COUNTIF(规格品汇总!$E$5:'规格品汇总'!$E$934,"&lt;=10")-COUNTIF(规格品汇总!$E$5:'规格品汇总'!$E$934,"&lt;=5")</f>
        <v>0</v>
      </c>
    </row>
    <row r="24" spans="1:2">
      <c r="A24" s="34" t="s">
        <v>15</v>
      </c>
      <c r="B24" s="32">
        <f>COUNTIF(规格品汇总!$E$5:'规格品汇总'!$E$934,"&lt;=20")-COUNTIF(规格品汇总!$E$5:'规格品汇总'!$E$934,"&lt;=10")</f>
        <v>0</v>
      </c>
    </row>
    <row r="25" spans="1:2">
      <c r="A25" s="34" t="s">
        <v>16</v>
      </c>
      <c r="B25" s="32">
        <f>COUNTIF(规格品汇总!$E$5:'规格品汇总'!$E$934,"&lt;=30")-COUNTIF(规格品汇总!$E$5:'规格品汇总'!$E$934,"&lt;=20")</f>
        <v>0</v>
      </c>
    </row>
    <row r="26" spans="1:2">
      <c r="A26" s="34" t="s">
        <v>17</v>
      </c>
      <c r="B26" s="32">
        <f>COUNTIF(规格品汇总!$E$5:'规格品汇总'!$E$934,"&gt;30")</f>
        <v>0</v>
      </c>
    </row>
    <row r="27" spans="1:2">
      <c r="A27" s="38" t="s">
        <v>18</v>
      </c>
      <c r="B27" s="39">
        <f>COUNTIF(规格品汇总!$E$5:'规格品汇总'!$E$934,"&lt;=40")-COUNTIF(规格品汇总!$E$5:'规格品汇总'!$E$934,"&lt;=30")</f>
        <v>0</v>
      </c>
    </row>
    <row r="28" spans="1:2">
      <c r="A28" s="38" t="s">
        <v>19</v>
      </c>
      <c r="B28" s="39">
        <f>COUNTIF(规格品汇总!$E$5:'规格品汇总'!$E$934,"&lt;=50")-COUNTIF(规格品汇总!$E$5:'规格品汇总'!$E$934,"&lt;=40")</f>
        <v>0</v>
      </c>
    </row>
    <row r="29" spans="1:2">
      <c r="A29" s="38" t="s">
        <v>20</v>
      </c>
      <c r="B29" s="39">
        <f>COUNTIF(规格品汇总!$E$5:'规格品汇总'!$E$934,"&lt;=60")-COUNTIF(规格品汇总!$E$5:'规格品汇总'!$E$934,"&lt;=50")</f>
        <v>0</v>
      </c>
    </row>
    <row r="30" spans="1:2">
      <c r="A30" s="38" t="s">
        <v>21</v>
      </c>
      <c r="B30" s="39">
        <f>COUNTIF(规格品汇总!$E$5:'规格品汇总'!$E$934,"&lt;=70")-COUNTIF(规格品汇总!$E$5:'规格品汇总'!$E$934,"&lt;=60")</f>
        <v>0</v>
      </c>
    </row>
    <row r="31" spans="1:2">
      <c r="A31" s="38" t="s">
        <v>22</v>
      </c>
      <c r="B31" s="39">
        <f>COUNTIF(规格品汇总!$E$5:'规格品汇总'!$E$934,"&gt;70")</f>
        <v>0</v>
      </c>
    </row>
  </sheetData>
  <phoneticPr fontId="7" type="noConversion"/>
  <conditionalFormatting sqref="B26:B31 B19 B5:B9 B15:B16">
    <cfRule type="cellIs" dxfId="10" priority="1" stopIfTrue="1" operator="greater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934"/>
  <sheetViews>
    <sheetView tabSelected="1" zoomScaleNormal="100" workbookViewId="0">
      <pane xSplit="2" ySplit="4" topLeftCell="C263" activePane="bottomRight" state="frozen"/>
      <selection pane="topRight"/>
      <selection pane="bottomLeft"/>
      <selection pane="bottomRight" activeCell="F18" sqref="F18"/>
    </sheetView>
  </sheetViews>
  <sheetFormatPr defaultColWidth="11.7109375" defaultRowHeight="15"/>
  <cols>
    <col min="1" max="1" width="14.7109375" style="11" customWidth="1"/>
    <col min="2" max="2" width="40.7109375" style="11" customWidth="1"/>
    <col min="3" max="3" width="11.7109375" style="10" customWidth="1"/>
    <col min="4" max="4" width="11.7109375" style="12" customWidth="1"/>
    <col min="5" max="5" width="11.7109375" style="10"/>
    <col min="6" max="7" width="15.42578125" style="10" bestFit="1" customWidth="1"/>
    <col min="8" max="256" width="11.7109375" style="10"/>
    <col min="257" max="257" width="14.7109375" style="10" customWidth="1"/>
    <col min="258" max="258" width="40.7109375" style="10" customWidth="1"/>
    <col min="259" max="512" width="11.7109375" style="10"/>
    <col min="513" max="513" width="14.7109375" style="10" customWidth="1"/>
    <col min="514" max="514" width="40.7109375" style="10" customWidth="1"/>
    <col min="515" max="768" width="11.7109375" style="10"/>
    <col min="769" max="769" width="14.7109375" style="10" customWidth="1"/>
    <col min="770" max="770" width="40.7109375" style="10" customWidth="1"/>
    <col min="771" max="1024" width="11.7109375" style="10"/>
    <col min="1025" max="1025" width="14.7109375" style="10" customWidth="1"/>
    <col min="1026" max="1026" width="40.7109375" style="10" customWidth="1"/>
    <col min="1027" max="1280" width="11.7109375" style="10"/>
    <col min="1281" max="1281" width="14.7109375" style="10" customWidth="1"/>
    <col min="1282" max="1282" width="40.7109375" style="10" customWidth="1"/>
    <col min="1283" max="1536" width="11.7109375" style="10"/>
    <col min="1537" max="1537" width="14.7109375" style="10" customWidth="1"/>
    <col min="1538" max="1538" width="40.7109375" style="10" customWidth="1"/>
    <col min="1539" max="1792" width="11.7109375" style="10"/>
    <col min="1793" max="1793" width="14.7109375" style="10" customWidth="1"/>
    <col min="1794" max="1794" width="40.7109375" style="10" customWidth="1"/>
    <col min="1795" max="2048" width="11.7109375" style="10"/>
    <col min="2049" max="2049" width="14.7109375" style="10" customWidth="1"/>
    <col min="2050" max="2050" width="40.7109375" style="10" customWidth="1"/>
    <col min="2051" max="2304" width="11.7109375" style="10"/>
    <col min="2305" max="2305" width="14.7109375" style="10" customWidth="1"/>
    <col min="2306" max="2306" width="40.7109375" style="10" customWidth="1"/>
    <col min="2307" max="2560" width="11.7109375" style="10"/>
    <col min="2561" max="2561" width="14.7109375" style="10" customWidth="1"/>
    <col min="2562" max="2562" width="40.7109375" style="10" customWidth="1"/>
    <col min="2563" max="2816" width="11.7109375" style="10"/>
    <col min="2817" max="2817" width="14.7109375" style="10" customWidth="1"/>
    <col min="2818" max="2818" width="40.7109375" style="10" customWidth="1"/>
    <col min="2819" max="3072" width="11.7109375" style="10"/>
    <col min="3073" max="3073" width="14.7109375" style="10" customWidth="1"/>
    <col min="3074" max="3074" width="40.7109375" style="10" customWidth="1"/>
    <col min="3075" max="3328" width="11.7109375" style="10"/>
    <col min="3329" max="3329" width="14.7109375" style="10" customWidth="1"/>
    <col min="3330" max="3330" width="40.7109375" style="10" customWidth="1"/>
    <col min="3331" max="3584" width="11.7109375" style="10"/>
    <col min="3585" max="3585" width="14.7109375" style="10" customWidth="1"/>
    <col min="3586" max="3586" width="40.7109375" style="10" customWidth="1"/>
    <col min="3587" max="3840" width="11.7109375" style="10"/>
    <col min="3841" max="3841" width="14.7109375" style="10" customWidth="1"/>
    <col min="3842" max="3842" width="40.7109375" style="10" customWidth="1"/>
    <col min="3843" max="4096" width="11.7109375" style="10"/>
    <col min="4097" max="4097" width="14.7109375" style="10" customWidth="1"/>
    <col min="4098" max="4098" width="40.7109375" style="10" customWidth="1"/>
    <col min="4099" max="4352" width="11.7109375" style="10"/>
    <col min="4353" max="4353" width="14.7109375" style="10" customWidth="1"/>
    <col min="4354" max="4354" width="40.7109375" style="10" customWidth="1"/>
    <col min="4355" max="4608" width="11.7109375" style="10"/>
    <col min="4609" max="4609" width="14.7109375" style="10" customWidth="1"/>
    <col min="4610" max="4610" width="40.7109375" style="10" customWidth="1"/>
    <col min="4611" max="4864" width="11.7109375" style="10"/>
    <col min="4865" max="4865" width="14.7109375" style="10" customWidth="1"/>
    <col min="4866" max="4866" width="40.7109375" style="10" customWidth="1"/>
    <col min="4867" max="5120" width="11.7109375" style="10"/>
    <col min="5121" max="5121" width="14.7109375" style="10" customWidth="1"/>
    <col min="5122" max="5122" width="40.7109375" style="10" customWidth="1"/>
    <col min="5123" max="5376" width="11.7109375" style="10"/>
    <col min="5377" max="5377" width="14.7109375" style="10" customWidth="1"/>
    <col min="5378" max="5378" width="40.7109375" style="10" customWidth="1"/>
    <col min="5379" max="5632" width="11.7109375" style="10"/>
    <col min="5633" max="5633" width="14.7109375" style="10" customWidth="1"/>
    <col min="5634" max="5634" width="40.7109375" style="10" customWidth="1"/>
    <col min="5635" max="5888" width="11.7109375" style="10"/>
    <col min="5889" max="5889" width="14.7109375" style="10" customWidth="1"/>
    <col min="5890" max="5890" width="40.7109375" style="10" customWidth="1"/>
    <col min="5891" max="6144" width="11.7109375" style="10"/>
    <col min="6145" max="6145" width="14.7109375" style="10" customWidth="1"/>
    <col min="6146" max="6146" width="40.7109375" style="10" customWidth="1"/>
    <col min="6147" max="6400" width="11.7109375" style="10"/>
    <col min="6401" max="6401" width="14.7109375" style="10" customWidth="1"/>
    <col min="6402" max="6402" width="40.7109375" style="10" customWidth="1"/>
    <col min="6403" max="6656" width="11.7109375" style="10"/>
    <col min="6657" max="6657" width="14.7109375" style="10" customWidth="1"/>
    <col min="6658" max="6658" width="40.7109375" style="10" customWidth="1"/>
    <col min="6659" max="6912" width="11.7109375" style="10"/>
    <col min="6913" max="6913" width="14.7109375" style="10" customWidth="1"/>
    <col min="6914" max="6914" width="40.7109375" style="10" customWidth="1"/>
    <col min="6915" max="7168" width="11.7109375" style="10"/>
    <col min="7169" max="7169" width="14.7109375" style="10" customWidth="1"/>
    <col min="7170" max="7170" width="40.7109375" style="10" customWidth="1"/>
    <col min="7171" max="7424" width="11.7109375" style="10"/>
    <col min="7425" max="7425" width="14.7109375" style="10" customWidth="1"/>
    <col min="7426" max="7426" width="40.7109375" style="10" customWidth="1"/>
    <col min="7427" max="7680" width="11.7109375" style="10"/>
    <col min="7681" max="7681" width="14.7109375" style="10" customWidth="1"/>
    <col min="7682" max="7682" width="40.7109375" style="10" customWidth="1"/>
    <col min="7683" max="7936" width="11.7109375" style="10"/>
    <col min="7937" max="7937" width="14.7109375" style="10" customWidth="1"/>
    <col min="7938" max="7938" width="40.7109375" style="10" customWidth="1"/>
    <col min="7939" max="8192" width="11.7109375" style="10"/>
    <col min="8193" max="8193" width="14.7109375" style="10" customWidth="1"/>
    <col min="8194" max="8194" width="40.7109375" style="10" customWidth="1"/>
    <col min="8195" max="8448" width="11.7109375" style="10"/>
    <col min="8449" max="8449" width="14.7109375" style="10" customWidth="1"/>
    <col min="8450" max="8450" width="40.7109375" style="10" customWidth="1"/>
    <col min="8451" max="8704" width="11.7109375" style="10"/>
    <col min="8705" max="8705" width="14.7109375" style="10" customWidth="1"/>
    <col min="8706" max="8706" width="40.7109375" style="10" customWidth="1"/>
    <col min="8707" max="8960" width="11.7109375" style="10"/>
    <col min="8961" max="8961" width="14.7109375" style="10" customWidth="1"/>
    <col min="8962" max="8962" width="40.7109375" style="10" customWidth="1"/>
    <col min="8963" max="9216" width="11.7109375" style="10"/>
    <col min="9217" max="9217" width="14.7109375" style="10" customWidth="1"/>
    <col min="9218" max="9218" width="40.7109375" style="10" customWidth="1"/>
    <col min="9219" max="9472" width="11.7109375" style="10"/>
    <col min="9473" max="9473" width="14.7109375" style="10" customWidth="1"/>
    <col min="9474" max="9474" width="40.7109375" style="10" customWidth="1"/>
    <col min="9475" max="9728" width="11.7109375" style="10"/>
    <col min="9729" max="9729" width="14.7109375" style="10" customWidth="1"/>
    <col min="9730" max="9730" width="40.7109375" style="10" customWidth="1"/>
    <col min="9731" max="9984" width="11.7109375" style="10"/>
    <col min="9985" max="9985" width="14.7109375" style="10" customWidth="1"/>
    <col min="9986" max="9986" width="40.7109375" style="10" customWidth="1"/>
    <col min="9987" max="10240" width="11.7109375" style="10"/>
    <col min="10241" max="10241" width="14.7109375" style="10" customWidth="1"/>
    <col min="10242" max="10242" width="40.7109375" style="10" customWidth="1"/>
    <col min="10243" max="10496" width="11.7109375" style="10"/>
    <col min="10497" max="10497" width="14.7109375" style="10" customWidth="1"/>
    <col min="10498" max="10498" width="40.7109375" style="10" customWidth="1"/>
    <col min="10499" max="10752" width="11.7109375" style="10"/>
    <col min="10753" max="10753" width="14.7109375" style="10" customWidth="1"/>
    <col min="10754" max="10754" width="40.7109375" style="10" customWidth="1"/>
    <col min="10755" max="11008" width="11.7109375" style="10"/>
    <col min="11009" max="11009" width="14.7109375" style="10" customWidth="1"/>
    <col min="11010" max="11010" width="40.7109375" style="10" customWidth="1"/>
    <col min="11011" max="11264" width="11.7109375" style="10"/>
    <col min="11265" max="11265" width="14.7109375" style="10" customWidth="1"/>
    <col min="11266" max="11266" width="40.7109375" style="10" customWidth="1"/>
    <col min="11267" max="11520" width="11.7109375" style="10"/>
    <col min="11521" max="11521" width="14.7109375" style="10" customWidth="1"/>
    <col min="11522" max="11522" width="40.7109375" style="10" customWidth="1"/>
    <col min="11523" max="11776" width="11.7109375" style="10"/>
    <col min="11777" max="11777" width="14.7109375" style="10" customWidth="1"/>
    <col min="11778" max="11778" width="40.7109375" style="10" customWidth="1"/>
    <col min="11779" max="12032" width="11.7109375" style="10"/>
    <col min="12033" max="12033" width="14.7109375" style="10" customWidth="1"/>
    <col min="12034" max="12034" width="40.7109375" style="10" customWidth="1"/>
    <col min="12035" max="12288" width="11.7109375" style="10"/>
    <col min="12289" max="12289" width="14.7109375" style="10" customWidth="1"/>
    <col min="12290" max="12290" width="40.7109375" style="10" customWidth="1"/>
    <col min="12291" max="12544" width="11.7109375" style="10"/>
    <col min="12545" max="12545" width="14.7109375" style="10" customWidth="1"/>
    <col min="12546" max="12546" width="40.7109375" style="10" customWidth="1"/>
    <col min="12547" max="12800" width="11.7109375" style="10"/>
    <col min="12801" max="12801" width="14.7109375" style="10" customWidth="1"/>
    <col min="12802" max="12802" width="40.7109375" style="10" customWidth="1"/>
    <col min="12803" max="13056" width="11.7109375" style="10"/>
    <col min="13057" max="13057" width="14.7109375" style="10" customWidth="1"/>
    <col min="13058" max="13058" width="40.7109375" style="10" customWidth="1"/>
    <col min="13059" max="13312" width="11.7109375" style="10"/>
    <col min="13313" max="13313" width="14.7109375" style="10" customWidth="1"/>
    <col min="13314" max="13314" width="40.7109375" style="10" customWidth="1"/>
    <col min="13315" max="13568" width="11.7109375" style="10"/>
    <col min="13569" max="13569" width="14.7109375" style="10" customWidth="1"/>
    <col min="13570" max="13570" width="40.7109375" style="10" customWidth="1"/>
    <col min="13571" max="13824" width="11.7109375" style="10"/>
    <col min="13825" max="13825" width="14.7109375" style="10" customWidth="1"/>
    <col min="13826" max="13826" width="40.7109375" style="10" customWidth="1"/>
    <col min="13827" max="14080" width="11.7109375" style="10"/>
    <col min="14081" max="14081" width="14.7109375" style="10" customWidth="1"/>
    <col min="14082" max="14082" width="40.7109375" style="10" customWidth="1"/>
    <col min="14083" max="14336" width="11.7109375" style="10"/>
    <col min="14337" max="14337" width="14.7109375" style="10" customWidth="1"/>
    <col min="14338" max="14338" width="40.7109375" style="10" customWidth="1"/>
    <col min="14339" max="14592" width="11.7109375" style="10"/>
    <col min="14593" max="14593" width="14.7109375" style="10" customWidth="1"/>
    <col min="14594" max="14594" width="40.7109375" style="10" customWidth="1"/>
    <col min="14595" max="14848" width="11.7109375" style="10"/>
    <col min="14849" max="14849" width="14.7109375" style="10" customWidth="1"/>
    <col min="14850" max="14850" width="40.7109375" style="10" customWidth="1"/>
    <col min="14851" max="15104" width="11.7109375" style="10"/>
    <col min="15105" max="15105" width="14.7109375" style="10" customWidth="1"/>
    <col min="15106" max="15106" width="40.7109375" style="10" customWidth="1"/>
    <col min="15107" max="15360" width="11.7109375" style="10"/>
    <col min="15361" max="15361" width="14.7109375" style="10" customWidth="1"/>
    <col min="15362" max="15362" width="40.7109375" style="10" customWidth="1"/>
    <col min="15363" max="15616" width="11.7109375" style="10"/>
    <col min="15617" max="15617" width="14.7109375" style="10" customWidth="1"/>
    <col min="15618" max="15618" width="40.7109375" style="10" customWidth="1"/>
    <col min="15619" max="15872" width="11.7109375" style="10"/>
    <col min="15873" max="15873" width="14.7109375" style="10" customWidth="1"/>
    <col min="15874" max="15874" width="40.7109375" style="10" customWidth="1"/>
    <col min="15875" max="16128" width="11.7109375" style="10"/>
    <col min="16129" max="16129" width="14.7109375" style="10" customWidth="1"/>
    <col min="16130" max="16130" width="40.7109375" style="10" customWidth="1"/>
    <col min="16131" max="16384" width="11.7109375" style="10"/>
  </cols>
  <sheetData>
    <row r="1" spans="1:20" s="5" customFormat="1">
      <c r="A1" s="4" t="s">
        <v>1910</v>
      </c>
      <c r="D1" s="6"/>
      <c r="G1" s="43" t="s">
        <v>0</v>
      </c>
      <c r="H1" s="43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5" customFormat="1">
      <c r="A2" s="26" t="s">
        <v>1911</v>
      </c>
      <c r="D2" s="6">
        <f>SUM(D5:D938)</f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s="5" customFormat="1" ht="15" customHeight="1">
      <c r="A3" s="44" t="s">
        <v>1888</v>
      </c>
      <c r="B3" s="45"/>
      <c r="C3" s="46" t="s">
        <v>1875</v>
      </c>
      <c r="D3" s="48" t="s">
        <v>1876</v>
      </c>
      <c r="E3" s="50" t="s">
        <v>1877</v>
      </c>
      <c r="F3" s="52" t="s">
        <v>1878</v>
      </c>
      <c r="G3" s="52" t="s">
        <v>1879</v>
      </c>
      <c r="H3" s="54" t="s">
        <v>1880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5" customFormat="1">
      <c r="A4" s="27" t="s">
        <v>1909</v>
      </c>
      <c r="B4" s="27" t="s">
        <v>1890</v>
      </c>
      <c r="C4" s="47"/>
      <c r="D4" s="49"/>
      <c r="E4" s="51"/>
      <c r="F4" s="53"/>
      <c r="G4" s="53"/>
      <c r="H4" s="55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>
      <c r="A5" s="7" t="s">
        <v>23</v>
      </c>
      <c r="B5" s="22" t="s">
        <v>955</v>
      </c>
      <c r="C5" s="42">
        <v>3.1</v>
      </c>
      <c r="D5" s="19"/>
      <c r="E5" s="17"/>
      <c r="F5" s="17"/>
      <c r="G5" s="17"/>
      <c r="H5" s="17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>
      <c r="A6" s="7" t="s">
        <v>24</v>
      </c>
      <c r="B6" s="22" t="s">
        <v>956</v>
      </c>
      <c r="C6" s="42">
        <v>3.2</v>
      </c>
      <c r="D6" s="19"/>
      <c r="E6" s="17"/>
      <c r="F6" s="17"/>
      <c r="G6" s="17"/>
      <c r="H6" s="17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>
      <c r="A7" s="7" t="s">
        <v>25</v>
      </c>
      <c r="B7" s="22" t="s">
        <v>957</v>
      </c>
      <c r="C7" s="42">
        <v>3.3</v>
      </c>
      <c r="D7" s="9"/>
      <c r="E7" s="8"/>
      <c r="F7" s="8"/>
      <c r="G7" s="8"/>
      <c r="H7" s="8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>
      <c r="A8" s="7" t="s">
        <v>26</v>
      </c>
      <c r="B8" s="22" t="s">
        <v>958</v>
      </c>
      <c r="C8" s="42">
        <v>3.4</v>
      </c>
      <c r="D8" s="9"/>
      <c r="E8" s="8"/>
      <c r="F8" s="8"/>
      <c r="G8" s="8"/>
      <c r="H8" s="8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0">
      <c r="A9" s="7" t="s">
        <v>27</v>
      </c>
      <c r="B9" s="22" t="s">
        <v>959</v>
      </c>
      <c r="C9" s="42">
        <v>3.5</v>
      </c>
      <c r="D9" s="9"/>
      <c r="E9" s="8"/>
      <c r="F9" s="8"/>
      <c r="G9" s="8"/>
      <c r="H9" s="8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spans="1:20">
      <c r="A10" s="7" t="s">
        <v>28</v>
      </c>
      <c r="B10" s="22" t="s">
        <v>960</v>
      </c>
      <c r="C10" s="42">
        <v>3.6</v>
      </c>
      <c r="D10" s="9"/>
      <c r="E10" s="8"/>
      <c r="F10" s="8"/>
      <c r="G10" s="8"/>
      <c r="H10" s="8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spans="1:20">
      <c r="A11" s="7" t="s">
        <v>29</v>
      </c>
      <c r="B11" s="22" t="s">
        <v>961</v>
      </c>
      <c r="C11" s="42">
        <v>4.0999999999999996</v>
      </c>
      <c r="D11" s="9"/>
      <c r="E11" s="8"/>
      <c r="F11" s="8"/>
      <c r="G11" s="8"/>
      <c r="H11" s="8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>
      <c r="A12" s="7" t="s">
        <v>30</v>
      </c>
      <c r="B12" s="22" t="s">
        <v>962</v>
      </c>
      <c r="C12" s="42">
        <v>4.2</v>
      </c>
      <c r="D12" s="9"/>
      <c r="E12" s="8"/>
      <c r="F12" s="8"/>
      <c r="G12" s="8"/>
      <c r="H12" s="8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>
      <c r="A13" s="7" t="s">
        <v>31</v>
      </c>
      <c r="B13" s="22" t="s">
        <v>963</v>
      </c>
      <c r="C13" s="42">
        <v>4.3</v>
      </c>
      <c r="D13" s="19"/>
      <c r="E13" s="17"/>
      <c r="F13" s="17"/>
      <c r="G13" s="17"/>
      <c r="H13" s="17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1:20">
      <c r="A14" s="7" t="s">
        <v>32</v>
      </c>
      <c r="B14" s="22" t="s">
        <v>964</v>
      </c>
      <c r="C14" s="42">
        <v>4.4000000000000004</v>
      </c>
      <c r="D14" s="9"/>
      <c r="E14" s="8"/>
      <c r="F14" s="8"/>
      <c r="G14" s="8"/>
      <c r="H14" s="8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1:20">
      <c r="A15" s="7" t="s">
        <v>33</v>
      </c>
      <c r="B15" s="22" t="s">
        <v>965</v>
      </c>
      <c r="C15" s="42">
        <v>4.4000000000000004</v>
      </c>
      <c r="D15" s="9"/>
      <c r="E15" s="8"/>
      <c r="F15" s="8"/>
      <c r="G15" s="8"/>
      <c r="H15" s="8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1:20">
      <c r="A16" s="7" t="s">
        <v>34</v>
      </c>
      <c r="B16" s="22" t="s">
        <v>966</v>
      </c>
      <c r="C16" s="42">
        <v>3.8</v>
      </c>
      <c r="D16" s="9"/>
      <c r="E16" s="8"/>
      <c r="F16" s="8"/>
      <c r="G16" s="8"/>
      <c r="H16" s="8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>
      <c r="A17" s="7" t="s">
        <v>35</v>
      </c>
      <c r="B17" s="22" t="s">
        <v>967</v>
      </c>
      <c r="C17" s="42">
        <v>4.8</v>
      </c>
      <c r="D17" s="9"/>
      <c r="E17" s="8"/>
      <c r="F17" s="8"/>
      <c r="G17" s="8"/>
      <c r="H17" s="8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>
      <c r="A18" s="7" t="s">
        <v>36</v>
      </c>
      <c r="B18" s="22" t="s">
        <v>968</v>
      </c>
      <c r="C18" s="42">
        <v>2.98</v>
      </c>
      <c r="D18" s="9"/>
      <c r="E18" s="8"/>
      <c r="F18" s="8"/>
      <c r="G18" s="8"/>
      <c r="H18" s="8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>
      <c r="A19" s="7" t="s">
        <v>37</v>
      </c>
      <c r="B19" s="22" t="s">
        <v>969</v>
      </c>
      <c r="C19" s="42">
        <v>2.98</v>
      </c>
      <c r="D19" s="19"/>
      <c r="E19" s="17"/>
      <c r="F19" s="17"/>
      <c r="G19" s="17"/>
      <c r="H19" s="17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0">
      <c r="A20" s="7" t="s">
        <v>38</v>
      </c>
      <c r="B20" s="22" t="s">
        <v>970</v>
      </c>
      <c r="C20" s="42">
        <v>2.59</v>
      </c>
      <c r="D20" s="19"/>
      <c r="E20" s="17"/>
      <c r="F20" s="17"/>
      <c r="G20" s="17"/>
      <c r="H20" s="17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>
      <c r="A21" s="7" t="s">
        <v>39</v>
      </c>
      <c r="B21" s="22" t="s">
        <v>971</v>
      </c>
      <c r="C21" s="42">
        <v>2.99</v>
      </c>
      <c r="D21" s="19"/>
      <c r="E21" s="17"/>
      <c r="F21" s="17"/>
      <c r="G21" s="17"/>
      <c r="H21" s="17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>
      <c r="A22" s="7" t="s">
        <v>40</v>
      </c>
      <c r="B22" s="22" t="s">
        <v>972</v>
      </c>
      <c r="C22" s="42">
        <v>3.7</v>
      </c>
      <c r="D22" s="19"/>
      <c r="E22" s="17"/>
      <c r="F22" s="17"/>
      <c r="G22" s="17"/>
      <c r="H22" s="17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>
      <c r="A23" s="7" t="s">
        <v>41</v>
      </c>
      <c r="B23" s="22" t="s">
        <v>973</v>
      </c>
      <c r="C23" s="42">
        <v>3.8</v>
      </c>
      <c r="D23" s="9"/>
      <c r="E23" s="8"/>
      <c r="F23" s="8"/>
      <c r="G23" s="8"/>
      <c r="H23" s="8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20">
      <c r="A24" s="7" t="s">
        <v>42</v>
      </c>
      <c r="B24" s="22" t="s">
        <v>974</v>
      </c>
      <c r="C24" s="42">
        <v>6.6</v>
      </c>
      <c r="D24" s="19"/>
      <c r="E24" s="17"/>
      <c r="F24" s="17"/>
      <c r="G24" s="17"/>
      <c r="H24" s="17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spans="1:20">
      <c r="A25" s="7" t="s">
        <v>43</v>
      </c>
      <c r="B25" s="22" t="s">
        <v>975</v>
      </c>
      <c r="C25" s="42">
        <v>2.5</v>
      </c>
      <c r="D25" s="19"/>
      <c r="E25" s="17"/>
      <c r="F25" s="17"/>
      <c r="G25" s="17"/>
      <c r="H25" s="17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spans="1:20">
      <c r="A26" s="7" t="s">
        <v>44</v>
      </c>
      <c r="B26" s="22" t="s">
        <v>976</v>
      </c>
      <c r="C26" s="42">
        <v>3.8</v>
      </c>
      <c r="D26" s="9"/>
      <c r="E26" s="8"/>
      <c r="F26" s="8"/>
      <c r="G26" s="8"/>
      <c r="H26" s="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>
      <c r="A27" s="7" t="s">
        <v>45</v>
      </c>
      <c r="B27" s="22" t="s">
        <v>977</v>
      </c>
      <c r="C27" s="42">
        <v>5.68</v>
      </c>
      <c r="D27" s="9"/>
      <c r="E27" s="8"/>
      <c r="F27" s="8"/>
      <c r="G27" s="8"/>
      <c r="H27" s="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>
      <c r="A28" s="7" t="s">
        <v>46</v>
      </c>
      <c r="B28" s="22" t="s">
        <v>978</v>
      </c>
      <c r="C28" s="42">
        <v>3.8</v>
      </c>
      <c r="D28" s="9"/>
      <c r="E28" s="8"/>
      <c r="F28" s="8"/>
      <c r="G28" s="8"/>
      <c r="H28" s="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</row>
    <row r="29" spans="1:20">
      <c r="A29" s="7" t="s">
        <v>47</v>
      </c>
      <c r="B29" s="22" t="s">
        <v>979</v>
      </c>
      <c r="C29" s="42">
        <v>3.7</v>
      </c>
      <c r="D29" s="19"/>
      <c r="E29" s="17"/>
      <c r="F29" s="17"/>
      <c r="G29" s="17"/>
      <c r="H29" s="17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spans="1:20">
      <c r="A30" s="7" t="s">
        <v>48</v>
      </c>
      <c r="B30" s="22" t="s">
        <v>980</v>
      </c>
      <c r="C30" s="42">
        <v>2.89</v>
      </c>
      <c r="D30" s="9"/>
      <c r="E30" s="8"/>
      <c r="F30" s="8"/>
      <c r="G30" s="8"/>
      <c r="H30" s="8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spans="1:20">
      <c r="A31" s="7" t="s">
        <v>49</v>
      </c>
      <c r="B31" s="22" t="s">
        <v>981</v>
      </c>
      <c r="C31" s="42">
        <v>3.45</v>
      </c>
      <c r="D31" s="19"/>
      <c r="E31" s="17"/>
      <c r="F31" s="17"/>
      <c r="G31" s="17"/>
      <c r="H31" s="17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>
      <c r="A32" s="7" t="s">
        <v>50</v>
      </c>
      <c r="B32" s="22" t="s">
        <v>982</v>
      </c>
      <c r="C32" s="42">
        <v>5.3</v>
      </c>
      <c r="D32" s="19"/>
      <c r="E32" s="17"/>
      <c r="F32" s="17"/>
      <c r="G32" s="17"/>
      <c r="H32" s="17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>
      <c r="A33" s="7" t="s">
        <v>51</v>
      </c>
      <c r="B33" s="22" t="s">
        <v>983</v>
      </c>
      <c r="C33" s="42">
        <v>3.67</v>
      </c>
      <c r="D33" s="9"/>
      <c r="E33" s="8"/>
      <c r="F33" s="8"/>
      <c r="G33" s="8"/>
      <c r="H33" s="8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  <row r="34" spans="1:20">
      <c r="A34" s="7" t="s">
        <v>52</v>
      </c>
      <c r="B34" s="22" t="s">
        <v>984</v>
      </c>
      <c r="C34" s="42">
        <v>21.88</v>
      </c>
      <c r="D34" s="19"/>
      <c r="E34" s="17"/>
      <c r="F34" s="17"/>
      <c r="G34" s="17"/>
      <c r="H34" s="17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</row>
    <row r="35" spans="1:20">
      <c r="A35" s="7" t="s">
        <v>53</v>
      </c>
      <c r="B35" s="22" t="s">
        <v>985</v>
      </c>
      <c r="C35" s="42">
        <v>32.78</v>
      </c>
      <c r="D35" s="9"/>
      <c r="E35" s="8"/>
      <c r="F35" s="8"/>
      <c r="G35" s="8"/>
      <c r="H35" s="8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spans="1:20">
      <c r="A36" s="7" t="s">
        <v>54</v>
      </c>
      <c r="B36" s="22" t="s">
        <v>986</v>
      </c>
      <c r="C36" s="42">
        <v>29.9</v>
      </c>
      <c r="D36" s="19"/>
      <c r="E36" s="17"/>
      <c r="F36" s="17"/>
      <c r="G36" s="17"/>
      <c r="H36" s="1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>
      <c r="A37" s="7" t="s">
        <v>55</v>
      </c>
      <c r="B37" s="22" t="s">
        <v>987</v>
      </c>
      <c r="C37" s="42">
        <v>19.899999999999999</v>
      </c>
      <c r="D37" s="9"/>
      <c r="E37" s="8"/>
      <c r="F37" s="8"/>
      <c r="G37" s="8"/>
      <c r="H37" s="8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>
      <c r="A38" s="7" t="s">
        <v>56</v>
      </c>
      <c r="B38" s="22" t="s">
        <v>988</v>
      </c>
      <c r="C38" s="42">
        <v>29.5</v>
      </c>
      <c r="D38" s="19"/>
      <c r="E38" s="17"/>
      <c r="F38" s="17"/>
      <c r="G38" s="17"/>
      <c r="H38" s="17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</row>
    <row r="39" spans="1:20">
      <c r="A39" s="7" t="s">
        <v>57</v>
      </c>
      <c r="B39" s="22" t="s">
        <v>989</v>
      </c>
      <c r="C39" s="42">
        <v>45</v>
      </c>
      <c r="D39" s="9"/>
      <c r="E39" s="8"/>
      <c r="F39" s="8"/>
      <c r="G39" s="8"/>
      <c r="H39" s="8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spans="1:20">
      <c r="A40" s="7" t="s">
        <v>58</v>
      </c>
      <c r="B40" s="22" t="s">
        <v>990</v>
      </c>
      <c r="C40" s="42">
        <v>2.5</v>
      </c>
      <c r="D40" s="19"/>
      <c r="E40" s="17"/>
      <c r="F40" s="17"/>
      <c r="G40" s="17"/>
      <c r="H40" s="17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</row>
    <row r="41" spans="1:20">
      <c r="A41" s="7" t="s">
        <v>59</v>
      </c>
      <c r="B41" s="22" t="s">
        <v>991</v>
      </c>
      <c r="C41" s="42">
        <v>2.9</v>
      </c>
      <c r="D41" s="19"/>
      <c r="E41" s="17"/>
      <c r="F41" s="17"/>
      <c r="G41" s="17"/>
      <c r="H41" s="17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>
      <c r="A42" s="7" t="s">
        <v>60</v>
      </c>
      <c r="B42" s="22" t="s">
        <v>992</v>
      </c>
      <c r="C42" s="42">
        <v>20</v>
      </c>
      <c r="D42" s="19"/>
      <c r="E42" s="17"/>
      <c r="F42" s="17"/>
      <c r="G42" s="17"/>
      <c r="H42" s="17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>
      <c r="A43" s="7" t="s">
        <v>61</v>
      </c>
      <c r="B43" s="22" t="s">
        <v>993</v>
      </c>
      <c r="C43" s="42">
        <v>20</v>
      </c>
      <c r="D43" s="19"/>
      <c r="E43" s="17"/>
      <c r="F43" s="17"/>
      <c r="G43" s="17"/>
      <c r="H43" s="17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</row>
    <row r="44" spans="1:20">
      <c r="A44" s="7" t="s">
        <v>62</v>
      </c>
      <c r="B44" s="22" t="s">
        <v>994</v>
      </c>
      <c r="C44" s="42">
        <v>10</v>
      </c>
      <c r="D44" s="19"/>
      <c r="E44" s="17"/>
      <c r="F44" s="17"/>
      <c r="G44" s="17"/>
      <c r="H44" s="17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</row>
    <row r="45" spans="1:20">
      <c r="A45" s="7" t="s">
        <v>63</v>
      </c>
      <c r="B45" s="22" t="s">
        <v>995</v>
      </c>
      <c r="C45" s="42">
        <v>12.9</v>
      </c>
      <c r="D45" s="19"/>
      <c r="E45" s="17"/>
      <c r="F45" s="17"/>
      <c r="G45" s="17"/>
      <c r="H45" s="17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</row>
    <row r="46" spans="1:20">
      <c r="A46" s="7" t="s">
        <v>64</v>
      </c>
      <c r="B46" s="22" t="s">
        <v>996</v>
      </c>
      <c r="C46" s="42">
        <v>12.9</v>
      </c>
      <c r="D46" s="19"/>
      <c r="E46" s="17"/>
      <c r="F46" s="17"/>
      <c r="G46" s="17"/>
      <c r="H46" s="17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>
      <c r="A47" s="7" t="s">
        <v>65</v>
      </c>
      <c r="B47" s="22" t="s">
        <v>997</v>
      </c>
      <c r="C47" s="42">
        <v>10</v>
      </c>
      <c r="D47" s="19"/>
      <c r="E47" s="17"/>
      <c r="F47" s="17"/>
      <c r="G47" s="17"/>
      <c r="H47" s="17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>
      <c r="A48" s="7" t="s">
        <v>66</v>
      </c>
      <c r="B48" s="22" t="s">
        <v>998</v>
      </c>
      <c r="C48" s="42">
        <v>6.9653999999999989</v>
      </c>
      <c r="D48" s="19"/>
      <c r="E48" s="17"/>
      <c r="F48" s="17"/>
      <c r="G48" s="17"/>
      <c r="H48" s="17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</row>
    <row r="49" spans="1:20">
      <c r="A49" s="7" t="s">
        <v>67</v>
      </c>
      <c r="B49" s="22" t="s">
        <v>999</v>
      </c>
      <c r="C49" s="42">
        <v>9.9574200000000008</v>
      </c>
      <c r="D49" s="19"/>
      <c r="E49" s="17"/>
      <c r="F49" s="17"/>
      <c r="G49" s="17"/>
      <c r="H49" s="17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</row>
    <row r="50" spans="1:20">
      <c r="A50" s="7" t="s">
        <v>68</v>
      </c>
      <c r="B50" s="22" t="s">
        <v>1000</v>
      </c>
      <c r="C50" s="42">
        <v>15.881300000000001</v>
      </c>
      <c r="D50" s="9"/>
      <c r="E50" s="8"/>
      <c r="F50" s="8"/>
      <c r="G50" s="8"/>
      <c r="H50" s="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</row>
    <row r="51" spans="1:20">
      <c r="A51" s="7" t="s">
        <v>69</v>
      </c>
      <c r="B51" s="22" t="s">
        <v>1001</v>
      </c>
      <c r="C51" s="42">
        <v>27.806999999999999</v>
      </c>
      <c r="D51" s="9"/>
      <c r="E51" s="8"/>
      <c r="F51" s="8"/>
      <c r="G51" s="8"/>
      <c r="H51" s="8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>
      <c r="A52" s="7" t="s">
        <v>70</v>
      </c>
      <c r="B52" s="22" t="s">
        <v>1002</v>
      </c>
      <c r="C52" s="42">
        <v>11.493899999999998</v>
      </c>
      <c r="D52" s="19"/>
      <c r="E52" s="17"/>
      <c r="F52" s="17"/>
      <c r="G52" s="17"/>
      <c r="H52" s="17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>
      <c r="A53" s="7" t="s">
        <v>71</v>
      </c>
      <c r="B53" s="22" t="s">
        <v>1003</v>
      </c>
      <c r="C53" s="42">
        <v>12.136320000000001</v>
      </c>
      <c r="D53" s="19"/>
      <c r="E53" s="17"/>
      <c r="F53" s="17"/>
      <c r="G53" s="17"/>
      <c r="H53" s="17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spans="1:20">
      <c r="A54" s="7" t="s">
        <v>72</v>
      </c>
      <c r="B54" s="22" t="s">
        <v>1004</v>
      </c>
      <c r="C54" s="42">
        <v>12.387869999999999</v>
      </c>
      <c r="D54" s="19"/>
      <c r="E54" s="17"/>
      <c r="F54" s="17"/>
      <c r="G54" s="17"/>
      <c r="H54" s="17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spans="1:20">
      <c r="A55" s="7" t="s">
        <v>73</v>
      </c>
      <c r="B55" s="22" t="s">
        <v>1005</v>
      </c>
      <c r="C55" s="42">
        <v>12.399480000000001</v>
      </c>
      <c r="D55" s="19"/>
      <c r="E55" s="17"/>
      <c r="F55" s="17"/>
      <c r="G55" s="17"/>
      <c r="H55" s="17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spans="1:20">
      <c r="A56" s="7" t="s">
        <v>74</v>
      </c>
      <c r="B56" s="22" t="s">
        <v>1006</v>
      </c>
      <c r="C56" s="42">
        <v>7.2477600000000004</v>
      </c>
      <c r="D56" s="19"/>
      <c r="E56" s="17"/>
      <c r="F56" s="17"/>
      <c r="G56" s="17"/>
      <c r="H56" s="17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>
      <c r="A57" s="7" t="s">
        <v>75</v>
      </c>
      <c r="B57" s="22" t="s">
        <v>1007</v>
      </c>
      <c r="C57" s="42">
        <v>5.1559200000000001</v>
      </c>
      <c r="D57" s="19"/>
      <c r="E57" s="17"/>
      <c r="F57" s="17"/>
      <c r="G57" s="17"/>
      <c r="H57" s="17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>
      <c r="A58" s="7" t="s">
        <v>76</v>
      </c>
      <c r="B58" s="22" t="s">
        <v>1008</v>
      </c>
      <c r="C58" s="42">
        <v>7.3401999999999994</v>
      </c>
      <c r="D58" s="19"/>
      <c r="E58" s="17"/>
      <c r="F58" s="17"/>
      <c r="G58" s="17"/>
      <c r="H58" s="17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</row>
    <row r="59" spans="1:20">
      <c r="A59" s="7" t="s">
        <v>77</v>
      </c>
      <c r="B59" s="22" t="s">
        <v>1009</v>
      </c>
      <c r="C59" s="42">
        <v>7.3247999999999998</v>
      </c>
      <c r="D59" s="9"/>
      <c r="E59" s="8"/>
      <c r="F59" s="8"/>
      <c r="G59" s="8"/>
      <c r="H59" s="8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</row>
    <row r="60" spans="1:20">
      <c r="A60" s="7" t="s">
        <v>78</v>
      </c>
      <c r="B60" s="22" t="s">
        <v>1010</v>
      </c>
      <c r="C60" s="42">
        <v>13.113</v>
      </c>
      <c r="D60" s="19"/>
      <c r="E60" s="17"/>
      <c r="F60" s="17"/>
      <c r="G60" s="17"/>
      <c r="H60" s="17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spans="1:20">
      <c r="A61" s="7" t="s">
        <v>79</v>
      </c>
      <c r="B61" s="22" t="s">
        <v>1011</v>
      </c>
      <c r="C61" s="42">
        <v>7.4880000000000004</v>
      </c>
      <c r="D61" s="19"/>
      <c r="E61" s="17"/>
      <c r="F61" s="17"/>
      <c r="G61" s="17"/>
      <c r="H61" s="17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>
      <c r="A62" s="7" t="s">
        <v>80</v>
      </c>
      <c r="B62" s="22" t="s">
        <v>1012</v>
      </c>
      <c r="C62" s="42">
        <v>4.0571999999999999</v>
      </c>
      <c r="D62" s="19"/>
      <c r="E62" s="17"/>
      <c r="F62" s="17"/>
      <c r="G62" s="17"/>
      <c r="H62" s="17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>
      <c r="A63" s="7" t="s">
        <v>81</v>
      </c>
      <c r="B63" s="22" t="s">
        <v>1013</v>
      </c>
      <c r="C63" s="42">
        <v>3.9995999999999996</v>
      </c>
      <c r="D63" s="19"/>
      <c r="E63" s="17"/>
      <c r="F63" s="17"/>
      <c r="G63" s="17"/>
      <c r="H63" s="17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</row>
    <row r="64" spans="1:20">
      <c r="A64" s="7" t="s">
        <v>82</v>
      </c>
      <c r="B64" s="22" t="s">
        <v>1014</v>
      </c>
      <c r="C64" s="42">
        <v>5.51</v>
      </c>
      <c r="D64" s="19"/>
      <c r="E64" s="17"/>
      <c r="F64" s="17"/>
      <c r="G64" s="17"/>
      <c r="H64" s="17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</row>
    <row r="65" spans="1:20">
      <c r="A65" s="7" t="s">
        <v>83</v>
      </c>
      <c r="B65" s="22" t="s">
        <v>1015</v>
      </c>
      <c r="C65" s="42">
        <v>6.7462199999999992</v>
      </c>
      <c r="D65" s="19"/>
      <c r="E65" s="17"/>
      <c r="F65" s="17"/>
      <c r="G65" s="17"/>
      <c r="H65" s="17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</row>
    <row r="66" spans="1:20">
      <c r="A66" s="7" t="s">
        <v>84</v>
      </c>
      <c r="B66" s="22" t="s">
        <v>1016</v>
      </c>
      <c r="C66" s="42">
        <v>26.838239999999995</v>
      </c>
      <c r="D66" s="19"/>
      <c r="E66" s="17"/>
      <c r="F66" s="17"/>
      <c r="G66" s="17"/>
      <c r="H66" s="17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>
      <c r="A67" s="7" t="s">
        <v>85</v>
      </c>
      <c r="B67" s="22" t="s">
        <v>1017</v>
      </c>
      <c r="C67" s="42">
        <v>23.93196</v>
      </c>
      <c r="D67" s="19"/>
      <c r="E67" s="17"/>
      <c r="F67" s="17"/>
      <c r="G67" s="17"/>
      <c r="H67" s="17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>
      <c r="A68" s="7" t="s">
        <v>86</v>
      </c>
      <c r="B68" s="22" t="s">
        <v>1018</v>
      </c>
      <c r="C68" s="42">
        <v>4.1759999999999993</v>
      </c>
      <c r="D68" s="19"/>
      <c r="E68" s="17"/>
      <c r="F68" s="17"/>
      <c r="G68" s="17"/>
      <c r="H68" s="17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</row>
    <row r="69" spans="1:20">
      <c r="A69" s="7" t="s">
        <v>87</v>
      </c>
      <c r="B69" s="22" t="s">
        <v>1019</v>
      </c>
      <c r="C69" s="42">
        <v>2.5316999999999998</v>
      </c>
      <c r="D69" s="19"/>
      <c r="E69" s="17"/>
      <c r="F69" s="17"/>
      <c r="G69" s="17"/>
      <c r="H69" s="17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</row>
    <row r="70" spans="1:20">
      <c r="A70" s="7" t="s">
        <v>88</v>
      </c>
      <c r="B70" s="22" t="s">
        <v>1020</v>
      </c>
      <c r="C70" s="42">
        <v>6.9615</v>
      </c>
      <c r="D70" s="9"/>
      <c r="E70" s="8"/>
      <c r="F70" s="8"/>
      <c r="G70" s="8"/>
      <c r="H70" s="8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1:20">
      <c r="A71" s="7" t="s">
        <v>89</v>
      </c>
      <c r="B71" s="22" t="s">
        <v>1021</v>
      </c>
      <c r="C71" s="42">
        <v>15.468200000000001</v>
      </c>
      <c r="D71" s="19"/>
      <c r="E71" s="17"/>
      <c r="F71" s="17"/>
      <c r="G71" s="17"/>
      <c r="H71" s="17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>
      <c r="A72" s="7" t="s">
        <v>90</v>
      </c>
      <c r="B72" s="22" t="s">
        <v>1022</v>
      </c>
      <c r="C72" s="42">
        <v>39.506936000000003</v>
      </c>
      <c r="D72" s="19"/>
      <c r="E72" s="17"/>
      <c r="F72" s="17"/>
      <c r="G72" s="17"/>
      <c r="H72" s="17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>
      <c r="A73" s="7" t="s">
        <v>91</v>
      </c>
      <c r="B73" s="22" t="s">
        <v>1023</v>
      </c>
      <c r="C73" s="42">
        <v>36.585640000000005</v>
      </c>
      <c r="D73" s="19"/>
      <c r="E73" s="17"/>
      <c r="F73" s="17"/>
      <c r="G73" s="17"/>
      <c r="H73" s="17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</row>
    <row r="74" spans="1:20">
      <c r="A74" s="7" t="s">
        <v>92</v>
      </c>
      <c r="B74" s="22" t="s">
        <v>1024</v>
      </c>
      <c r="C74" s="42">
        <v>35.890370999999995</v>
      </c>
      <c r="D74" s="19"/>
      <c r="E74" s="17"/>
      <c r="F74" s="17"/>
      <c r="G74" s="17"/>
      <c r="H74" s="17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</row>
    <row r="75" spans="1:20">
      <c r="A75" s="7" t="s">
        <v>93</v>
      </c>
      <c r="B75" s="22" t="s">
        <v>1025</v>
      </c>
      <c r="C75" s="42">
        <v>39.853388000000002</v>
      </c>
      <c r="D75" s="19"/>
      <c r="E75" s="17"/>
      <c r="F75" s="17"/>
      <c r="G75" s="17"/>
      <c r="H75" s="17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</row>
    <row r="76" spans="1:20">
      <c r="A76" s="7" t="s">
        <v>94</v>
      </c>
      <c r="B76" s="22" t="s">
        <v>1026</v>
      </c>
      <c r="C76" s="42">
        <v>34.428380000000004</v>
      </c>
      <c r="D76" s="9"/>
      <c r="E76" s="8"/>
      <c r="F76" s="8"/>
      <c r="G76" s="8"/>
      <c r="H76" s="8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>
      <c r="A77" s="7" t="s">
        <v>95</v>
      </c>
      <c r="B77" s="22" t="s">
        <v>1027</v>
      </c>
      <c r="C77" s="42">
        <v>33.069400000000002</v>
      </c>
      <c r="D77" s="19"/>
      <c r="E77" s="17"/>
      <c r="F77" s="17"/>
      <c r="G77" s="17"/>
      <c r="H77" s="17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>
      <c r="A78" s="7" t="s">
        <v>96</v>
      </c>
      <c r="B78" s="22" t="s">
        <v>1028</v>
      </c>
      <c r="C78" s="42">
        <v>37.9848</v>
      </c>
      <c r="D78" s="9"/>
      <c r="E78" s="8"/>
      <c r="F78" s="8"/>
      <c r="G78" s="8"/>
      <c r="H78" s="8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</row>
    <row r="79" spans="1:20">
      <c r="A79" s="7" t="s">
        <v>97</v>
      </c>
      <c r="B79" s="22" t="s">
        <v>1029</v>
      </c>
      <c r="C79" s="42">
        <v>41.136088000000001</v>
      </c>
      <c r="D79" s="19"/>
      <c r="E79" s="17"/>
      <c r="F79" s="17"/>
      <c r="G79" s="17"/>
      <c r="H79" s="17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</row>
    <row r="80" spans="1:20">
      <c r="A80" s="7" t="s">
        <v>98</v>
      </c>
      <c r="B80" s="22" t="s">
        <v>1030</v>
      </c>
      <c r="C80" s="42">
        <v>41.019948000000007</v>
      </c>
      <c r="D80" s="19"/>
      <c r="E80" s="17"/>
      <c r="F80" s="17"/>
      <c r="G80" s="17"/>
      <c r="H80" s="17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</row>
    <row r="81" spans="1:20">
      <c r="A81" s="7" t="s">
        <v>99</v>
      </c>
      <c r="B81" s="22" t="s">
        <v>1031</v>
      </c>
      <c r="C81" s="42">
        <v>36.134999999999998</v>
      </c>
      <c r="D81" s="9"/>
      <c r="E81" s="8"/>
      <c r="F81" s="8"/>
      <c r="G81" s="8"/>
      <c r="H81" s="8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>
      <c r="A82" s="7" t="s">
        <v>100</v>
      </c>
      <c r="B82" s="22" t="s">
        <v>1032</v>
      </c>
      <c r="C82" s="42">
        <v>33.504569999999994</v>
      </c>
      <c r="D82" s="19"/>
      <c r="E82" s="17"/>
      <c r="F82" s="17"/>
      <c r="G82" s="17"/>
      <c r="H82" s="17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>
      <c r="A83" s="7" t="s">
        <v>101</v>
      </c>
      <c r="B83" s="22" t="s">
        <v>1033</v>
      </c>
      <c r="C83" s="42">
        <v>35.92512</v>
      </c>
      <c r="D83" s="19"/>
      <c r="E83" s="17"/>
      <c r="F83" s="17"/>
      <c r="G83" s="17"/>
      <c r="H83" s="17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</row>
    <row r="84" spans="1:20">
      <c r="A84" s="7" t="s">
        <v>102</v>
      </c>
      <c r="B84" s="22" t="s">
        <v>1034</v>
      </c>
      <c r="C84" s="42">
        <v>26.961659999999998</v>
      </c>
      <c r="D84" s="19"/>
      <c r="E84" s="17"/>
      <c r="F84" s="17"/>
      <c r="G84" s="17"/>
      <c r="H84" s="17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</row>
    <row r="85" spans="1:20">
      <c r="A85" s="7" t="s">
        <v>103</v>
      </c>
      <c r="B85" s="22" t="s">
        <v>1035</v>
      </c>
      <c r="C85" s="42">
        <v>22.935528000000005</v>
      </c>
      <c r="D85" s="19"/>
      <c r="E85" s="17"/>
      <c r="F85" s="17"/>
      <c r="G85" s="17"/>
      <c r="H85" s="17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</row>
    <row r="86" spans="1:20">
      <c r="A86" s="7" t="s">
        <v>104</v>
      </c>
      <c r="B86" s="22" t="s">
        <v>1036</v>
      </c>
      <c r="C86" s="42">
        <v>20.546954999999997</v>
      </c>
      <c r="D86" s="19"/>
      <c r="E86" s="17"/>
      <c r="F86" s="17"/>
      <c r="G86" s="17"/>
      <c r="H86" s="17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>
      <c r="A87" s="7" t="s">
        <v>105</v>
      </c>
      <c r="B87" s="22" t="s">
        <v>1037</v>
      </c>
      <c r="C87" s="42">
        <v>22.489172000000003</v>
      </c>
      <c r="D87" s="19"/>
      <c r="E87" s="17"/>
      <c r="F87" s="17"/>
      <c r="G87" s="17"/>
      <c r="H87" s="17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>
      <c r="A88" s="7" t="s">
        <v>106</v>
      </c>
      <c r="B88" s="22" t="s">
        <v>1038</v>
      </c>
      <c r="C88" s="42">
        <v>22.86909</v>
      </c>
      <c r="D88" s="19"/>
      <c r="E88" s="17"/>
      <c r="F88" s="17"/>
      <c r="G88" s="17"/>
      <c r="H88" s="17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</row>
    <row r="89" spans="1:20">
      <c r="A89" s="7" t="s">
        <v>107</v>
      </c>
      <c r="B89" s="22" t="s">
        <v>1039</v>
      </c>
      <c r="C89" s="42">
        <v>20.5275</v>
      </c>
      <c r="D89" s="19"/>
      <c r="E89" s="17"/>
      <c r="F89" s="17"/>
      <c r="G89" s="17"/>
      <c r="H89" s="17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</row>
    <row r="90" spans="1:20">
      <c r="A90" s="7" t="s">
        <v>108</v>
      </c>
      <c r="B90" s="22" t="s">
        <v>1040</v>
      </c>
      <c r="C90" s="42">
        <v>22.760099999999998</v>
      </c>
      <c r="D90" s="9"/>
      <c r="E90" s="8"/>
      <c r="F90" s="8"/>
      <c r="G90" s="8"/>
      <c r="H90" s="8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</row>
    <row r="91" spans="1:20">
      <c r="A91" s="7" t="s">
        <v>109</v>
      </c>
      <c r="B91" s="22" t="s">
        <v>1041</v>
      </c>
      <c r="C91" s="42">
        <v>22.346279999999997</v>
      </c>
      <c r="D91" s="19"/>
      <c r="E91" s="17"/>
      <c r="F91" s="17"/>
      <c r="G91" s="17"/>
      <c r="H91" s="17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>
      <c r="A92" s="7" t="s">
        <v>110</v>
      </c>
      <c r="B92" s="22" t="s">
        <v>1042</v>
      </c>
      <c r="C92" s="42">
        <v>23.434559999999998</v>
      </c>
      <c r="D92" s="9"/>
      <c r="E92" s="8"/>
      <c r="F92" s="8"/>
      <c r="G92" s="8"/>
      <c r="H92" s="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>
      <c r="A93" s="7" t="s">
        <v>111</v>
      </c>
      <c r="B93" s="22" t="s">
        <v>1043</v>
      </c>
      <c r="C93" s="42">
        <v>36.465119999999999</v>
      </c>
      <c r="D93" s="9"/>
      <c r="E93" s="8"/>
      <c r="F93" s="8"/>
      <c r="G93" s="8"/>
      <c r="H93" s="8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>
      <c r="A94" s="7" t="s">
        <v>112</v>
      </c>
      <c r="B94" s="22" t="s">
        <v>1044</v>
      </c>
      <c r="C94" s="42">
        <v>18.230939999999997</v>
      </c>
      <c r="D94" s="9"/>
      <c r="E94" s="8"/>
      <c r="F94" s="8"/>
      <c r="G94" s="8"/>
      <c r="H94" s="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spans="1:20">
      <c r="A95" s="7" t="s">
        <v>113</v>
      </c>
      <c r="B95" s="22" t="s">
        <v>1045</v>
      </c>
      <c r="C95" s="42">
        <v>16.182300000000001</v>
      </c>
      <c r="D95" s="9"/>
      <c r="E95" s="8"/>
      <c r="F95" s="8"/>
      <c r="G95" s="8"/>
      <c r="H95" s="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</row>
    <row r="96" spans="1:20">
      <c r="A96" s="7" t="s">
        <v>114</v>
      </c>
      <c r="B96" s="22" t="s">
        <v>1046</v>
      </c>
      <c r="C96" s="42">
        <v>42.684399999999997</v>
      </c>
      <c r="D96" s="9"/>
      <c r="E96" s="8"/>
      <c r="F96" s="8"/>
      <c r="G96" s="8"/>
      <c r="H96" s="8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>
      <c r="A97" s="7" t="s">
        <v>115</v>
      </c>
      <c r="B97" s="22" t="s">
        <v>1047</v>
      </c>
      <c r="C97" s="42">
        <v>37.025999999999996</v>
      </c>
      <c r="D97" s="9"/>
      <c r="E97" s="8"/>
      <c r="F97" s="8"/>
      <c r="G97" s="8"/>
      <c r="H97" s="8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>
      <c r="A98" s="7" t="s">
        <v>116</v>
      </c>
      <c r="B98" s="22" t="s">
        <v>1048</v>
      </c>
      <c r="C98" s="42">
        <v>36.431999999999995</v>
      </c>
      <c r="D98" s="19"/>
      <c r="E98" s="17"/>
      <c r="F98" s="17"/>
      <c r="G98" s="17"/>
      <c r="H98" s="17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</row>
    <row r="99" spans="1:20">
      <c r="A99" s="7" t="s">
        <v>117</v>
      </c>
      <c r="B99" s="22" t="s">
        <v>1049</v>
      </c>
      <c r="C99" s="42">
        <v>66.519648000000004</v>
      </c>
      <c r="D99" s="19"/>
      <c r="E99" s="17"/>
      <c r="F99" s="17"/>
      <c r="G99" s="17"/>
      <c r="H99" s="17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</row>
    <row r="100" spans="1:20">
      <c r="A100" s="7" t="s">
        <v>118</v>
      </c>
      <c r="B100" s="22" t="s">
        <v>1050</v>
      </c>
      <c r="C100" s="42">
        <v>71.121564000000006</v>
      </c>
      <c r="D100" s="19"/>
      <c r="E100" s="17"/>
      <c r="F100" s="17"/>
      <c r="G100" s="17"/>
      <c r="H100" s="17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</row>
    <row r="101" spans="1:20">
      <c r="A101" s="7" t="s">
        <v>119</v>
      </c>
      <c r="B101" s="22" t="s">
        <v>1051</v>
      </c>
      <c r="C101" s="42">
        <v>47.45026</v>
      </c>
      <c r="D101" s="19"/>
      <c r="E101" s="17"/>
      <c r="F101" s="17"/>
      <c r="G101" s="17"/>
      <c r="H101" s="17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>
      <c r="A102" s="7" t="s">
        <v>120</v>
      </c>
      <c r="B102" s="22" t="s">
        <v>1052</v>
      </c>
      <c r="C102" s="42">
        <v>73.260098999999997</v>
      </c>
      <c r="D102" s="19"/>
      <c r="E102" s="17"/>
      <c r="F102" s="17"/>
      <c r="G102" s="17"/>
      <c r="H102" s="17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>
      <c r="A103" s="7" t="s">
        <v>121</v>
      </c>
      <c r="B103" s="22" t="s">
        <v>1053</v>
      </c>
      <c r="C103" s="42">
        <v>10.125468</v>
      </c>
      <c r="D103" s="19"/>
      <c r="E103" s="17"/>
      <c r="F103" s="17"/>
      <c r="G103" s="17"/>
      <c r="H103" s="17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1:20">
      <c r="A104" s="7" t="s">
        <v>122</v>
      </c>
      <c r="B104" s="22" t="s">
        <v>1054</v>
      </c>
      <c r="C104" s="42">
        <v>11.502000000000001</v>
      </c>
      <c r="D104" s="19"/>
      <c r="E104" s="17"/>
      <c r="F104" s="17"/>
      <c r="G104" s="17"/>
      <c r="H104" s="17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1:20">
      <c r="A105" s="7" t="s">
        <v>123</v>
      </c>
      <c r="B105" s="22" t="s">
        <v>1055</v>
      </c>
      <c r="C105" s="42">
        <v>12.571297000000001</v>
      </c>
      <c r="D105" s="19"/>
      <c r="E105" s="17"/>
      <c r="F105" s="17"/>
      <c r="G105" s="17"/>
      <c r="H105" s="17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1:20">
      <c r="A106" s="7" t="s">
        <v>124</v>
      </c>
      <c r="B106" s="22" t="s">
        <v>1056</v>
      </c>
      <c r="C106" s="42">
        <v>10.262700000000001</v>
      </c>
      <c r="D106" s="19"/>
      <c r="E106" s="17"/>
      <c r="F106" s="17"/>
      <c r="G106" s="17"/>
      <c r="H106" s="17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>
      <c r="A107" s="7" t="s">
        <v>125</v>
      </c>
      <c r="B107" s="22" t="s">
        <v>1057</v>
      </c>
      <c r="C107" s="42">
        <v>12.42098</v>
      </c>
      <c r="D107" s="19"/>
      <c r="E107" s="17"/>
      <c r="F107" s="17"/>
      <c r="G107" s="17"/>
      <c r="H107" s="17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>
      <c r="A108" s="7" t="s">
        <v>126</v>
      </c>
      <c r="B108" s="22" t="s">
        <v>1058</v>
      </c>
      <c r="C108" s="42">
        <v>19.250700000000002</v>
      </c>
      <c r="D108" s="9"/>
      <c r="E108" s="8"/>
      <c r="F108" s="8"/>
      <c r="G108" s="8"/>
      <c r="H108" s="8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1:20">
      <c r="A109" s="7" t="s">
        <v>127</v>
      </c>
      <c r="B109" s="22" t="s">
        <v>1059</v>
      </c>
      <c r="C109" s="42">
        <v>11.486800000000001</v>
      </c>
      <c r="D109" s="19"/>
      <c r="E109" s="17"/>
      <c r="F109" s="17"/>
      <c r="G109" s="17"/>
      <c r="H109" s="17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1:20">
      <c r="A110" s="7" t="s">
        <v>128</v>
      </c>
      <c r="B110" s="22" t="s">
        <v>1060</v>
      </c>
      <c r="C110" s="42">
        <v>22.236000000000001</v>
      </c>
      <c r="D110" s="9"/>
      <c r="E110" s="8"/>
      <c r="F110" s="8"/>
      <c r="G110" s="8"/>
      <c r="H110" s="8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1:20">
      <c r="A111" s="7" t="s">
        <v>129</v>
      </c>
      <c r="B111" s="22" t="s">
        <v>1061</v>
      </c>
      <c r="C111" s="42">
        <v>20.29203</v>
      </c>
      <c r="D111" s="19"/>
      <c r="E111" s="17"/>
      <c r="F111" s="17"/>
      <c r="G111" s="17"/>
      <c r="H111" s="17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>
      <c r="A112" s="7" t="s">
        <v>130</v>
      </c>
      <c r="B112" s="22" t="s">
        <v>1062</v>
      </c>
      <c r="C112" s="42">
        <v>14.418719999999999</v>
      </c>
      <c r="D112" s="19"/>
      <c r="E112" s="17"/>
      <c r="F112" s="17"/>
      <c r="G112" s="17"/>
      <c r="H112" s="17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>
      <c r="A113" s="7" t="s">
        <v>131</v>
      </c>
      <c r="B113" s="22" t="s">
        <v>1063</v>
      </c>
      <c r="C113" s="42">
        <v>16.06514</v>
      </c>
      <c r="D113" s="19"/>
      <c r="E113" s="17"/>
      <c r="F113" s="17"/>
      <c r="G113" s="17"/>
      <c r="H113" s="17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1:20">
      <c r="A114" s="7" t="s">
        <v>132</v>
      </c>
      <c r="B114" s="22" t="s">
        <v>1064</v>
      </c>
      <c r="C114" s="42">
        <v>18.116120000000002</v>
      </c>
      <c r="D114" s="19"/>
      <c r="E114" s="17"/>
      <c r="F114" s="17"/>
      <c r="G114" s="17"/>
      <c r="H114" s="17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1:20">
      <c r="A115" s="7" t="s">
        <v>133</v>
      </c>
      <c r="B115" s="22" t="s">
        <v>1065</v>
      </c>
      <c r="C115" s="42">
        <v>37.304387999999996</v>
      </c>
      <c r="D115" s="19"/>
      <c r="E115" s="17"/>
      <c r="F115" s="17"/>
      <c r="G115" s="17"/>
      <c r="H115" s="17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1:20">
      <c r="A116" s="7" t="s">
        <v>134</v>
      </c>
      <c r="B116" s="22" t="s">
        <v>1066</v>
      </c>
      <c r="C116" s="42">
        <v>21.801779999999997</v>
      </c>
      <c r="D116" s="19"/>
      <c r="E116" s="17"/>
      <c r="F116" s="17"/>
      <c r="G116" s="17"/>
      <c r="H116" s="17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>
      <c r="A117" s="7" t="s">
        <v>135</v>
      </c>
      <c r="B117" s="22" t="s">
        <v>1067</v>
      </c>
      <c r="C117" s="42">
        <v>23.378940000000004</v>
      </c>
      <c r="D117" s="9"/>
      <c r="E117" s="8"/>
      <c r="F117" s="8"/>
      <c r="G117" s="8"/>
      <c r="H117" s="8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>
      <c r="A118" s="7" t="s">
        <v>136</v>
      </c>
      <c r="B118" s="22" t="s">
        <v>1068</v>
      </c>
      <c r="C118" s="42">
        <v>28.785536999999998</v>
      </c>
      <c r="D118" s="19"/>
      <c r="E118" s="17"/>
      <c r="F118" s="17"/>
      <c r="G118" s="17"/>
      <c r="H118" s="17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1:20">
      <c r="A119" s="7" t="s">
        <v>137</v>
      </c>
      <c r="B119" s="22" t="s">
        <v>1069</v>
      </c>
      <c r="C119" s="42">
        <v>38.728890000000007</v>
      </c>
      <c r="D119" s="19"/>
      <c r="E119" s="17"/>
      <c r="F119" s="17"/>
      <c r="G119" s="17"/>
      <c r="H119" s="17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1:20">
      <c r="A120" s="7" t="s">
        <v>138</v>
      </c>
      <c r="B120" s="22" t="s">
        <v>1070</v>
      </c>
      <c r="C120" s="42">
        <v>35.884799999999998</v>
      </c>
      <c r="D120" s="9"/>
      <c r="E120" s="8"/>
      <c r="F120" s="8"/>
      <c r="G120" s="8"/>
      <c r="H120" s="8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1:20">
      <c r="A121" s="7" t="s">
        <v>139</v>
      </c>
      <c r="B121" s="22" t="s">
        <v>1071</v>
      </c>
      <c r="C121" s="42">
        <v>46.129580000000004</v>
      </c>
      <c r="D121" s="19"/>
      <c r="E121" s="17"/>
      <c r="F121" s="17"/>
      <c r="G121" s="17"/>
      <c r="H121" s="17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>
      <c r="A122" s="7" t="s">
        <v>140</v>
      </c>
      <c r="B122" s="22" t="s">
        <v>1072</v>
      </c>
      <c r="C122" s="42">
        <v>30.72092</v>
      </c>
      <c r="D122" s="19"/>
      <c r="E122" s="17"/>
      <c r="F122" s="17"/>
      <c r="G122" s="17"/>
      <c r="H122" s="17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>
      <c r="A123" s="7" t="s">
        <v>141</v>
      </c>
      <c r="B123" s="22" t="s">
        <v>1073</v>
      </c>
      <c r="C123" s="42">
        <v>30.352139999999999</v>
      </c>
      <c r="D123" s="19"/>
      <c r="E123" s="17"/>
      <c r="F123" s="17"/>
      <c r="G123" s="17"/>
      <c r="H123" s="17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</row>
    <row r="124" spans="1:20">
      <c r="A124" s="7" t="s">
        <v>142</v>
      </c>
      <c r="B124" s="22" t="s">
        <v>1074</v>
      </c>
      <c r="C124" s="42">
        <v>32.3523</v>
      </c>
      <c r="D124" s="9"/>
      <c r="E124" s="8"/>
      <c r="F124" s="8"/>
      <c r="G124" s="8"/>
      <c r="H124" s="8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</row>
    <row r="125" spans="1:20">
      <c r="A125" s="7" t="s">
        <v>143</v>
      </c>
      <c r="B125" s="22" t="s">
        <v>1075</v>
      </c>
      <c r="C125" s="42">
        <v>26.666880000000003</v>
      </c>
      <c r="D125" s="19"/>
      <c r="E125" s="17"/>
      <c r="F125" s="17"/>
      <c r="G125" s="17"/>
      <c r="H125" s="17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spans="1:20">
      <c r="A126" s="7" t="s">
        <v>144</v>
      </c>
      <c r="B126" s="22" t="s">
        <v>1076</v>
      </c>
      <c r="C126" s="42">
        <v>18.828809999999997</v>
      </c>
      <c r="D126" s="19"/>
      <c r="E126" s="17"/>
      <c r="F126" s="17"/>
      <c r="G126" s="17"/>
      <c r="H126" s="17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>
      <c r="A127" s="7" t="s">
        <v>145</v>
      </c>
      <c r="B127" s="22" t="s">
        <v>1077</v>
      </c>
      <c r="C127" s="42">
        <v>41.6295</v>
      </c>
      <c r="D127" s="19"/>
      <c r="E127" s="17"/>
      <c r="F127" s="17"/>
      <c r="G127" s="17"/>
      <c r="H127" s="17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>
      <c r="A128" s="7" t="s">
        <v>146</v>
      </c>
      <c r="B128" s="22" t="s">
        <v>1078</v>
      </c>
      <c r="C128" s="42">
        <v>40.796909999999997</v>
      </c>
      <c r="D128" s="19"/>
      <c r="E128" s="17"/>
      <c r="F128" s="17"/>
      <c r="G128" s="17"/>
      <c r="H128" s="17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</row>
    <row r="129" spans="1:20">
      <c r="A129" s="7" t="s">
        <v>147</v>
      </c>
      <c r="B129" s="22" t="s">
        <v>1079</v>
      </c>
      <c r="C129" s="42">
        <v>33.407550000000001</v>
      </c>
      <c r="D129" s="19"/>
      <c r="E129" s="17"/>
      <c r="F129" s="17"/>
      <c r="G129" s="17"/>
      <c r="H129" s="17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</row>
    <row r="130" spans="1:20">
      <c r="A130" s="7" t="s">
        <v>148</v>
      </c>
      <c r="B130" s="22" t="s">
        <v>1080</v>
      </c>
      <c r="C130" s="42">
        <v>27.726299999999995</v>
      </c>
      <c r="D130" s="19"/>
      <c r="E130" s="17"/>
      <c r="F130" s="17"/>
      <c r="G130" s="17"/>
      <c r="H130" s="17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</row>
    <row r="131" spans="1:20">
      <c r="A131" s="7" t="s">
        <v>149</v>
      </c>
      <c r="B131" s="22" t="s">
        <v>1081</v>
      </c>
      <c r="C131" s="42">
        <v>38.097280000000005</v>
      </c>
      <c r="D131" s="19"/>
      <c r="E131" s="17"/>
      <c r="F131" s="17"/>
      <c r="G131" s="17"/>
      <c r="H131" s="17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>
      <c r="A132" s="7" t="s">
        <v>150</v>
      </c>
      <c r="B132" s="22" t="s">
        <v>1082</v>
      </c>
      <c r="C132" s="42">
        <v>30.412701000000006</v>
      </c>
      <c r="D132" s="19"/>
      <c r="E132" s="17"/>
      <c r="F132" s="17"/>
      <c r="G132" s="17"/>
      <c r="H132" s="17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>
      <c r="A133" s="7" t="s">
        <v>151</v>
      </c>
      <c r="B133" s="22" t="s">
        <v>1083</v>
      </c>
      <c r="C133" s="42">
        <v>28.540512</v>
      </c>
      <c r="D133" s="19"/>
      <c r="E133" s="17"/>
      <c r="F133" s="17"/>
      <c r="G133" s="17"/>
      <c r="H133" s="17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 spans="1:20">
      <c r="A134" s="7" t="s">
        <v>152</v>
      </c>
      <c r="B134" s="22" t="s">
        <v>1084</v>
      </c>
      <c r="C134" s="42">
        <v>22.090375999999996</v>
      </c>
      <c r="D134" s="19"/>
      <c r="E134" s="17"/>
      <c r="F134" s="17"/>
      <c r="G134" s="17"/>
      <c r="H134" s="17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 spans="1:20">
      <c r="A135" s="7" t="s">
        <v>153</v>
      </c>
      <c r="B135" s="22" t="s">
        <v>1085</v>
      </c>
      <c r="C135" s="42">
        <v>19.138944000000002</v>
      </c>
      <c r="D135" s="19"/>
      <c r="E135" s="17"/>
      <c r="F135" s="17"/>
      <c r="G135" s="17"/>
      <c r="H135" s="17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spans="1:20">
      <c r="A136" s="7" t="s">
        <v>154</v>
      </c>
      <c r="B136" s="22" t="s">
        <v>1086</v>
      </c>
      <c r="C136" s="42">
        <v>23.527139999999999</v>
      </c>
      <c r="D136" s="9"/>
      <c r="E136" s="8"/>
      <c r="F136" s="8"/>
      <c r="G136" s="8"/>
      <c r="H136" s="8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>
      <c r="A137" s="7" t="s">
        <v>155</v>
      </c>
      <c r="B137" s="22" t="s">
        <v>1087</v>
      </c>
      <c r="C137" s="42">
        <v>14.008539999999998</v>
      </c>
      <c r="D137" s="19"/>
      <c r="E137" s="17"/>
      <c r="F137" s="17"/>
      <c r="G137" s="17"/>
      <c r="H137" s="17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>
      <c r="A138" s="7" t="s">
        <v>156</v>
      </c>
      <c r="B138" s="22" t="s">
        <v>1088</v>
      </c>
      <c r="C138" s="42">
        <v>23.987500000000001</v>
      </c>
      <c r="D138" s="19"/>
      <c r="E138" s="17"/>
      <c r="F138" s="17"/>
      <c r="G138" s="17"/>
      <c r="H138" s="17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 spans="1:20">
      <c r="A139" s="7" t="s">
        <v>157</v>
      </c>
      <c r="B139" s="22" t="s">
        <v>1089</v>
      </c>
      <c r="C139" s="42">
        <v>22.451519999999995</v>
      </c>
      <c r="D139" s="19"/>
      <c r="E139" s="17"/>
      <c r="F139" s="17"/>
      <c r="G139" s="17"/>
      <c r="H139" s="17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spans="1:20">
      <c r="A140" s="7" t="s">
        <v>158</v>
      </c>
      <c r="B140" s="22" t="s">
        <v>1090</v>
      </c>
      <c r="C140" s="42">
        <v>42.57</v>
      </c>
      <c r="D140" s="19"/>
      <c r="E140" s="17"/>
      <c r="F140" s="17"/>
      <c r="G140" s="17"/>
      <c r="H140" s="17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</row>
    <row r="141" spans="1:20">
      <c r="A141" s="7" t="s">
        <v>159</v>
      </c>
      <c r="B141" s="22" t="s">
        <v>1091</v>
      </c>
      <c r="C141" s="42">
        <v>19.512520000000002</v>
      </c>
      <c r="D141" s="19"/>
      <c r="E141" s="17"/>
      <c r="F141" s="17"/>
      <c r="G141" s="17"/>
      <c r="H141" s="17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>
      <c r="A142" s="7" t="s">
        <v>160</v>
      </c>
      <c r="B142" s="22" t="s">
        <v>1092</v>
      </c>
      <c r="C142" s="42">
        <v>17.870999999999999</v>
      </c>
      <c r="D142" s="19"/>
      <c r="E142" s="17"/>
      <c r="F142" s="17"/>
      <c r="G142" s="17"/>
      <c r="H142" s="17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>
      <c r="A143" s="7" t="s">
        <v>161</v>
      </c>
      <c r="B143" s="22" t="s">
        <v>1093</v>
      </c>
      <c r="C143" s="42">
        <v>16.811519999999994</v>
      </c>
      <c r="D143" s="19"/>
      <c r="E143" s="17"/>
      <c r="F143" s="17"/>
      <c r="G143" s="17"/>
      <c r="H143" s="17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</row>
    <row r="144" spans="1:20">
      <c r="A144" s="7" t="s">
        <v>162</v>
      </c>
      <c r="B144" s="22" t="s">
        <v>1094</v>
      </c>
      <c r="C144" s="42">
        <v>3.0922500000000004</v>
      </c>
      <c r="D144" s="9"/>
      <c r="E144" s="8"/>
      <c r="F144" s="8"/>
      <c r="G144" s="8"/>
      <c r="H144" s="8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 spans="1:20">
      <c r="A145" s="7" t="s">
        <v>163</v>
      </c>
      <c r="B145" s="22" t="s">
        <v>1095</v>
      </c>
      <c r="C145" s="42">
        <v>3.5307999999999997</v>
      </c>
      <c r="D145" s="19"/>
      <c r="E145" s="17"/>
      <c r="F145" s="17"/>
      <c r="G145" s="17"/>
      <c r="H145" s="17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</row>
    <row r="146" spans="1:20">
      <c r="A146" s="7" t="s">
        <v>164</v>
      </c>
      <c r="B146" s="22" t="s">
        <v>1096</v>
      </c>
      <c r="C146" s="42">
        <v>4.2997499999999995</v>
      </c>
      <c r="D146" s="9"/>
      <c r="E146" s="8"/>
      <c r="F146" s="8"/>
      <c r="G146" s="8"/>
      <c r="H146" s="8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>
      <c r="A147" s="7" t="s">
        <v>165</v>
      </c>
      <c r="B147" s="22" t="s">
        <v>1097</v>
      </c>
      <c r="C147" s="42">
        <v>2.6527560000000001</v>
      </c>
      <c r="D147" s="9"/>
      <c r="E147" s="8"/>
      <c r="F147" s="8"/>
      <c r="G147" s="8"/>
      <c r="H147" s="8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>
      <c r="A148" s="7" t="s">
        <v>166</v>
      </c>
      <c r="B148" s="22" t="s">
        <v>1098</v>
      </c>
      <c r="C148" s="42">
        <v>2.4956160000000001</v>
      </c>
      <c r="D148" s="19"/>
      <c r="E148" s="17"/>
      <c r="F148" s="17"/>
      <c r="G148" s="17"/>
      <c r="H148" s="17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</row>
    <row r="149" spans="1:20">
      <c r="A149" s="7" t="s">
        <v>167</v>
      </c>
      <c r="B149" s="22" t="s">
        <v>1099</v>
      </c>
      <c r="C149" s="42">
        <v>55.855800000000002</v>
      </c>
      <c r="D149" s="19"/>
      <c r="E149" s="17"/>
      <c r="F149" s="17"/>
      <c r="G149" s="17"/>
      <c r="H149" s="17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</row>
    <row r="150" spans="1:20">
      <c r="A150" s="7" t="s">
        <v>168</v>
      </c>
      <c r="B150" s="22" t="s">
        <v>1100</v>
      </c>
      <c r="C150" s="42">
        <v>25.0792</v>
      </c>
      <c r="D150" s="19"/>
      <c r="E150" s="17"/>
      <c r="F150" s="17"/>
      <c r="G150" s="17"/>
      <c r="H150" s="17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</row>
    <row r="151" spans="1:20">
      <c r="A151" s="7" t="s">
        <v>169</v>
      </c>
      <c r="B151" s="22" t="s">
        <v>1101</v>
      </c>
      <c r="C151" s="42">
        <v>92.64400000000002</v>
      </c>
      <c r="D151" s="19"/>
      <c r="E151" s="17"/>
      <c r="F151" s="17"/>
      <c r="G151" s="17"/>
      <c r="H151" s="17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>
      <c r="A152" s="7" t="s">
        <v>170</v>
      </c>
      <c r="B152" s="22" t="s">
        <v>1102</v>
      </c>
      <c r="C152" s="42">
        <v>325.584</v>
      </c>
      <c r="D152" s="19"/>
      <c r="E152" s="17"/>
      <c r="F152" s="17"/>
      <c r="G152" s="17"/>
      <c r="H152" s="17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>
      <c r="A153" s="7" t="s">
        <v>171</v>
      </c>
      <c r="B153" s="22" t="s">
        <v>1103</v>
      </c>
      <c r="C153" s="42">
        <v>52.173000000000002</v>
      </c>
      <c r="D153" s="19"/>
      <c r="E153" s="17"/>
      <c r="F153" s="17"/>
      <c r="G153" s="17"/>
      <c r="H153" s="17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</row>
    <row r="154" spans="1:20">
      <c r="A154" s="7" t="s">
        <v>172</v>
      </c>
      <c r="B154" s="22" t="s">
        <v>1104</v>
      </c>
      <c r="C154" s="42">
        <v>7.7063999999999995</v>
      </c>
      <c r="D154" s="19"/>
      <c r="E154" s="17"/>
      <c r="F154" s="17"/>
      <c r="G154" s="17"/>
      <c r="H154" s="17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</row>
    <row r="155" spans="1:20">
      <c r="A155" s="7" t="s">
        <v>173</v>
      </c>
      <c r="B155" s="22" t="s">
        <v>1105</v>
      </c>
      <c r="C155" s="42">
        <v>3.7223999999999999</v>
      </c>
      <c r="D155" s="19"/>
      <c r="E155" s="17"/>
      <c r="F155" s="17"/>
      <c r="G155" s="17"/>
      <c r="H155" s="17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</row>
    <row r="156" spans="1:20">
      <c r="A156" s="7" t="s">
        <v>174</v>
      </c>
      <c r="B156" s="22" t="s">
        <v>1106</v>
      </c>
      <c r="C156" s="42">
        <v>5.8180800000000001</v>
      </c>
      <c r="D156" s="19"/>
      <c r="E156" s="17"/>
      <c r="F156" s="17"/>
      <c r="G156" s="17"/>
      <c r="H156" s="17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>
      <c r="A157" s="7" t="s">
        <v>175</v>
      </c>
      <c r="B157" s="22" t="s">
        <v>1107</v>
      </c>
      <c r="C157" s="42">
        <v>25.510029999999997</v>
      </c>
      <c r="D157" s="19"/>
      <c r="E157" s="17"/>
      <c r="F157" s="17"/>
      <c r="G157" s="17"/>
      <c r="H157" s="17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>
      <c r="A158" s="7" t="s">
        <v>176</v>
      </c>
      <c r="B158" s="22" t="s">
        <v>1108</v>
      </c>
      <c r="C158" s="42">
        <v>15.08156</v>
      </c>
      <c r="D158" s="19"/>
      <c r="E158" s="17"/>
      <c r="F158" s="17"/>
      <c r="G158" s="17"/>
      <c r="H158" s="17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</row>
    <row r="159" spans="1:20">
      <c r="A159" s="7" t="s">
        <v>177</v>
      </c>
      <c r="B159" s="22" t="s">
        <v>1109</v>
      </c>
      <c r="C159" s="42">
        <v>20.740916000000002</v>
      </c>
      <c r="D159" s="19"/>
      <c r="E159" s="17"/>
      <c r="F159" s="17"/>
      <c r="G159" s="17"/>
      <c r="H159" s="17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</row>
    <row r="160" spans="1:20">
      <c r="A160" s="7" t="s">
        <v>178</v>
      </c>
      <c r="B160" s="22" t="s">
        <v>1110</v>
      </c>
      <c r="C160" s="42">
        <v>20.696256000000002</v>
      </c>
      <c r="D160" s="9"/>
      <c r="E160" s="8"/>
      <c r="F160" s="8"/>
      <c r="G160" s="8"/>
      <c r="H160" s="8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</row>
    <row r="161" spans="1:20">
      <c r="A161" s="7" t="s">
        <v>179</v>
      </c>
      <c r="B161" s="22" t="s">
        <v>1111</v>
      </c>
      <c r="C161" s="42">
        <v>3.4314000000000004</v>
      </c>
      <c r="D161" s="19"/>
      <c r="E161" s="17"/>
      <c r="F161" s="17"/>
      <c r="G161" s="17"/>
      <c r="H161" s="17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>
      <c r="A162" s="7" t="s">
        <v>180</v>
      </c>
      <c r="B162" s="22" t="s">
        <v>1112</v>
      </c>
      <c r="C162" s="42">
        <v>18.234216</v>
      </c>
      <c r="D162" s="9"/>
      <c r="E162" s="8"/>
      <c r="F162" s="8"/>
      <c r="G162" s="8"/>
      <c r="H162" s="8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>
      <c r="A163" s="7" t="s">
        <v>181</v>
      </c>
      <c r="B163" s="22" t="s">
        <v>1113</v>
      </c>
      <c r="C163" s="42">
        <v>23.149580999999998</v>
      </c>
      <c r="D163" s="19"/>
      <c r="E163" s="17"/>
      <c r="F163" s="17"/>
      <c r="G163" s="17"/>
      <c r="H163" s="17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</row>
    <row r="164" spans="1:20">
      <c r="A164" s="7" t="s">
        <v>182</v>
      </c>
      <c r="B164" s="22" t="s">
        <v>1114</v>
      </c>
      <c r="C164" s="42">
        <v>20.100960000000001</v>
      </c>
      <c r="D164" s="9"/>
      <c r="E164" s="8"/>
      <c r="F164" s="8"/>
      <c r="G164" s="8"/>
      <c r="H164" s="8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</row>
    <row r="165" spans="1:20">
      <c r="A165" s="7" t="s">
        <v>183</v>
      </c>
      <c r="B165" s="22" t="s">
        <v>1115</v>
      </c>
      <c r="C165" s="42">
        <v>11.702767999999999</v>
      </c>
      <c r="D165" s="19"/>
      <c r="E165" s="17"/>
      <c r="F165" s="17"/>
      <c r="G165" s="17"/>
      <c r="H165" s="17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</row>
    <row r="166" spans="1:20">
      <c r="A166" s="7" t="s">
        <v>184</v>
      </c>
      <c r="B166" s="22" t="s">
        <v>1116</v>
      </c>
      <c r="C166" s="42">
        <v>15.101459999999998</v>
      </c>
      <c r="D166" s="19"/>
      <c r="E166" s="17"/>
      <c r="F166" s="17"/>
      <c r="G166" s="17"/>
      <c r="H166" s="17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>
      <c r="A167" s="7" t="s">
        <v>185</v>
      </c>
      <c r="B167" s="22" t="s">
        <v>1117</v>
      </c>
      <c r="C167" s="42">
        <v>21.697279999999999</v>
      </c>
      <c r="D167" s="19"/>
      <c r="E167" s="17"/>
      <c r="F167" s="17"/>
      <c r="G167" s="17"/>
      <c r="H167" s="17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>
      <c r="A168" s="7" t="s">
        <v>186</v>
      </c>
      <c r="B168" s="22" t="s">
        <v>1118</v>
      </c>
      <c r="C168" s="42">
        <v>1.3331999999999999</v>
      </c>
      <c r="D168" s="19"/>
      <c r="E168" s="17"/>
      <c r="F168" s="17"/>
      <c r="G168" s="17"/>
      <c r="H168" s="17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</row>
    <row r="169" spans="1:20">
      <c r="A169" s="7" t="s">
        <v>187</v>
      </c>
      <c r="B169" s="22" t="s">
        <v>1119</v>
      </c>
      <c r="C169" s="42">
        <v>1.8215999999999999</v>
      </c>
      <c r="D169" s="19"/>
      <c r="E169" s="17"/>
      <c r="F169" s="17"/>
      <c r="G169" s="17"/>
      <c r="H169" s="17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</row>
    <row r="170" spans="1:20">
      <c r="A170" s="7" t="s">
        <v>188</v>
      </c>
      <c r="B170" s="22" t="s">
        <v>1120</v>
      </c>
      <c r="C170" s="42">
        <v>36.614844000000005</v>
      </c>
      <c r="D170" s="19"/>
      <c r="E170" s="17"/>
      <c r="F170" s="17"/>
      <c r="G170" s="17"/>
      <c r="H170" s="17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</row>
    <row r="171" spans="1:20">
      <c r="A171" s="7" t="s">
        <v>189</v>
      </c>
      <c r="B171" s="22" t="s">
        <v>1121</v>
      </c>
      <c r="C171" s="42">
        <v>40.078599999999994</v>
      </c>
      <c r="D171" s="9"/>
      <c r="E171" s="8"/>
      <c r="F171" s="8"/>
      <c r="G171" s="8"/>
      <c r="H171" s="8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>
      <c r="A172" s="7" t="s">
        <v>190</v>
      </c>
      <c r="B172" s="22" t="s">
        <v>1122</v>
      </c>
      <c r="C172" s="42">
        <v>36.223679999999995</v>
      </c>
      <c r="D172" s="9"/>
      <c r="E172" s="8"/>
      <c r="F172" s="8"/>
      <c r="G172" s="8"/>
      <c r="H172" s="8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>
      <c r="A173" s="7" t="s">
        <v>191</v>
      </c>
      <c r="B173" s="22" t="s">
        <v>1123</v>
      </c>
      <c r="C173" s="42">
        <v>31.201799999999999</v>
      </c>
      <c r="D173" s="19"/>
      <c r="E173" s="17"/>
      <c r="F173" s="17"/>
      <c r="G173" s="17"/>
      <c r="H173" s="17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</row>
    <row r="174" spans="1:20">
      <c r="A174" s="7" t="s">
        <v>192</v>
      </c>
      <c r="B174" s="22" t="s">
        <v>1124</v>
      </c>
      <c r="C174" s="42">
        <v>30.708860000000005</v>
      </c>
      <c r="D174" s="19"/>
      <c r="E174" s="17"/>
      <c r="F174" s="17"/>
      <c r="G174" s="17"/>
      <c r="H174" s="17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 spans="1:20">
      <c r="A175" s="7" t="s">
        <v>193</v>
      </c>
      <c r="B175" s="22" t="s">
        <v>1125</v>
      </c>
      <c r="C175" s="42">
        <v>24.974399999999999</v>
      </c>
      <c r="D175" s="9"/>
      <c r="E175" s="8"/>
      <c r="F175" s="8"/>
      <c r="G175" s="8"/>
      <c r="H175" s="8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</row>
    <row r="176" spans="1:20">
      <c r="A176" s="7" t="s">
        <v>194</v>
      </c>
      <c r="B176" s="22" t="s">
        <v>1126</v>
      </c>
      <c r="C176" s="42">
        <v>56.805140000000002</v>
      </c>
      <c r="D176" s="9"/>
      <c r="E176" s="8"/>
      <c r="F176" s="8"/>
      <c r="G176" s="8"/>
      <c r="H176" s="8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>
      <c r="A177" s="7" t="s">
        <v>195</v>
      </c>
      <c r="B177" s="22" t="s">
        <v>1127</v>
      </c>
      <c r="C177" s="42">
        <v>54.077759999999998</v>
      </c>
      <c r="D177" s="19"/>
      <c r="E177" s="17"/>
      <c r="F177" s="17"/>
      <c r="G177" s="17"/>
      <c r="H177" s="17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>
      <c r="A178" s="7" t="s">
        <v>196</v>
      </c>
      <c r="B178" s="22" t="s">
        <v>1128</v>
      </c>
      <c r="C178" s="42">
        <v>79.089920000000006</v>
      </c>
      <c r="D178" s="9"/>
      <c r="E178" s="8"/>
      <c r="F178" s="8"/>
      <c r="G178" s="8"/>
      <c r="H178" s="8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</row>
    <row r="179" spans="1:20">
      <c r="A179" s="7" t="s">
        <v>197</v>
      </c>
      <c r="B179" s="22" t="s">
        <v>1129</v>
      </c>
      <c r="C179" s="42">
        <v>58.5501</v>
      </c>
      <c r="D179" s="19"/>
      <c r="E179" s="17"/>
      <c r="F179" s="17"/>
      <c r="G179" s="17"/>
      <c r="H179" s="17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</row>
    <row r="180" spans="1:20">
      <c r="A180" s="7" t="s">
        <v>198</v>
      </c>
      <c r="B180" s="22" t="s">
        <v>1130</v>
      </c>
      <c r="C180" s="42">
        <v>50.238720000000001</v>
      </c>
      <c r="D180" s="19"/>
      <c r="E180" s="17"/>
      <c r="F180" s="17"/>
      <c r="G180" s="17"/>
      <c r="H180" s="17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</row>
    <row r="181" spans="1:20">
      <c r="A181" s="7" t="s">
        <v>199</v>
      </c>
      <c r="B181" s="22" t="s">
        <v>1131</v>
      </c>
      <c r="C181" s="42">
        <v>70.561400000000006</v>
      </c>
      <c r="D181" s="19"/>
      <c r="E181" s="17"/>
      <c r="F181" s="17"/>
      <c r="G181" s="17"/>
      <c r="H181" s="17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>
      <c r="A182" s="7" t="s">
        <v>200</v>
      </c>
      <c r="B182" s="22" t="s">
        <v>1132</v>
      </c>
      <c r="C182" s="42">
        <v>64.418399999999991</v>
      </c>
      <c r="D182" s="9"/>
      <c r="E182" s="8"/>
      <c r="F182" s="8"/>
      <c r="G182" s="8"/>
      <c r="H182" s="8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>
      <c r="A183" s="7" t="s">
        <v>201</v>
      </c>
      <c r="B183" s="22" t="s">
        <v>1133</v>
      </c>
      <c r="C183" s="42">
        <v>55.324919999999992</v>
      </c>
      <c r="D183" s="19"/>
      <c r="E183" s="17"/>
      <c r="F183" s="17"/>
      <c r="G183" s="17"/>
      <c r="H183" s="17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</row>
    <row r="184" spans="1:20">
      <c r="A184" s="7" t="s">
        <v>202</v>
      </c>
      <c r="B184" s="22" t="s">
        <v>1134</v>
      </c>
      <c r="C184" s="42">
        <v>39.307904999999998</v>
      </c>
      <c r="D184" s="19"/>
      <c r="E184" s="17"/>
      <c r="F184" s="17"/>
      <c r="G184" s="17"/>
      <c r="H184" s="17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</row>
    <row r="185" spans="1:20">
      <c r="A185" s="7" t="s">
        <v>203</v>
      </c>
      <c r="B185" s="22" t="s">
        <v>1135</v>
      </c>
      <c r="C185" s="42">
        <v>2.6905900000000003</v>
      </c>
      <c r="D185" s="19"/>
      <c r="E185" s="17"/>
      <c r="F185" s="17"/>
      <c r="G185" s="17"/>
      <c r="H185" s="17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</row>
    <row r="186" spans="1:20">
      <c r="A186" s="7" t="s">
        <v>204</v>
      </c>
      <c r="B186" s="22" t="s">
        <v>1136</v>
      </c>
      <c r="C186" s="42">
        <v>5.3681459999999994</v>
      </c>
      <c r="D186" s="19"/>
      <c r="E186" s="17"/>
      <c r="F186" s="17"/>
      <c r="G186" s="17"/>
      <c r="H186" s="17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>
      <c r="A187" s="7" t="s">
        <v>205</v>
      </c>
      <c r="B187" s="22" t="s">
        <v>1137</v>
      </c>
      <c r="C187" s="42">
        <v>2.0680000000000001</v>
      </c>
      <c r="D187" s="19"/>
      <c r="E187" s="17"/>
      <c r="F187" s="17"/>
      <c r="G187" s="17"/>
      <c r="H187" s="17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>
      <c r="A188" s="7" t="s">
        <v>206</v>
      </c>
      <c r="B188" s="22" t="s">
        <v>1138</v>
      </c>
      <c r="C188" s="42">
        <v>11.744999999999999</v>
      </c>
      <c r="D188" s="19"/>
      <c r="E188" s="17"/>
      <c r="F188" s="17"/>
      <c r="G188" s="17"/>
      <c r="H188" s="17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</row>
    <row r="189" spans="1:20">
      <c r="A189" s="7" t="s">
        <v>207</v>
      </c>
      <c r="B189" s="22" t="s">
        <v>1139</v>
      </c>
      <c r="C189" s="42">
        <v>5.5300699999999994</v>
      </c>
      <c r="D189" s="19"/>
      <c r="E189" s="17"/>
      <c r="F189" s="17"/>
      <c r="G189" s="17"/>
      <c r="H189" s="17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</row>
    <row r="190" spans="1:20">
      <c r="A190" s="7" t="s">
        <v>208</v>
      </c>
      <c r="B190" s="22" t="s">
        <v>1140</v>
      </c>
      <c r="C190" s="42">
        <v>10.69056</v>
      </c>
      <c r="D190" s="19"/>
      <c r="E190" s="17"/>
      <c r="F190" s="17"/>
      <c r="G190" s="17"/>
      <c r="H190" s="17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</row>
    <row r="191" spans="1:20">
      <c r="A191" s="7" t="s">
        <v>209</v>
      </c>
      <c r="B191" s="22" t="s">
        <v>1141</v>
      </c>
      <c r="C191" s="42">
        <v>18.21996</v>
      </c>
      <c r="D191" s="19"/>
      <c r="E191" s="17"/>
      <c r="F191" s="17"/>
      <c r="G191" s="17"/>
      <c r="H191" s="17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>
      <c r="A192" s="7" t="s">
        <v>210</v>
      </c>
      <c r="B192" s="22" t="s">
        <v>1142</v>
      </c>
      <c r="C192" s="42">
        <v>7.7305399999999995</v>
      </c>
      <c r="D192" s="19"/>
      <c r="E192" s="17"/>
      <c r="F192" s="17"/>
      <c r="G192" s="17"/>
      <c r="H192" s="17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>
      <c r="A193" s="7" t="s">
        <v>211</v>
      </c>
      <c r="B193" s="22" t="s">
        <v>1143</v>
      </c>
      <c r="C193" s="42">
        <v>6.3056790000000005</v>
      </c>
      <c r="D193" s="19"/>
      <c r="E193" s="17"/>
      <c r="F193" s="17"/>
      <c r="G193" s="17"/>
      <c r="H193" s="17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</row>
    <row r="194" spans="1:20">
      <c r="A194" s="7" t="s">
        <v>212</v>
      </c>
      <c r="B194" s="22" t="s">
        <v>1144</v>
      </c>
      <c r="C194" s="42">
        <v>3.2576640000000001</v>
      </c>
      <c r="D194" s="19"/>
      <c r="E194" s="17"/>
      <c r="F194" s="17"/>
      <c r="G194" s="17"/>
      <c r="H194" s="17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</row>
    <row r="195" spans="1:20">
      <c r="A195" s="7" t="s">
        <v>213</v>
      </c>
      <c r="B195" s="22" t="s">
        <v>1145</v>
      </c>
      <c r="C195" s="42">
        <v>4.3528320000000003</v>
      </c>
      <c r="D195" s="19"/>
      <c r="E195" s="17"/>
      <c r="F195" s="17"/>
      <c r="G195" s="17"/>
      <c r="H195" s="17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</row>
    <row r="196" spans="1:20">
      <c r="A196" s="7" t="s">
        <v>214</v>
      </c>
      <c r="B196" s="22" t="s">
        <v>1146</v>
      </c>
      <c r="C196" s="42">
        <v>4.1890499999999999</v>
      </c>
      <c r="D196" s="19"/>
      <c r="E196" s="17"/>
      <c r="F196" s="17"/>
      <c r="G196" s="17"/>
      <c r="H196" s="17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>
      <c r="A197" s="7" t="s">
        <v>215</v>
      </c>
      <c r="B197" s="22" t="s">
        <v>1147</v>
      </c>
      <c r="C197" s="42">
        <v>3.9757500000000006</v>
      </c>
      <c r="D197" s="19"/>
      <c r="E197" s="17"/>
      <c r="F197" s="17"/>
      <c r="G197" s="17"/>
      <c r="H197" s="17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>
      <c r="A198" s="7" t="s">
        <v>216</v>
      </c>
      <c r="B198" s="22" t="s">
        <v>1148</v>
      </c>
      <c r="C198" s="42">
        <v>2.6846819999999996</v>
      </c>
      <c r="D198" s="19"/>
      <c r="E198" s="17"/>
      <c r="F198" s="17"/>
      <c r="G198" s="17"/>
      <c r="H198" s="17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</row>
    <row r="199" spans="1:20">
      <c r="A199" s="7" t="s">
        <v>217</v>
      </c>
      <c r="B199" s="22" t="s">
        <v>1149</v>
      </c>
      <c r="C199" s="42">
        <v>2.832192</v>
      </c>
      <c r="D199" s="19"/>
      <c r="E199" s="17"/>
      <c r="F199" s="17"/>
      <c r="G199" s="17"/>
      <c r="H199" s="17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</row>
    <row r="200" spans="1:20">
      <c r="A200" s="7" t="s">
        <v>218</v>
      </c>
      <c r="B200" s="22" t="s">
        <v>1150</v>
      </c>
      <c r="C200" s="42">
        <v>10.877195000000002</v>
      </c>
      <c r="D200" s="19"/>
      <c r="E200" s="17"/>
      <c r="F200" s="17"/>
      <c r="G200" s="17"/>
      <c r="H200" s="17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</row>
    <row r="201" spans="1:20">
      <c r="A201" s="7" t="s">
        <v>219</v>
      </c>
      <c r="B201" s="22" t="s">
        <v>1151</v>
      </c>
      <c r="C201" s="42">
        <v>10.791508</v>
      </c>
      <c r="D201" s="19"/>
      <c r="E201" s="17"/>
      <c r="F201" s="17"/>
      <c r="G201" s="17"/>
      <c r="H201" s="17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>
      <c r="A202" s="7" t="s">
        <v>220</v>
      </c>
      <c r="B202" s="22" t="s">
        <v>1152</v>
      </c>
      <c r="C202" s="42">
        <v>18.158399999999997</v>
      </c>
      <c r="D202" s="19"/>
      <c r="E202" s="17"/>
      <c r="F202" s="17"/>
      <c r="G202" s="17"/>
      <c r="H202" s="17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>
      <c r="A203" s="7" t="s">
        <v>221</v>
      </c>
      <c r="B203" s="22" t="s">
        <v>1153</v>
      </c>
      <c r="C203" s="42">
        <v>21.430309999999999</v>
      </c>
      <c r="D203" s="9"/>
      <c r="E203" s="8"/>
      <c r="F203" s="8"/>
      <c r="G203" s="8"/>
      <c r="H203" s="8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 spans="1:20">
      <c r="A204" s="7" t="s">
        <v>222</v>
      </c>
      <c r="B204" s="22" t="s">
        <v>1154</v>
      </c>
      <c r="C204" s="42">
        <v>4.0258319999999994</v>
      </c>
      <c r="D204" s="19"/>
      <c r="E204" s="17"/>
      <c r="F204" s="17"/>
      <c r="G204" s="17"/>
      <c r="H204" s="17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</row>
    <row r="205" spans="1:20">
      <c r="A205" s="7" t="s">
        <v>223</v>
      </c>
      <c r="B205" s="22" t="s">
        <v>1155</v>
      </c>
      <c r="C205" s="42">
        <v>2.0314800000000002</v>
      </c>
      <c r="D205" s="19"/>
      <c r="E205" s="17"/>
      <c r="F205" s="17"/>
      <c r="G205" s="17"/>
      <c r="H205" s="17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</row>
    <row r="206" spans="1:20">
      <c r="A206" s="7" t="s">
        <v>224</v>
      </c>
      <c r="B206" s="22" t="s">
        <v>1156</v>
      </c>
      <c r="C206" s="42">
        <v>4.7329920000000003</v>
      </c>
      <c r="D206" s="9"/>
      <c r="E206" s="8"/>
      <c r="F206" s="8"/>
      <c r="G206" s="8"/>
      <c r="H206" s="8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>
      <c r="A207" s="7" t="s">
        <v>225</v>
      </c>
      <c r="B207" s="22" t="s">
        <v>1157</v>
      </c>
      <c r="C207" s="42">
        <v>2.9692720000000001</v>
      </c>
      <c r="D207" s="19"/>
      <c r="E207" s="17"/>
      <c r="F207" s="17"/>
      <c r="G207" s="17"/>
      <c r="H207" s="17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>
      <c r="A208" s="7" t="s">
        <v>226</v>
      </c>
      <c r="B208" s="22" t="s">
        <v>1158</v>
      </c>
      <c r="C208" s="42">
        <v>4.2145740000000007</v>
      </c>
      <c r="D208" s="19"/>
      <c r="E208" s="17"/>
      <c r="F208" s="17"/>
      <c r="G208" s="17"/>
      <c r="H208" s="17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</row>
    <row r="209" spans="1:20">
      <c r="A209" s="7" t="s">
        <v>227</v>
      </c>
      <c r="B209" s="22" t="s">
        <v>1159</v>
      </c>
      <c r="C209" s="42">
        <v>2.9964600000000003</v>
      </c>
      <c r="D209" s="19"/>
      <c r="E209" s="17"/>
      <c r="F209" s="17"/>
      <c r="G209" s="17"/>
      <c r="H209" s="17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 spans="1:20">
      <c r="A210" s="7" t="s">
        <v>228</v>
      </c>
      <c r="B210" s="22" t="s">
        <v>1160</v>
      </c>
      <c r="C210" s="42">
        <v>3.299328</v>
      </c>
      <c r="D210" s="19"/>
      <c r="E210" s="17"/>
      <c r="F210" s="17"/>
      <c r="G210" s="17"/>
      <c r="H210" s="17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 spans="1:20">
      <c r="A211" s="7" t="s">
        <v>229</v>
      </c>
      <c r="B211" s="22" t="s">
        <v>1161</v>
      </c>
      <c r="C211" s="42">
        <v>2.0180159999999998</v>
      </c>
      <c r="D211" s="19"/>
      <c r="E211" s="17"/>
      <c r="F211" s="17"/>
      <c r="G211" s="17"/>
      <c r="H211" s="17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>
      <c r="A212" s="7" t="s">
        <v>230</v>
      </c>
      <c r="B212" s="22" t="s">
        <v>1162</v>
      </c>
      <c r="C212" s="42">
        <v>4.6563000000000008</v>
      </c>
      <c r="D212" s="19"/>
      <c r="E212" s="17"/>
      <c r="F212" s="17"/>
      <c r="G212" s="17"/>
      <c r="H212" s="17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>
      <c r="A213" s="7" t="s">
        <v>231</v>
      </c>
      <c r="B213" s="22" t="s">
        <v>1163</v>
      </c>
      <c r="C213" s="42">
        <v>4.3537480000000004</v>
      </c>
      <c r="D213" s="19"/>
      <c r="E213" s="17"/>
      <c r="F213" s="17"/>
      <c r="G213" s="17"/>
      <c r="H213" s="17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</row>
    <row r="214" spans="1:20">
      <c r="A214" s="7" t="s">
        <v>232</v>
      </c>
      <c r="B214" s="22" t="s">
        <v>1164</v>
      </c>
      <c r="C214" s="42">
        <v>3.9607840000000003</v>
      </c>
      <c r="D214" s="19"/>
      <c r="E214" s="17"/>
      <c r="F214" s="17"/>
      <c r="G214" s="17"/>
      <c r="H214" s="17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</row>
    <row r="215" spans="1:20">
      <c r="A215" s="7" t="s">
        <v>233</v>
      </c>
      <c r="B215" s="22" t="s">
        <v>990</v>
      </c>
      <c r="C215" s="42">
        <v>2.444</v>
      </c>
      <c r="D215" s="19"/>
      <c r="E215" s="17"/>
      <c r="F215" s="17"/>
      <c r="G215" s="17"/>
      <c r="H215" s="17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 spans="1:20">
      <c r="A216" s="7" t="s">
        <v>234</v>
      </c>
      <c r="B216" s="22" t="s">
        <v>1165</v>
      </c>
      <c r="C216" s="42">
        <v>3.5442</v>
      </c>
      <c r="D216" s="9"/>
      <c r="E216" s="8"/>
      <c r="F216" s="8"/>
      <c r="G216" s="8"/>
      <c r="H216" s="8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>
      <c r="A217" s="7" t="s">
        <v>235</v>
      </c>
      <c r="B217" s="22" t="s">
        <v>1166</v>
      </c>
      <c r="C217" s="42">
        <v>18.321929999999998</v>
      </c>
      <c r="D217" s="9"/>
      <c r="E217" s="8"/>
      <c r="F217" s="8"/>
      <c r="G217" s="8"/>
      <c r="H217" s="8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>
      <c r="A218" s="7" t="s">
        <v>236</v>
      </c>
      <c r="B218" s="22" t="s">
        <v>1167</v>
      </c>
      <c r="C218" s="42">
        <v>3.5241520000000004</v>
      </c>
      <c r="D218" s="19"/>
      <c r="E218" s="17"/>
      <c r="F218" s="17"/>
      <c r="G218" s="17"/>
      <c r="H218" s="17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</row>
    <row r="219" spans="1:20">
      <c r="A219" s="7" t="s">
        <v>237</v>
      </c>
      <c r="B219" s="22" t="s">
        <v>1168</v>
      </c>
      <c r="C219" s="42">
        <v>6.6181640000000002</v>
      </c>
      <c r="D219" s="19"/>
      <c r="E219" s="17"/>
      <c r="F219" s="17"/>
      <c r="G219" s="17"/>
      <c r="H219" s="17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 spans="1:20">
      <c r="A220" s="7" t="s">
        <v>238</v>
      </c>
      <c r="B220" s="22" t="s">
        <v>1169</v>
      </c>
      <c r="C220" s="42">
        <v>6.8038080000000001</v>
      </c>
      <c r="D220" s="19"/>
      <c r="E220" s="17"/>
      <c r="F220" s="17"/>
      <c r="G220" s="17"/>
      <c r="H220" s="17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 spans="1:20">
      <c r="A221" s="7" t="s">
        <v>239</v>
      </c>
      <c r="B221" s="22" t="s">
        <v>1170</v>
      </c>
      <c r="C221" s="42">
        <v>2.5464600000000002</v>
      </c>
      <c r="D221" s="19"/>
      <c r="E221" s="17"/>
      <c r="F221" s="17"/>
      <c r="G221" s="17"/>
      <c r="H221" s="17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>
      <c r="A222" s="7" t="s">
        <v>240</v>
      </c>
      <c r="B222" s="22" t="s">
        <v>1171</v>
      </c>
      <c r="C222" s="42">
        <v>1.126125</v>
      </c>
      <c r="D222" s="19"/>
      <c r="E222" s="17"/>
      <c r="F222" s="17"/>
      <c r="G222" s="17"/>
      <c r="H222" s="17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>
      <c r="A223" s="7" t="s">
        <v>241</v>
      </c>
      <c r="B223" s="22" t="s">
        <v>1172</v>
      </c>
      <c r="C223" s="42">
        <v>2.7709199999999998</v>
      </c>
      <c r="D223" s="19"/>
      <c r="E223" s="17"/>
      <c r="F223" s="17"/>
      <c r="G223" s="17"/>
      <c r="H223" s="17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</row>
    <row r="224" spans="1:20">
      <c r="A224" s="7" t="s">
        <v>242</v>
      </c>
      <c r="B224" s="22" t="s">
        <v>1173</v>
      </c>
      <c r="C224" s="42">
        <v>4.1769599999999993</v>
      </c>
      <c r="D224" s="9"/>
      <c r="E224" s="8"/>
      <c r="F224" s="8"/>
      <c r="G224" s="8"/>
      <c r="H224" s="8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</row>
    <row r="225" spans="1:20">
      <c r="A225" s="7" t="s">
        <v>243</v>
      </c>
      <c r="B225" s="22" t="s">
        <v>1174</v>
      </c>
      <c r="C225" s="42">
        <v>1.5117440000000002</v>
      </c>
      <c r="D225" s="19"/>
      <c r="E225" s="17"/>
      <c r="F225" s="17"/>
      <c r="G225" s="17"/>
      <c r="H225" s="17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 spans="1:20">
      <c r="A226" s="7" t="s">
        <v>244</v>
      </c>
      <c r="B226" s="22" t="s">
        <v>1175</v>
      </c>
      <c r="C226" s="42">
        <v>3.1990139999999996</v>
      </c>
      <c r="D226" s="19"/>
      <c r="E226" s="17"/>
      <c r="F226" s="17"/>
      <c r="G226" s="17"/>
      <c r="H226" s="17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>
      <c r="A227" s="7" t="s">
        <v>245</v>
      </c>
      <c r="B227" s="22" t="s">
        <v>1176</v>
      </c>
      <c r="C227" s="42">
        <v>3.4114499999999999</v>
      </c>
      <c r="D227" s="19"/>
      <c r="E227" s="17"/>
      <c r="F227" s="17"/>
      <c r="G227" s="17"/>
      <c r="H227" s="17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>
      <c r="A228" s="7" t="s">
        <v>246</v>
      </c>
      <c r="B228" s="22" t="s">
        <v>1177</v>
      </c>
      <c r="C228" s="42">
        <v>6.2488799999999989</v>
      </c>
      <c r="D228" s="19"/>
      <c r="E228" s="17"/>
      <c r="F228" s="17"/>
      <c r="G228" s="17"/>
      <c r="H228" s="17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</row>
    <row r="229" spans="1:20">
      <c r="A229" s="7" t="s">
        <v>247</v>
      </c>
      <c r="B229" s="22" t="s">
        <v>1178</v>
      </c>
      <c r="C229" s="42">
        <v>6.3494199999999985</v>
      </c>
      <c r="D229" s="19"/>
      <c r="E229" s="17"/>
      <c r="F229" s="17"/>
      <c r="G229" s="17"/>
      <c r="H229" s="17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</row>
    <row r="230" spans="1:20">
      <c r="A230" s="7" t="s">
        <v>248</v>
      </c>
      <c r="B230" s="22" t="s">
        <v>1179</v>
      </c>
      <c r="C230" s="42">
        <v>4.0838160000000006</v>
      </c>
      <c r="D230" s="19"/>
      <c r="E230" s="17"/>
      <c r="F230" s="17"/>
      <c r="G230" s="17"/>
      <c r="H230" s="17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 spans="1:20">
      <c r="A231" s="7" t="s">
        <v>249</v>
      </c>
      <c r="B231" s="22" t="s">
        <v>1180</v>
      </c>
      <c r="C231" s="42">
        <v>3.86496</v>
      </c>
      <c r="D231" s="19"/>
      <c r="E231" s="17"/>
      <c r="F231" s="17"/>
      <c r="G231" s="17"/>
      <c r="H231" s="17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>
      <c r="A232" s="7" t="s">
        <v>250</v>
      </c>
      <c r="B232" s="22" t="s">
        <v>1181</v>
      </c>
      <c r="C232" s="42">
        <v>7.0842979999999987</v>
      </c>
      <c r="D232" s="9"/>
      <c r="E232" s="8"/>
      <c r="F232" s="8"/>
      <c r="G232" s="8"/>
      <c r="H232" s="8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>
      <c r="A233" s="7" t="s">
        <v>251</v>
      </c>
      <c r="B233" s="22" t="s">
        <v>1182</v>
      </c>
      <c r="C233" s="42">
        <v>20.655206999999997</v>
      </c>
      <c r="D233" s="19"/>
      <c r="E233" s="17"/>
      <c r="F233" s="17"/>
      <c r="G233" s="17"/>
      <c r="H233" s="17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</row>
    <row r="234" spans="1:20">
      <c r="A234" s="7" t="s">
        <v>252</v>
      </c>
      <c r="B234" s="22" t="s">
        <v>1183</v>
      </c>
      <c r="C234" s="42">
        <v>19.99494</v>
      </c>
      <c r="D234" s="19"/>
      <c r="E234" s="17"/>
      <c r="F234" s="17"/>
      <c r="G234" s="17"/>
      <c r="H234" s="17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</row>
    <row r="235" spans="1:20">
      <c r="A235" s="7" t="s">
        <v>253</v>
      </c>
      <c r="B235" s="22" t="s">
        <v>1184</v>
      </c>
      <c r="C235" s="42">
        <v>21.548515999999999</v>
      </c>
      <c r="D235" s="19"/>
      <c r="E235" s="17"/>
      <c r="F235" s="17"/>
      <c r="G235" s="17"/>
      <c r="H235" s="17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 spans="1:20">
      <c r="A236" s="7" t="s">
        <v>254</v>
      </c>
      <c r="B236" s="22" t="s">
        <v>1185</v>
      </c>
      <c r="C236" s="42">
        <v>17.236799999999999</v>
      </c>
      <c r="D236" s="9"/>
      <c r="E236" s="8"/>
      <c r="F236" s="8"/>
      <c r="G236" s="8"/>
      <c r="H236" s="8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>
      <c r="A237" s="7" t="s">
        <v>255</v>
      </c>
      <c r="B237" s="22" t="s">
        <v>1186</v>
      </c>
      <c r="C237" s="42">
        <v>17.721</v>
      </c>
      <c r="D237" s="9"/>
      <c r="E237" s="8"/>
      <c r="F237" s="8"/>
      <c r="G237" s="8"/>
      <c r="H237" s="8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>
      <c r="A238" s="7" t="s">
        <v>256</v>
      </c>
      <c r="B238" s="22" t="s">
        <v>1187</v>
      </c>
      <c r="C238" s="42">
        <v>15.96996</v>
      </c>
      <c r="D238" s="19"/>
      <c r="E238" s="17"/>
      <c r="F238" s="17"/>
      <c r="G238" s="17"/>
      <c r="H238" s="17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</row>
    <row r="239" spans="1:20">
      <c r="A239" s="7" t="s">
        <v>257</v>
      </c>
      <c r="B239" s="22" t="s">
        <v>1188</v>
      </c>
      <c r="C239" s="42">
        <v>5.4350800000000001</v>
      </c>
      <c r="D239" s="19"/>
      <c r="E239" s="17"/>
      <c r="F239" s="17"/>
      <c r="G239" s="17"/>
      <c r="H239" s="17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</row>
    <row r="240" spans="1:20">
      <c r="A240" s="7" t="s">
        <v>258</v>
      </c>
      <c r="B240" s="22" t="s">
        <v>1189</v>
      </c>
      <c r="C240" s="42">
        <v>8.3802400000000006</v>
      </c>
      <c r="D240" s="19"/>
      <c r="E240" s="17"/>
      <c r="F240" s="17"/>
      <c r="G240" s="17"/>
      <c r="H240" s="17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 spans="1:20">
      <c r="A241" s="7" t="s">
        <v>259</v>
      </c>
      <c r="B241" s="22" t="s">
        <v>1190</v>
      </c>
      <c r="C241" s="42">
        <v>5.5269000000000004</v>
      </c>
      <c r="D241" s="19"/>
      <c r="E241" s="17"/>
      <c r="F241" s="17"/>
      <c r="G241" s="17"/>
      <c r="H241" s="17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>
      <c r="A242" s="7" t="s">
        <v>260</v>
      </c>
      <c r="B242" s="22" t="s">
        <v>1191</v>
      </c>
      <c r="C242" s="42">
        <v>8.4704400000000017</v>
      </c>
      <c r="D242" s="19"/>
      <c r="E242" s="17"/>
      <c r="F242" s="17"/>
      <c r="G242" s="17"/>
      <c r="H242" s="17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>
      <c r="A243" s="7" t="s">
        <v>261</v>
      </c>
      <c r="B243" s="22" t="s">
        <v>1192</v>
      </c>
      <c r="C243" s="42">
        <v>11.694980000000001</v>
      </c>
      <c r="D243" s="19"/>
      <c r="E243" s="17"/>
      <c r="F243" s="17"/>
      <c r="G243" s="17"/>
      <c r="H243" s="17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</row>
    <row r="244" spans="1:20">
      <c r="A244" s="7" t="s">
        <v>262</v>
      </c>
      <c r="B244" s="22" t="s">
        <v>1193</v>
      </c>
      <c r="C244" s="42">
        <v>19.339815000000002</v>
      </c>
      <c r="D244" s="19"/>
      <c r="E244" s="17"/>
      <c r="F244" s="17"/>
      <c r="G244" s="17"/>
      <c r="H244" s="17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</row>
    <row r="245" spans="1:20">
      <c r="A245" s="7" t="s">
        <v>263</v>
      </c>
      <c r="B245" s="22" t="s">
        <v>1194</v>
      </c>
      <c r="C245" s="42">
        <v>19.951360000000001</v>
      </c>
      <c r="D245" s="19"/>
      <c r="E245" s="17"/>
      <c r="F245" s="17"/>
      <c r="G245" s="17"/>
      <c r="H245" s="17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 spans="1:20">
      <c r="A246" s="7" t="s">
        <v>264</v>
      </c>
      <c r="B246" s="22" t="s">
        <v>1195</v>
      </c>
      <c r="C246" s="42">
        <v>20.72308</v>
      </c>
      <c r="D246" s="19"/>
      <c r="E246" s="17"/>
      <c r="F246" s="17"/>
      <c r="G246" s="17"/>
      <c r="H246" s="17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>
      <c r="A247" s="7" t="s">
        <v>265</v>
      </c>
      <c r="B247" s="22" t="s">
        <v>1196</v>
      </c>
      <c r="C247" s="42">
        <v>20.509439999999998</v>
      </c>
      <c r="D247" s="19"/>
      <c r="E247" s="17"/>
      <c r="F247" s="17"/>
      <c r="G247" s="17"/>
      <c r="H247" s="17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>
      <c r="A248" s="7" t="s">
        <v>266</v>
      </c>
      <c r="B248" s="22" t="s">
        <v>1197</v>
      </c>
      <c r="C248" s="42">
        <v>45.575579999999988</v>
      </c>
      <c r="D248" s="19"/>
      <c r="E248" s="17"/>
      <c r="F248" s="17"/>
      <c r="G248" s="17"/>
      <c r="H248" s="17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</row>
    <row r="249" spans="1:20">
      <c r="A249" s="7" t="s">
        <v>267</v>
      </c>
      <c r="B249" s="22" t="s">
        <v>1198</v>
      </c>
      <c r="C249" s="42">
        <v>2.9904000000000002</v>
      </c>
      <c r="D249" s="19"/>
      <c r="E249" s="17"/>
      <c r="F249" s="17"/>
      <c r="G249" s="17"/>
      <c r="H249" s="17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</row>
    <row r="250" spans="1:20">
      <c r="A250" s="7" t="s">
        <v>268</v>
      </c>
      <c r="B250" s="22" t="s">
        <v>1199</v>
      </c>
      <c r="C250" s="42">
        <v>2.8123199999999997</v>
      </c>
      <c r="D250" s="19"/>
      <c r="E250" s="17"/>
      <c r="F250" s="17"/>
      <c r="G250" s="17"/>
      <c r="H250" s="17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</row>
    <row r="251" spans="1:20">
      <c r="A251" s="7" t="s">
        <v>269</v>
      </c>
      <c r="B251" s="22" t="s">
        <v>1200</v>
      </c>
      <c r="C251" s="42">
        <v>12.277760000000001</v>
      </c>
      <c r="D251" s="19"/>
      <c r="E251" s="17"/>
      <c r="F251" s="17"/>
      <c r="G251" s="17"/>
      <c r="H251" s="17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>
      <c r="A252" s="7" t="s">
        <v>270</v>
      </c>
      <c r="B252" s="22" t="s">
        <v>1201</v>
      </c>
      <c r="C252" s="42">
        <v>8.0203199999999999</v>
      </c>
      <c r="D252" s="19"/>
      <c r="E252" s="17"/>
      <c r="F252" s="17"/>
      <c r="G252" s="17"/>
      <c r="H252" s="17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>
      <c r="A253" s="7" t="s">
        <v>271</v>
      </c>
      <c r="B253" s="22" t="s">
        <v>1202</v>
      </c>
      <c r="C253" s="42">
        <v>3.7259999999999995</v>
      </c>
      <c r="D253" s="19"/>
      <c r="E253" s="17"/>
      <c r="F253" s="17"/>
      <c r="G253" s="17"/>
      <c r="H253" s="17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</row>
    <row r="254" spans="1:20">
      <c r="A254" s="7" t="s">
        <v>272</v>
      </c>
      <c r="B254" s="22" t="s">
        <v>1203</v>
      </c>
      <c r="C254" s="42">
        <v>8.464500000000001</v>
      </c>
      <c r="D254" s="19"/>
      <c r="E254" s="17"/>
      <c r="F254" s="17"/>
      <c r="G254" s="17"/>
      <c r="H254" s="17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</row>
    <row r="255" spans="1:20">
      <c r="A255" s="7" t="s">
        <v>273</v>
      </c>
      <c r="B255" s="22" t="s">
        <v>1204</v>
      </c>
      <c r="C255" s="42">
        <v>8.0740800000000004</v>
      </c>
      <c r="D255" s="19"/>
      <c r="E255" s="17"/>
      <c r="F255" s="17"/>
      <c r="G255" s="17"/>
      <c r="H255" s="17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</row>
    <row r="256" spans="1:20">
      <c r="A256" s="7" t="s">
        <v>274</v>
      </c>
      <c r="B256" s="22" t="s">
        <v>1205</v>
      </c>
      <c r="C256" s="42">
        <v>4.1040000000000001</v>
      </c>
      <c r="D256" s="9"/>
      <c r="E256" s="8"/>
      <c r="F256" s="8"/>
      <c r="G256" s="8"/>
      <c r="H256" s="8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>
      <c r="A257" s="7" t="s">
        <v>275</v>
      </c>
      <c r="B257" s="22" t="s">
        <v>1206</v>
      </c>
      <c r="C257" s="42">
        <v>3.8412000000000002</v>
      </c>
      <c r="D257" s="19"/>
      <c r="E257" s="17"/>
      <c r="F257" s="17"/>
      <c r="G257" s="17"/>
      <c r="H257" s="17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>
      <c r="A258" s="7" t="s">
        <v>276</v>
      </c>
      <c r="B258" s="22" t="s">
        <v>1207</v>
      </c>
      <c r="C258" s="42">
        <v>11.18</v>
      </c>
      <c r="D258" s="19"/>
      <c r="E258" s="17"/>
      <c r="F258" s="17"/>
      <c r="G258" s="17"/>
      <c r="H258" s="17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</row>
    <row r="259" spans="1:20">
      <c r="A259" s="7" t="s">
        <v>277</v>
      </c>
      <c r="B259" s="22" t="s">
        <v>1208</v>
      </c>
      <c r="C259" s="42">
        <v>13.219200000000001</v>
      </c>
      <c r="D259" s="9"/>
      <c r="E259" s="8"/>
      <c r="F259" s="8"/>
      <c r="G259" s="8"/>
      <c r="H259" s="8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</row>
    <row r="260" spans="1:20">
      <c r="A260" s="7" t="s">
        <v>278</v>
      </c>
      <c r="B260" s="22" t="s">
        <v>1209</v>
      </c>
      <c r="C260" s="42">
        <v>19.633319999999998</v>
      </c>
      <c r="D260" s="19"/>
      <c r="E260" s="17"/>
      <c r="F260" s="17"/>
      <c r="G260" s="17"/>
      <c r="H260" s="17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</row>
    <row r="261" spans="1:20">
      <c r="A261" s="7" t="s">
        <v>279</v>
      </c>
      <c r="B261" s="22" t="s">
        <v>1210</v>
      </c>
      <c r="C261" s="42">
        <v>19.105919999999998</v>
      </c>
      <c r="D261" s="19"/>
      <c r="E261" s="17"/>
      <c r="F261" s="17"/>
      <c r="G261" s="17"/>
      <c r="H261" s="17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>
      <c r="A262" s="7" t="s">
        <v>280</v>
      </c>
      <c r="B262" s="22" t="s">
        <v>1211</v>
      </c>
      <c r="C262" s="42">
        <v>21.080069999999999</v>
      </c>
      <c r="D262" s="19"/>
      <c r="E262" s="17"/>
      <c r="F262" s="17"/>
      <c r="G262" s="17"/>
      <c r="H262" s="17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>
      <c r="A263" s="7" t="s">
        <v>281</v>
      </c>
      <c r="B263" s="22" t="s">
        <v>1212</v>
      </c>
      <c r="C263" s="42">
        <v>11.919360000000001</v>
      </c>
      <c r="D263" s="19"/>
      <c r="E263" s="17"/>
      <c r="F263" s="17"/>
      <c r="G263" s="17"/>
      <c r="H263" s="17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</row>
    <row r="264" spans="1:20">
      <c r="A264" s="7" t="s">
        <v>282</v>
      </c>
      <c r="B264" s="22" t="s">
        <v>1213</v>
      </c>
      <c r="C264" s="42">
        <v>11.911679999999999</v>
      </c>
      <c r="D264" s="19"/>
      <c r="E264" s="17"/>
      <c r="F264" s="17"/>
      <c r="G264" s="17"/>
      <c r="H264" s="17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</row>
    <row r="265" spans="1:20">
      <c r="A265" s="7" t="s">
        <v>283</v>
      </c>
      <c r="B265" s="22" t="s">
        <v>1214</v>
      </c>
      <c r="C265" s="42">
        <v>18.904999999999998</v>
      </c>
      <c r="D265" s="19"/>
      <c r="E265" s="17"/>
      <c r="F265" s="17"/>
      <c r="G265" s="17"/>
      <c r="H265" s="17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</row>
    <row r="266" spans="1:20">
      <c r="A266" s="7" t="s">
        <v>284</v>
      </c>
      <c r="B266" s="22" t="s">
        <v>1215</v>
      </c>
      <c r="C266" s="42">
        <v>2.4551999999999996</v>
      </c>
      <c r="D266" s="19"/>
      <c r="E266" s="17"/>
      <c r="F266" s="17"/>
      <c r="G266" s="17"/>
      <c r="H266" s="17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>
      <c r="A267" s="7" t="s">
        <v>285</v>
      </c>
      <c r="B267" s="22" t="s">
        <v>1216</v>
      </c>
      <c r="C267" s="42">
        <v>1.8480000000000001</v>
      </c>
      <c r="D267" s="19"/>
      <c r="E267" s="17"/>
      <c r="F267" s="17"/>
      <c r="G267" s="17"/>
      <c r="H267" s="17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>
      <c r="A268" s="7" t="s">
        <v>286</v>
      </c>
      <c r="B268" s="22" t="s">
        <v>1217</v>
      </c>
      <c r="C268" s="42">
        <v>1.9685400000000002</v>
      </c>
      <c r="D268" s="19"/>
      <c r="E268" s="17"/>
      <c r="F268" s="17"/>
      <c r="G268" s="17"/>
      <c r="H268" s="17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</row>
    <row r="269" spans="1:20">
      <c r="A269" s="7" t="s">
        <v>287</v>
      </c>
      <c r="B269" s="22" t="s">
        <v>1218</v>
      </c>
      <c r="C269" s="42">
        <v>9.0088500000000007</v>
      </c>
      <c r="D269" s="9"/>
      <c r="E269" s="8"/>
      <c r="F269" s="8"/>
      <c r="G269" s="8"/>
      <c r="H269" s="8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</row>
    <row r="270" spans="1:20">
      <c r="A270" s="7" t="s">
        <v>288</v>
      </c>
      <c r="B270" s="22" t="s">
        <v>1219</v>
      </c>
      <c r="C270" s="42">
        <v>2.8464800000000001</v>
      </c>
      <c r="D270" s="9"/>
      <c r="E270" s="8"/>
      <c r="F270" s="8"/>
      <c r="G270" s="8"/>
      <c r="H270" s="8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</row>
    <row r="271" spans="1:20">
      <c r="A271" s="7" t="s">
        <v>289</v>
      </c>
      <c r="B271" s="22" t="s">
        <v>1220</v>
      </c>
      <c r="C271" s="42">
        <v>9.8514900000000019</v>
      </c>
      <c r="D271" s="19"/>
      <c r="E271" s="17"/>
      <c r="F271" s="17"/>
      <c r="G271" s="17"/>
      <c r="H271" s="17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>
      <c r="A272" s="7" t="s">
        <v>290</v>
      </c>
      <c r="B272" s="22" t="s">
        <v>1221</v>
      </c>
      <c r="C272" s="42">
        <v>4.8700800000000006</v>
      </c>
      <c r="D272" s="19"/>
      <c r="E272" s="17"/>
      <c r="F272" s="17"/>
      <c r="G272" s="17"/>
      <c r="H272" s="17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>
      <c r="A273" s="7" t="s">
        <v>291</v>
      </c>
      <c r="B273" s="22" t="s">
        <v>1222</v>
      </c>
      <c r="C273" s="42">
        <v>6.1975199999999999</v>
      </c>
      <c r="D273" s="19"/>
      <c r="E273" s="17"/>
      <c r="F273" s="17"/>
      <c r="G273" s="17"/>
      <c r="H273" s="17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</row>
    <row r="274" spans="1:20">
      <c r="A274" s="7" t="s">
        <v>292</v>
      </c>
      <c r="B274" s="22" t="s">
        <v>1223</v>
      </c>
      <c r="C274" s="42">
        <v>3.5135100000000001</v>
      </c>
      <c r="D274" s="19"/>
      <c r="E274" s="17"/>
      <c r="F274" s="17"/>
      <c r="G274" s="17"/>
      <c r="H274" s="17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</row>
    <row r="275" spans="1:20">
      <c r="A275" s="7" t="s">
        <v>293</v>
      </c>
      <c r="B275" s="22" t="s">
        <v>1224</v>
      </c>
      <c r="C275" s="42">
        <v>56.681999999999995</v>
      </c>
      <c r="D275" s="19"/>
      <c r="E275" s="17"/>
      <c r="F275" s="17"/>
      <c r="G275" s="17"/>
      <c r="H275" s="17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</row>
    <row r="276" spans="1:20">
      <c r="A276" s="7" t="s">
        <v>294</v>
      </c>
      <c r="B276" s="22" t="s">
        <v>1225</v>
      </c>
      <c r="C276" s="42">
        <v>66.019199999999998</v>
      </c>
      <c r="D276" s="9"/>
      <c r="E276" s="8"/>
      <c r="F276" s="8"/>
      <c r="G276" s="8"/>
      <c r="H276" s="8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>
      <c r="A277" s="7" t="s">
        <v>295</v>
      </c>
      <c r="B277" s="22" t="s">
        <v>1226</v>
      </c>
      <c r="C277" s="42">
        <v>60.621600000000001</v>
      </c>
      <c r="D277" s="19"/>
      <c r="E277" s="17"/>
      <c r="F277" s="17"/>
      <c r="G277" s="17"/>
      <c r="H277" s="17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>
      <c r="A278" s="7" t="s">
        <v>296</v>
      </c>
      <c r="B278" s="22" t="s">
        <v>1227</v>
      </c>
      <c r="C278" s="42">
        <v>44.161200000000001</v>
      </c>
      <c r="D278" s="9"/>
      <c r="E278" s="8"/>
      <c r="F278" s="8"/>
      <c r="G278" s="8"/>
      <c r="H278" s="8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</row>
    <row r="279" spans="1:20">
      <c r="A279" s="7" t="s">
        <v>297</v>
      </c>
      <c r="B279" s="22" t="s">
        <v>1228</v>
      </c>
      <c r="C279" s="42">
        <v>35.181899999999999</v>
      </c>
      <c r="D279" s="9"/>
      <c r="E279" s="8"/>
      <c r="F279" s="8"/>
      <c r="G279" s="8"/>
      <c r="H279" s="8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</row>
    <row r="280" spans="1:20">
      <c r="A280" s="7" t="s">
        <v>298</v>
      </c>
      <c r="B280" s="22" t="s">
        <v>1229</v>
      </c>
      <c r="C280" s="42">
        <v>28.467529999999996</v>
      </c>
      <c r="D280" s="9"/>
      <c r="E280" s="8"/>
      <c r="F280" s="8"/>
      <c r="G280" s="8"/>
      <c r="H280" s="8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</row>
    <row r="281" spans="1:20">
      <c r="A281" s="7" t="s">
        <v>299</v>
      </c>
      <c r="B281" s="22" t="s">
        <v>1230</v>
      </c>
      <c r="C281" s="42">
        <v>56.324800000000003</v>
      </c>
      <c r="D281" s="19"/>
      <c r="E281" s="17"/>
      <c r="F281" s="17"/>
      <c r="G281" s="17"/>
      <c r="H281" s="17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>
      <c r="A282" s="7" t="s">
        <v>300</v>
      </c>
      <c r="B282" s="22" t="s">
        <v>1231</v>
      </c>
      <c r="C282" s="42">
        <v>48.081000000000003</v>
      </c>
      <c r="D282" s="9"/>
      <c r="E282" s="8"/>
      <c r="F282" s="8"/>
      <c r="G282" s="8"/>
      <c r="H282" s="8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>
      <c r="A283" s="7" t="s">
        <v>301</v>
      </c>
      <c r="B283" s="22" t="s">
        <v>1232</v>
      </c>
      <c r="C283" s="42">
        <v>38.729599999999998</v>
      </c>
      <c r="D283" s="19"/>
      <c r="E283" s="17"/>
      <c r="F283" s="17"/>
      <c r="G283" s="17"/>
      <c r="H283" s="17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</row>
    <row r="284" spans="1:20">
      <c r="A284" s="7" t="s">
        <v>302</v>
      </c>
      <c r="B284" s="22" t="s">
        <v>1233</v>
      </c>
      <c r="C284" s="42">
        <v>39.239200000000004</v>
      </c>
      <c r="D284" s="9"/>
      <c r="E284" s="8"/>
      <c r="F284" s="8"/>
      <c r="G284" s="8"/>
      <c r="H284" s="8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</row>
    <row r="285" spans="1:20">
      <c r="A285" s="7" t="s">
        <v>303</v>
      </c>
      <c r="B285" s="22" t="s">
        <v>1234</v>
      </c>
      <c r="C285" s="42">
        <v>29.155500000000004</v>
      </c>
      <c r="D285" s="19"/>
      <c r="E285" s="17"/>
      <c r="F285" s="17"/>
      <c r="G285" s="17"/>
      <c r="H285" s="17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</row>
    <row r="286" spans="1:20">
      <c r="A286" s="7" t="s">
        <v>304</v>
      </c>
      <c r="B286" s="22" t="s">
        <v>1235</v>
      </c>
      <c r="C286" s="42">
        <v>20.534400000000002</v>
      </c>
      <c r="D286" s="19"/>
      <c r="E286" s="17"/>
      <c r="F286" s="17"/>
      <c r="G286" s="17"/>
      <c r="H286" s="17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>
      <c r="A287" s="7" t="s">
        <v>305</v>
      </c>
      <c r="B287" s="22" t="s">
        <v>1236</v>
      </c>
      <c r="C287" s="42">
        <v>90.468500000000006</v>
      </c>
      <c r="D287" s="19"/>
      <c r="E287" s="17"/>
      <c r="F287" s="17"/>
      <c r="G287" s="17"/>
      <c r="H287" s="17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ht="30">
      <c r="A288" s="7" t="s">
        <v>306</v>
      </c>
      <c r="B288" s="22" t="s">
        <v>1237</v>
      </c>
      <c r="C288" s="42">
        <v>51.33</v>
      </c>
      <c r="D288" s="9"/>
      <c r="E288" s="8"/>
      <c r="F288" s="8"/>
      <c r="G288" s="8"/>
      <c r="H288" s="8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</row>
    <row r="289" spans="1:20">
      <c r="A289" s="7" t="s">
        <v>307</v>
      </c>
      <c r="B289" s="22" t="s">
        <v>1238</v>
      </c>
      <c r="C289" s="42">
        <v>77.826000000000008</v>
      </c>
      <c r="D289" s="19"/>
      <c r="E289" s="17"/>
      <c r="F289" s="17"/>
      <c r="G289" s="17"/>
      <c r="H289" s="17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</row>
    <row r="290" spans="1:20">
      <c r="A290" s="7" t="s">
        <v>308</v>
      </c>
      <c r="B290" s="22" t="s">
        <v>1239</v>
      </c>
      <c r="C290" s="42">
        <v>90.796999999999983</v>
      </c>
      <c r="D290" s="9"/>
      <c r="E290" s="8"/>
      <c r="F290" s="8"/>
      <c r="G290" s="8"/>
      <c r="H290" s="8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</row>
    <row r="291" spans="1:20">
      <c r="A291" s="7" t="s">
        <v>309</v>
      </c>
      <c r="B291" s="22" t="s">
        <v>1240</v>
      </c>
      <c r="C291" s="42">
        <v>57.766800000000003</v>
      </c>
      <c r="D291" s="9"/>
      <c r="E291" s="8"/>
      <c r="F291" s="8"/>
      <c r="G291" s="8"/>
      <c r="H291" s="8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>
      <c r="A292" s="7" t="s">
        <v>310</v>
      </c>
      <c r="B292" s="22" t="s">
        <v>1241</v>
      </c>
      <c r="C292" s="42">
        <v>41.317199999999993</v>
      </c>
      <c r="D292" s="19"/>
      <c r="E292" s="17"/>
      <c r="F292" s="17"/>
      <c r="G292" s="17"/>
      <c r="H292" s="17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>
      <c r="A293" s="7" t="s">
        <v>311</v>
      </c>
      <c r="B293" s="22" t="s">
        <v>1242</v>
      </c>
      <c r="C293" s="42">
        <v>27.481089999999998</v>
      </c>
      <c r="D293" s="9"/>
      <c r="E293" s="8"/>
      <c r="F293" s="8"/>
      <c r="G293" s="8"/>
      <c r="H293" s="8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</row>
    <row r="294" spans="1:20">
      <c r="A294" s="7" t="s">
        <v>312</v>
      </c>
      <c r="B294" s="22" t="s">
        <v>1243</v>
      </c>
      <c r="C294" s="42">
        <v>2.7622079999999998</v>
      </c>
      <c r="D294" s="19"/>
      <c r="E294" s="17"/>
      <c r="F294" s="17"/>
      <c r="G294" s="17"/>
      <c r="H294" s="17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</row>
    <row r="295" spans="1:20">
      <c r="A295" s="7" t="s">
        <v>313</v>
      </c>
      <c r="B295" s="22" t="s">
        <v>1244</v>
      </c>
      <c r="C295" s="42">
        <v>8.0784000000000002</v>
      </c>
      <c r="D295" s="19"/>
      <c r="E295" s="17"/>
      <c r="F295" s="17"/>
      <c r="G295" s="17"/>
      <c r="H295" s="17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</row>
    <row r="296" spans="1:20">
      <c r="A296" s="7" t="s">
        <v>314</v>
      </c>
      <c r="B296" s="22" t="s">
        <v>1245</v>
      </c>
      <c r="C296" s="42">
        <v>2.9045999999999998</v>
      </c>
      <c r="D296" s="19"/>
      <c r="E296" s="17"/>
      <c r="F296" s="17"/>
      <c r="G296" s="17"/>
      <c r="H296" s="17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>
      <c r="A297" s="7" t="s">
        <v>315</v>
      </c>
      <c r="B297" s="22" t="s">
        <v>1246</v>
      </c>
      <c r="C297" s="42">
        <v>2.3522499999999997</v>
      </c>
      <c r="D297" s="19"/>
      <c r="E297" s="17"/>
      <c r="F297" s="17"/>
      <c r="G297" s="17"/>
      <c r="H297" s="17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>
      <c r="A298" s="7" t="s">
        <v>316</v>
      </c>
      <c r="B298" s="22" t="s">
        <v>1247</v>
      </c>
      <c r="C298" s="42">
        <v>2.5943999999999998</v>
      </c>
      <c r="D298" s="9"/>
      <c r="E298" s="8"/>
      <c r="F298" s="8"/>
      <c r="G298" s="8"/>
      <c r="H298" s="8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</row>
    <row r="299" spans="1:20">
      <c r="A299" s="7" t="s">
        <v>317</v>
      </c>
      <c r="B299" s="22" t="s">
        <v>1248</v>
      </c>
      <c r="C299" s="42">
        <v>2.9355000000000002</v>
      </c>
      <c r="D299" s="19"/>
      <c r="E299" s="17"/>
      <c r="F299" s="17"/>
      <c r="G299" s="17"/>
      <c r="H299" s="17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</row>
    <row r="300" spans="1:20">
      <c r="A300" s="7" t="s">
        <v>318</v>
      </c>
      <c r="B300" s="22" t="s">
        <v>1249</v>
      </c>
      <c r="C300" s="42">
        <v>2.5920000000000001</v>
      </c>
      <c r="D300" s="19"/>
      <c r="E300" s="17"/>
      <c r="F300" s="17"/>
      <c r="G300" s="17"/>
      <c r="H300" s="17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</row>
    <row r="301" spans="1:20">
      <c r="A301" s="7" t="s">
        <v>319</v>
      </c>
      <c r="B301" s="22" t="s">
        <v>1250</v>
      </c>
      <c r="C301" s="42">
        <v>4.0545000000000009</v>
      </c>
      <c r="D301" s="9"/>
      <c r="E301" s="8"/>
      <c r="F301" s="8"/>
      <c r="G301" s="8"/>
      <c r="H301" s="8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>
      <c r="A302" s="7" t="s">
        <v>320</v>
      </c>
      <c r="B302" s="22" t="s">
        <v>1251</v>
      </c>
      <c r="C302" s="42">
        <v>4.2673500000000004</v>
      </c>
      <c r="D302" s="19"/>
      <c r="E302" s="17"/>
      <c r="F302" s="17"/>
      <c r="G302" s="17"/>
      <c r="H302" s="17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>
      <c r="A303" s="7" t="s">
        <v>321</v>
      </c>
      <c r="B303" s="22" t="s">
        <v>1252</v>
      </c>
      <c r="C303" s="42">
        <v>134.3664</v>
      </c>
      <c r="D303" s="19"/>
      <c r="E303" s="17"/>
      <c r="F303" s="17"/>
      <c r="G303" s="17"/>
      <c r="H303" s="17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</row>
    <row r="304" spans="1:20">
      <c r="A304" s="7" t="s">
        <v>322</v>
      </c>
      <c r="B304" s="22" t="s">
        <v>1253</v>
      </c>
      <c r="C304" s="42">
        <v>101.92919999999999</v>
      </c>
      <c r="D304" s="19"/>
      <c r="E304" s="17"/>
      <c r="F304" s="17"/>
      <c r="G304" s="17"/>
      <c r="H304" s="17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</row>
    <row r="305" spans="1:20">
      <c r="A305" s="7" t="s">
        <v>323</v>
      </c>
      <c r="B305" s="22" t="s">
        <v>1254</v>
      </c>
      <c r="C305" s="42">
        <v>63.736400000000003</v>
      </c>
      <c r="D305" s="9"/>
      <c r="E305" s="8"/>
      <c r="F305" s="8"/>
      <c r="G305" s="8"/>
      <c r="H305" s="8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</row>
    <row r="306" spans="1:20">
      <c r="A306" s="7" t="s">
        <v>324</v>
      </c>
      <c r="B306" s="22" t="s">
        <v>1255</v>
      </c>
      <c r="C306" s="42">
        <v>178.06300000000002</v>
      </c>
      <c r="D306" s="9"/>
      <c r="E306" s="8"/>
      <c r="F306" s="8"/>
      <c r="G306" s="8"/>
      <c r="H306" s="8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>
      <c r="A307" s="7" t="s">
        <v>325</v>
      </c>
      <c r="B307" s="22" t="s">
        <v>1256</v>
      </c>
      <c r="C307" s="42">
        <v>123.42720000000001</v>
      </c>
      <c r="D307" s="19"/>
      <c r="E307" s="17"/>
      <c r="F307" s="17"/>
      <c r="G307" s="17"/>
      <c r="H307" s="17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>
      <c r="A308" s="7" t="s">
        <v>326</v>
      </c>
      <c r="B308" s="22" t="s">
        <v>1257</v>
      </c>
      <c r="C308" s="42">
        <v>125.7984</v>
      </c>
      <c r="D308" s="19"/>
      <c r="E308" s="17"/>
      <c r="F308" s="17"/>
      <c r="G308" s="17"/>
      <c r="H308" s="17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</row>
    <row r="309" spans="1:20">
      <c r="A309" s="7" t="s">
        <v>327</v>
      </c>
      <c r="B309" s="22" t="s">
        <v>1258</v>
      </c>
      <c r="C309" s="42">
        <v>142.845</v>
      </c>
      <c r="D309" s="19"/>
      <c r="E309" s="17"/>
      <c r="F309" s="17"/>
      <c r="G309" s="17"/>
      <c r="H309" s="17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</row>
    <row r="310" spans="1:20">
      <c r="A310" s="7" t="s">
        <v>328</v>
      </c>
      <c r="B310" s="22" t="s">
        <v>1259</v>
      </c>
      <c r="C310" s="42">
        <v>159.95488</v>
      </c>
      <c r="D310" s="19"/>
      <c r="E310" s="17"/>
      <c r="F310" s="17"/>
      <c r="G310" s="17"/>
      <c r="H310" s="17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</row>
    <row r="311" spans="1:20">
      <c r="A311" s="7" t="s">
        <v>329</v>
      </c>
      <c r="B311" s="22" t="s">
        <v>1260</v>
      </c>
      <c r="C311" s="42">
        <v>82.663200000000018</v>
      </c>
      <c r="D311" s="19"/>
      <c r="E311" s="17"/>
      <c r="F311" s="17"/>
      <c r="G311" s="17"/>
      <c r="H311" s="17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>
      <c r="A312" s="7" t="s">
        <v>330</v>
      </c>
      <c r="B312" s="22" t="s">
        <v>1261</v>
      </c>
      <c r="C312" s="42">
        <v>54.923099999999998</v>
      </c>
      <c r="D312" s="19"/>
      <c r="E312" s="17"/>
      <c r="F312" s="17"/>
      <c r="G312" s="17"/>
      <c r="H312" s="17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>
      <c r="A313" s="7" t="s">
        <v>331</v>
      </c>
      <c r="B313" s="22" t="s">
        <v>1262</v>
      </c>
      <c r="C313" s="42">
        <v>4.0927500000000006</v>
      </c>
      <c r="D313" s="19"/>
      <c r="E313" s="17"/>
      <c r="F313" s="17"/>
      <c r="G313" s="17"/>
      <c r="H313" s="17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</row>
    <row r="314" spans="1:20">
      <c r="A314" s="7" t="s">
        <v>332</v>
      </c>
      <c r="B314" s="22" t="s">
        <v>1263</v>
      </c>
      <c r="C314" s="42">
        <v>5.1303999999999998</v>
      </c>
      <c r="D314" s="19"/>
      <c r="E314" s="17"/>
      <c r="F314" s="17"/>
      <c r="G314" s="17"/>
      <c r="H314" s="17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</row>
    <row r="315" spans="1:20">
      <c r="A315" s="7" t="s">
        <v>333</v>
      </c>
      <c r="B315" s="22" t="s">
        <v>1264</v>
      </c>
      <c r="C315" s="42">
        <v>5.6092399999999998</v>
      </c>
      <c r="D315" s="19"/>
      <c r="E315" s="17"/>
      <c r="F315" s="17"/>
      <c r="G315" s="17"/>
      <c r="H315" s="17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</row>
    <row r="316" spans="1:20">
      <c r="A316" s="7" t="s">
        <v>334</v>
      </c>
      <c r="B316" s="22" t="s">
        <v>1265</v>
      </c>
      <c r="C316" s="42">
        <v>9.6608400000000003</v>
      </c>
      <c r="D316" s="19"/>
      <c r="E316" s="17"/>
      <c r="F316" s="17"/>
      <c r="G316" s="17"/>
      <c r="H316" s="17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>
      <c r="A317" s="7" t="s">
        <v>335</v>
      </c>
      <c r="B317" s="22" t="s">
        <v>1266</v>
      </c>
      <c r="C317" s="42">
        <v>2.4224999999999999</v>
      </c>
      <c r="D317" s="19"/>
      <c r="E317" s="17"/>
      <c r="F317" s="17"/>
      <c r="G317" s="17"/>
      <c r="H317" s="17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>
      <c r="A318" s="7" t="s">
        <v>336</v>
      </c>
      <c r="B318" s="22" t="s">
        <v>1267</v>
      </c>
      <c r="C318" s="42">
        <v>39.33</v>
      </c>
      <c r="D318" s="19"/>
      <c r="E318" s="17"/>
      <c r="F318" s="17"/>
      <c r="G318" s="17"/>
      <c r="H318" s="17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</row>
    <row r="319" spans="1:20">
      <c r="A319" s="7" t="s">
        <v>337</v>
      </c>
      <c r="B319" s="22" t="s">
        <v>1268</v>
      </c>
      <c r="C319" s="42">
        <v>41.184000000000005</v>
      </c>
      <c r="D319" s="19"/>
      <c r="E319" s="17"/>
      <c r="F319" s="17"/>
      <c r="G319" s="17"/>
      <c r="H319" s="17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</row>
    <row r="320" spans="1:20">
      <c r="A320" s="7" t="s">
        <v>338</v>
      </c>
      <c r="B320" s="22" t="s">
        <v>1269</v>
      </c>
      <c r="C320" s="42">
        <v>89.62299999999999</v>
      </c>
      <c r="D320" s="19"/>
      <c r="E320" s="17"/>
      <c r="F320" s="17"/>
      <c r="G320" s="17"/>
      <c r="H320" s="17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</row>
    <row r="321" spans="1:20">
      <c r="A321" s="7" t="s">
        <v>339</v>
      </c>
      <c r="B321" s="22" t="s">
        <v>1270</v>
      </c>
      <c r="C321" s="42">
        <v>57.527999999999999</v>
      </c>
      <c r="D321" s="19"/>
      <c r="E321" s="17"/>
      <c r="F321" s="17"/>
      <c r="G321" s="17"/>
      <c r="H321" s="17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>
      <c r="A322" s="7" t="s">
        <v>340</v>
      </c>
      <c r="B322" s="22" t="s">
        <v>1271</v>
      </c>
      <c r="C322" s="42">
        <v>49.59</v>
      </c>
      <c r="D322" s="19"/>
      <c r="E322" s="17"/>
      <c r="F322" s="17"/>
      <c r="G322" s="17"/>
      <c r="H322" s="17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>
      <c r="A323" s="7" t="s">
        <v>341</v>
      </c>
      <c r="B323" s="22" t="s">
        <v>1272</v>
      </c>
      <c r="C323" s="42">
        <v>44.55</v>
      </c>
      <c r="D323" s="9"/>
      <c r="E323" s="8"/>
      <c r="F323" s="8"/>
      <c r="G323" s="8"/>
      <c r="H323" s="8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</row>
    <row r="324" spans="1:20">
      <c r="A324" s="7" t="s">
        <v>342</v>
      </c>
      <c r="B324" s="22" t="s">
        <v>1273</v>
      </c>
      <c r="C324" s="42">
        <v>87.048000000000016</v>
      </c>
      <c r="D324" s="19"/>
      <c r="E324" s="17"/>
      <c r="F324" s="17"/>
      <c r="G324" s="17"/>
      <c r="H324" s="17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</row>
    <row r="325" spans="1:20">
      <c r="A325" s="7" t="s">
        <v>343</v>
      </c>
      <c r="B325" s="22" t="s">
        <v>1274</v>
      </c>
      <c r="C325" s="42">
        <v>51.36</v>
      </c>
      <c r="D325" s="19"/>
      <c r="E325" s="17"/>
      <c r="F325" s="17"/>
      <c r="G325" s="17"/>
      <c r="H325" s="17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</row>
    <row r="326" spans="1:20">
      <c r="A326" s="7" t="s">
        <v>344</v>
      </c>
      <c r="B326" s="22" t="s">
        <v>1275</v>
      </c>
      <c r="C326" s="42">
        <v>145.19999999999999</v>
      </c>
      <c r="D326" s="19"/>
      <c r="E326" s="17"/>
      <c r="F326" s="17"/>
      <c r="G326" s="17"/>
      <c r="H326" s="17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>
      <c r="A327" s="7" t="s">
        <v>345</v>
      </c>
      <c r="B327" s="22" t="s">
        <v>1276</v>
      </c>
      <c r="C327" s="42">
        <v>310.60120000000001</v>
      </c>
      <c r="D327" s="19"/>
      <c r="E327" s="17"/>
      <c r="F327" s="17"/>
      <c r="G327" s="17"/>
      <c r="H327" s="17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>
      <c r="A328" s="7" t="s">
        <v>346</v>
      </c>
      <c r="B328" s="22" t="s">
        <v>1277</v>
      </c>
      <c r="C328" s="42">
        <v>188.33360000000002</v>
      </c>
      <c r="D328" s="9"/>
      <c r="E328" s="8"/>
      <c r="F328" s="8"/>
      <c r="G328" s="8"/>
      <c r="H328" s="8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</row>
    <row r="329" spans="1:20">
      <c r="A329" s="7" t="s">
        <v>347</v>
      </c>
      <c r="B329" s="22" t="s">
        <v>1278</v>
      </c>
      <c r="C329" s="42">
        <v>462.69749999999999</v>
      </c>
      <c r="D329" s="19"/>
      <c r="E329" s="17"/>
      <c r="F329" s="17"/>
      <c r="G329" s="17"/>
      <c r="H329" s="17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</row>
    <row r="330" spans="1:20">
      <c r="A330" s="7" t="s">
        <v>348</v>
      </c>
      <c r="B330" s="22"/>
      <c r="C330" s="42">
        <v>0</v>
      </c>
      <c r="D330" s="9"/>
      <c r="E330" s="8"/>
      <c r="F330" s="8"/>
      <c r="G330" s="8"/>
      <c r="H330" s="8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</row>
    <row r="331" spans="1:20">
      <c r="A331" s="7" t="s">
        <v>349</v>
      </c>
      <c r="B331" s="22" t="s">
        <v>1279</v>
      </c>
      <c r="C331" s="42">
        <v>15.36</v>
      </c>
      <c r="D331" s="19"/>
      <c r="E331" s="17"/>
      <c r="F331" s="17"/>
      <c r="G331" s="17"/>
      <c r="H331" s="17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>
      <c r="A332" s="7" t="s">
        <v>350</v>
      </c>
      <c r="B332" s="22" t="s">
        <v>1280</v>
      </c>
      <c r="C332" s="42">
        <v>55.4895</v>
      </c>
      <c r="D332" s="19"/>
      <c r="E332" s="17"/>
      <c r="F332" s="17"/>
      <c r="G332" s="17"/>
      <c r="H332" s="17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>
      <c r="A333" s="7" t="s">
        <v>351</v>
      </c>
      <c r="B333" s="22" t="s">
        <v>1281</v>
      </c>
      <c r="C333" s="42">
        <v>18.224799999999998</v>
      </c>
      <c r="D333" s="19"/>
      <c r="E333" s="17"/>
      <c r="F333" s="17"/>
      <c r="G333" s="17"/>
      <c r="H333" s="17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</row>
    <row r="334" spans="1:20">
      <c r="A334" s="7" t="s">
        <v>352</v>
      </c>
      <c r="B334" s="22" t="s">
        <v>1282</v>
      </c>
      <c r="C334" s="42">
        <v>262.83600000000001</v>
      </c>
      <c r="D334" s="9"/>
      <c r="E334" s="8"/>
      <c r="F334" s="8"/>
      <c r="G334" s="8"/>
      <c r="H334" s="8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</row>
    <row r="335" spans="1:20">
      <c r="A335" s="7" t="s">
        <v>353</v>
      </c>
      <c r="B335" s="22" t="s">
        <v>1283</v>
      </c>
      <c r="C335" s="42">
        <v>183.90240000000003</v>
      </c>
      <c r="D335" s="19"/>
      <c r="E335" s="17"/>
      <c r="F335" s="17"/>
      <c r="G335" s="17"/>
      <c r="H335" s="17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</row>
    <row r="336" spans="1:20">
      <c r="A336" s="7" t="s">
        <v>354</v>
      </c>
      <c r="B336" s="22" t="s">
        <v>1284</v>
      </c>
      <c r="C336" s="42">
        <v>100.89</v>
      </c>
      <c r="D336" s="19"/>
      <c r="E336" s="17"/>
      <c r="F336" s="17"/>
      <c r="G336" s="17"/>
      <c r="H336" s="17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>
      <c r="A337" s="7" t="s">
        <v>355</v>
      </c>
      <c r="B337" s="22" t="s">
        <v>1285</v>
      </c>
      <c r="C337" s="42">
        <v>111.62800000000001</v>
      </c>
      <c r="D337" s="19"/>
      <c r="E337" s="17"/>
      <c r="F337" s="17"/>
      <c r="G337" s="17"/>
      <c r="H337" s="17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>
      <c r="A338" s="7" t="s">
        <v>356</v>
      </c>
      <c r="B338" s="22" t="s">
        <v>1286</v>
      </c>
      <c r="C338" s="42">
        <v>197.02979999999999</v>
      </c>
      <c r="D338" s="19"/>
      <c r="E338" s="17"/>
      <c r="F338" s="17"/>
      <c r="G338" s="17"/>
      <c r="H338" s="17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</row>
    <row r="339" spans="1:20">
      <c r="A339" s="7" t="s">
        <v>357</v>
      </c>
      <c r="B339" s="22" t="s">
        <v>1287</v>
      </c>
      <c r="C339" s="42">
        <v>231.9162</v>
      </c>
      <c r="D339" s="19"/>
      <c r="E339" s="17"/>
      <c r="F339" s="17"/>
      <c r="G339" s="17"/>
      <c r="H339" s="17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</row>
    <row r="340" spans="1:20">
      <c r="A340" s="7" t="s">
        <v>358</v>
      </c>
      <c r="B340" s="22" t="s">
        <v>1288</v>
      </c>
      <c r="C340" s="42">
        <v>360.29699999999997</v>
      </c>
      <c r="D340" s="19"/>
      <c r="E340" s="17"/>
      <c r="F340" s="17"/>
      <c r="G340" s="17"/>
      <c r="H340" s="17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</row>
    <row r="341" spans="1:20">
      <c r="A341" s="7" t="s">
        <v>359</v>
      </c>
      <c r="B341" s="22" t="s">
        <v>1289</v>
      </c>
      <c r="C341" s="42">
        <v>718.22109999999998</v>
      </c>
      <c r="D341" s="19"/>
      <c r="E341" s="17"/>
      <c r="F341" s="17"/>
      <c r="G341" s="17"/>
      <c r="H341" s="17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>
      <c r="A342" s="7" t="s">
        <v>360</v>
      </c>
      <c r="B342" s="22" t="s">
        <v>1290</v>
      </c>
      <c r="C342" s="42">
        <v>590.49420000000009</v>
      </c>
      <c r="D342" s="19"/>
      <c r="E342" s="17"/>
      <c r="F342" s="17"/>
      <c r="G342" s="17"/>
      <c r="H342" s="17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>
      <c r="A343" s="7" t="s">
        <v>361</v>
      </c>
      <c r="B343" s="22" t="s">
        <v>1291</v>
      </c>
      <c r="C343" s="42">
        <v>281.29920000000004</v>
      </c>
      <c r="D343" s="19"/>
      <c r="E343" s="17"/>
      <c r="F343" s="17"/>
      <c r="G343" s="17"/>
      <c r="H343" s="17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</row>
    <row r="344" spans="1:20">
      <c r="A344" s="7" t="s">
        <v>362</v>
      </c>
      <c r="B344" s="22" t="s">
        <v>1292</v>
      </c>
      <c r="C344" s="42">
        <v>225.06879999999998</v>
      </c>
      <c r="D344" s="19"/>
      <c r="E344" s="17"/>
      <c r="F344" s="17"/>
      <c r="G344" s="17"/>
      <c r="H344" s="17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</row>
    <row r="345" spans="1:20">
      <c r="A345" s="7" t="s">
        <v>363</v>
      </c>
      <c r="B345" s="22" t="s">
        <v>1293</v>
      </c>
      <c r="C345" s="42">
        <v>356.06759999999997</v>
      </c>
      <c r="D345" s="19"/>
      <c r="E345" s="17"/>
      <c r="F345" s="17"/>
      <c r="G345" s="17"/>
      <c r="H345" s="17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</row>
    <row r="346" spans="1:20">
      <c r="A346" s="7" t="s">
        <v>364</v>
      </c>
      <c r="B346" s="22" t="s">
        <v>1294</v>
      </c>
      <c r="C346" s="42">
        <v>312.45499999999998</v>
      </c>
      <c r="D346" s="19"/>
      <c r="E346" s="17"/>
      <c r="F346" s="17"/>
      <c r="G346" s="17"/>
      <c r="H346" s="17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>
      <c r="A347" s="7" t="s">
        <v>365</v>
      </c>
      <c r="B347" s="22" t="s">
        <v>1295</v>
      </c>
      <c r="C347" s="42">
        <v>191.828</v>
      </c>
      <c r="D347" s="9"/>
      <c r="E347" s="8"/>
      <c r="F347" s="8"/>
      <c r="G347" s="8"/>
      <c r="H347" s="8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>
      <c r="A348" s="7" t="s">
        <v>366</v>
      </c>
      <c r="B348" s="22" t="s">
        <v>1296</v>
      </c>
      <c r="C348" s="42">
        <v>270.45319999999998</v>
      </c>
      <c r="D348" s="9"/>
      <c r="E348" s="8"/>
      <c r="F348" s="8"/>
      <c r="G348" s="8"/>
      <c r="H348" s="8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</row>
    <row r="349" spans="1:20">
      <c r="A349" s="7" t="s">
        <v>367</v>
      </c>
      <c r="B349" s="22" t="s">
        <v>1297</v>
      </c>
      <c r="C349" s="42">
        <v>474.24959999999999</v>
      </c>
      <c r="D349" s="19"/>
      <c r="E349" s="17"/>
      <c r="F349" s="17"/>
      <c r="G349" s="17"/>
      <c r="H349" s="17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</row>
    <row r="350" spans="1:20">
      <c r="A350" s="7" t="s">
        <v>368</v>
      </c>
      <c r="B350" s="22" t="s">
        <v>1298</v>
      </c>
      <c r="C350" s="42">
        <v>283.65440000000001</v>
      </c>
      <c r="D350" s="19"/>
      <c r="E350" s="17"/>
      <c r="F350" s="17"/>
      <c r="G350" s="17"/>
      <c r="H350" s="17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</row>
    <row r="351" spans="1:20">
      <c r="A351" s="7" t="s">
        <v>369</v>
      </c>
      <c r="B351" s="22" t="s">
        <v>1299</v>
      </c>
      <c r="C351" s="42">
        <v>248.55599999999998</v>
      </c>
      <c r="D351" s="19"/>
      <c r="E351" s="17"/>
      <c r="F351" s="17"/>
      <c r="G351" s="17"/>
      <c r="H351" s="17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>
      <c r="A352" s="7" t="s">
        <v>370</v>
      </c>
      <c r="B352" s="22" t="s">
        <v>1300</v>
      </c>
      <c r="C352" s="42">
        <v>353.18799999999993</v>
      </c>
      <c r="D352" s="19"/>
      <c r="E352" s="17"/>
      <c r="F352" s="17"/>
      <c r="G352" s="17"/>
      <c r="H352" s="17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>
      <c r="A353" s="7" t="s">
        <v>371</v>
      </c>
      <c r="B353" s="22" t="s">
        <v>1301</v>
      </c>
      <c r="C353" s="42">
        <v>100.83149999999999</v>
      </c>
      <c r="D353" s="19"/>
      <c r="E353" s="17"/>
      <c r="F353" s="17"/>
      <c r="G353" s="17"/>
      <c r="H353" s="17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</row>
    <row r="354" spans="1:20">
      <c r="A354" s="7" t="s">
        <v>372</v>
      </c>
      <c r="B354" s="22" t="s">
        <v>1302</v>
      </c>
      <c r="C354" s="42">
        <v>110.295</v>
      </c>
      <c r="D354" s="19"/>
      <c r="E354" s="17"/>
      <c r="F354" s="17"/>
      <c r="G354" s="17"/>
      <c r="H354" s="17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</row>
    <row r="355" spans="1:20">
      <c r="A355" s="7" t="s">
        <v>373</v>
      </c>
      <c r="B355" s="22" t="s">
        <v>1303</v>
      </c>
      <c r="C355" s="42">
        <v>284.73770000000002</v>
      </c>
      <c r="D355" s="19"/>
      <c r="E355" s="17"/>
      <c r="F355" s="17"/>
      <c r="G355" s="17"/>
      <c r="H355" s="17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</row>
    <row r="356" spans="1:20">
      <c r="A356" s="7" t="s">
        <v>374</v>
      </c>
      <c r="B356" s="22" t="s">
        <v>1304</v>
      </c>
      <c r="C356" s="42">
        <v>238.69439999999997</v>
      </c>
      <c r="D356" s="19"/>
      <c r="E356" s="17"/>
      <c r="F356" s="17"/>
      <c r="G356" s="17"/>
      <c r="H356" s="17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>
      <c r="A357" s="7" t="s">
        <v>375</v>
      </c>
      <c r="B357" s="22" t="s">
        <v>1305</v>
      </c>
      <c r="C357" s="42">
        <v>241.7116</v>
      </c>
      <c r="D357" s="19"/>
      <c r="E357" s="17"/>
      <c r="F357" s="17"/>
      <c r="G357" s="17"/>
      <c r="H357" s="17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>
      <c r="A358" s="7" t="s">
        <v>376</v>
      </c>
      <c r="B358" s="22" t="s">
        <v>1306</v>
      </c>
      <c r="C358" s="42">
        <v>269.10000000000002</v>
      </c>
      <c r="D358" s="19"/>
      <c r="E358" s="17"/>
      <c r="F358" s="17"/>
      <c r="G358" s="17"/>
      <c r="H358" s="17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</row>
    <row r="359" spans="1:20">
      <c r="A359" s="7" t="s">
        <v>377</v>
      </c>
      <c r="B359" s="22" t="s">
        <v>1307</v>
      </c>
      <c r="C359" s="42">
        <v>199.72799999999998</v>
      </c>
      <c r="D359" s="19"/>
      <c r="E359" s="17"/>
      <c r="F359" s="17"/>
      <c r="G359" s="17"/>
      <c r="H359" s="17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</row>
    <row r="360" spans="1:20">
      <c r="A360" s="7" t="s">
        <v>378</v>
      </c>
      <c r="B360" s="22" t="s">
        <v>1308</v>
      </c>
      <c r="C360" s="42">
        <v>253.0437</v>
      </c>
      <c r="D360" s="19"/>
      <c r="E360" s="17"/>
      <c r="F360" s="17"/>
      <c r="G360" s="17"/>
      <c r="H360" s="17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</row>
    <row r="361" spans="1:20">
      <c r="A361" s="7" t="s">
        <v>379</v>
      </c>
      <c r="B361" s="22" t="s">
        <v>1309</v>
      </c>
      <c r="C361" s="42">
        <v>420.71039999999999</v>
      </c>
      <c r="D361" s="19"/>
      <c r="E361" s="17"/>
      <c r="F361" s="17"/>
      <c r="G361" s="17"/>
      <c r="H361" s="17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>
      <c r="A362" s="7" t="s">
        <v>380</v>
      </c>
      <c r="B362" s="22" t="s">
        <v>1310</v>
      </c>
      <c r="C362" s="42">
        <v>74.299499999999995</v>
      </c>
      <c r="D362" s="19"/>
      <c r="E362" s="17"/>
      <c r="F362" s="17"/>
      <c r="G362" s="17"/>
      <c r="H362" s="17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>
      <c r="A363" s="7" t="s">
        <v>381</v>
      </c>
      <c r="B363" s="22" t="s">
        <v>1311</v>
      </c>
      <c r="C363" s="42">
        <v>13.055999999999999</v>
      </c>
      <c r="D363" s="19"/>
      <c r="E363" s="17"/>
      <c r="F363" s="17"/>
      <c r="G363" s="17"/>
      <c r="H363" s="17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</row>
    <row r="364" spans="1:20">
      <c r="A364" s="7" t="s">
        <v>382</v>
      </c>
      <c r="B364" s="22" t="s">
        <v>1312</v>
      </c>
      <c r="C364" s="42">
        <v>35.531999999999996</v>
      </c>
      <c r="D364" s="19"/>
      <c r="E364" s="17"/>
      <c r="F364" s="17"/>
      <c r="G364" s="17"/>
      <c r="H364" s="17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</row>
    <row r="365" spans="1:20">
      <c r="A365" s="7" t="s">
        <v>383</v>
      </c>
      <c r="B365" s="22" t="s">
        <v>1313</v>
      </c>
      <c r="C365" s="42">
        <v>28.247999999999998</v>
      </c>
      <c r="D365" s="9"/>
      <c r="E365" s="8"/>
      <c r="F365" s="8"/>
      <c r="G365" s="8"/>
      <c r="H365" s="8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</row>
    <row r="366" spans="1:20">
      <c r="A366" s="7" t="s">
        <v>384</v>
      </c>
      <c r="B366" s="22" t="s">
        <v>1314</v>
      </c>
      <c r="C366" s="42">
        <v>110.81279999999998</v>
      </c>
      <c r="D366" s="19"/>
      <c r="E366" s="17"/>
      <c r="F366" s="17"/>
      <c r="G366" s="17"/>
      <c r="H366" s="17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>
      <c r="A367" s="7" t="s">
        <v>385</v>
      </c>
      <c r="B367" s="22" t="s">
        <v>1315</v>
      </c>
      <c r="C367" s="42">
        <v>190.59040000000002</v>
      </c>
      <c r="D367" s="9"/>
      <c r="E367" s="8"/>
      <c r="F367" s="8"/>
      <c r="G367" s="8"/>
      <c r="H367" s="8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>
      <c r="A368" s="7" t="s">
        <v>386</v>
      </c>
      <c r="B368" s="22" t="s">
        <v>1316</v>
      </c>
      <c r="C368" s="42">
        <v>41.384999999999998</v>
      </c>
      <c r="D368" s="19"/>
      <c r="E368" s="17"/>
      <c r="F368" s="17"/>
      <c r="G368" s="17"/>
      <c r="H368" s="17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</row>
    <row r="369" spans="1:20">
      <c r="A369" s="7" t="s">
        <v>387</v>
      </c>
      <c r="B369" s="22" t="s">
        <v>1317</v>
      </c>
      <c r="C369" s="42">
        <v>17.452800000000003</v>
      </c>
      <c r="D369" s="19"/>
      <c r="E369" s="17"/>
      <c r="F369" s="17"/>
      <c r="G369" s="17"/>
      <c r="H369" s="17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</row>
    <row r="370" spans="1:20">
      <c r="A370" s="7" t="s">
        <v>388</v>
      </c>
      <c r="B370" s="22" t="s">
        <v>1318</v>
      </c>
      <c r="C370" s="42">
        <v>141.37200000000001</v>
      </c>
      <c r="D370" s="19"/>
      <c r="E370" s="17"/>
      <c r="F370" s="17"/>
      <c r="G370" s="17"/>
      <c r="H370" s="17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</row>
    <row r="371" spans="1:20">
      <c r="A371" s="7" t="s">
        <v>389</v>
      </c>
      <c r="B371" s="22" t="s">
        <v>1319</v>
      </c>
      <c r="C371" s="42">
        <v>196.16310000000001</v>
      </c>
      <c r="D371" s="9"/>
      <c r="E371" s="8"/>
      <c r="F371" s="8"/>
      <c r="G371" s="8"/>
      <c r="H371" s="8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>
      <c r="A372" s="7" t="s">
        <v>390</v>
      </c>
      <c r="B372" s="22" t="s">
        <v>1320</v>
      </c>
      <c r="C372" s="42">
        <v>58.787600000000005</v>
      </c>
      <c r="D372" s="9"/>
      <c r="E372" s="8"/>
      <c r="F372" s="8"/>
      <c r="G372" s="8"/>
      <c r="H372" s="8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>
      <c r="A373" s="7" t="s">
        <v>391</v>
      </c>
      <c r="B373" s="22" t="s">
        <v>1321</v>
      </c>
      <c r="C373" s="42">
        <v>209.66800000000003</v>
      </c>
      <c r="D373" s="19"/>
      <c r="E373" s="17"/>
      <c r="F373" s="17"/>
      <c r="G373" s="17"/>
      <c r="H373" s="17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</row>
    <row r="374" spans="1:20">
      <c r="A374" s="7" t="s">
        <v>392</v>
      </c>
      <c r="B374" s="22" t="s">
        <v>1322</v>
      </c>
      <c r="C374" s="42">
        <v>416.46719999999999</v>
      </c>
      <c r="D374" s="19"/>
      <c r="E374" s="17"/>
      <c r="F374" s="17"/>
      <c r="G374" s="17"/>
      <c r="H374" s="17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</row>
    <row r="375" spans="1:20">
      <c r="A375" s="7" t="s">
        <v>393</v>
      </c>
      <c r="B375" s="22" t="s">
        <v>1323</v>
      </c>
      <c r="C375" s="42">
        <v>141.19240000000002</v>
      </c>
      <c r="D375" s="19"/>
      <c r="E375" s="17"/>
      <c r="F375" s="17"/>
      <c r="G375" s="17"/>
      <c r="H375" s="17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</row>
    <row r="376" spans="1:20">
      <c r="A376" s="7" t="s">
        <v>394</v>
      </c>
      <c r="B376" s="22" t="s">
        <v>1324</v>
      </c>
      <c r="C376" s="42">
        <v>288.27749999999997</v>
      </c>
      <c r="D376" s="19"/>
      <c r="E376" s="17"/>
      <c r="F376" s="17"/>
      <c r="G376" s="17"/>
      <c r="H376" s="17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>
      <c r="A377" s="7" t="s">
        <v>395</v>
      </c>
      <c r="B377" s="22" t="s">
        <v>1325</v>
      </c>
      <c r="C377" s="42">
        <v>219.5652</v>
      </c>
      <c r="D377" s="19"/>
      <c r="E377" s="17"/>
      <c r="F377" s="17"/>
      <c r="G377" s="17"/>
      <c r="H377" s="17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>
      <c r="A378" s="7" t="s">
        <v>396</v>
      </c>
      <c r="B378" s="22" t="s">
        <v>1326</v>
      </c>
      <c r="C378" s="42">
        <v>10.56</v>
      </c>
      <c r="D378" s="19"/>
      <c r="E378" s="17"/>
      <c r="F378" s="17"/>
      <c r="G378" s="17"/>
      <c r="H378" s="17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</row>
    <row r="379" spans="1:20">
      <c r="A379" s="7" t="s">
        <v>397</v>
      </c>
      <c r="B379" s="22" t="s">
        <v>1327</v>
      </c>
      <c r="C379" s="42">
        <v>31.573500000000003</v>
      </c>
      <c r="D379" s="19"/>
      <c r="E379" s="17"/>
      <c r="F379" s="17"/>
      <c r="G379" s="17"/>
      <c r="H379" s="17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</row>
    <row r="380" spans="1:20">
      <c r="A380" s="7" t="s">
        <v>398</v>
      </c>
      <c r="B380" s="22" t="s">
        <v>1328</v>
      </c>
      <c r="C380" s="42">
        <v>11.015999999999998</v>
      </c>
      <c r="D380" s="19"/>
      <c r="E380" s="17"/>
      <c r="F380" s="17"/>
      <c r="G380" s="17"/>
      <c r="H380" s="17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</row>
    <row r="381" spans="1:20">
      <c r="A381" s="7" t="s">
        <v>399</v>
      </c>
      <c r="B381" s="22" t="s">
        <v>1329</v>
      </c>
      <c r="C381" s="42">
        <v>9.5040000000000013</v>
      </c>
      <c r="D381" s="19"/>
      <c r="E381" s="17"/>
      <c r="F381" s="17"/>
      <c r="G381" s="17"/>
      <c r="H381" s="17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>
      <c r="A382" s="7" t="s">
        <v>400</v>
      </c>
      <c r="B382" s="22" t="s">
        <v>1330</v>
      </c>
      <c r="C382" s="42">
        <v>116.44149999999999</v>
      </c>
      <c r="D382" s="19"/>
      <c r="E382" s="17"/>
      <c r="F382" s="17"/>
      <c r="G382" s="17"/>
      <c r="H382" s="17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>
      <c r="A383" s="7" t="s">
        <v>401</v>
      </c>
      <c r="B383" s="22" t="s">
        <v>1331</v>
      </c>
      <c r="C383" s="42">
        <v>117.45299999999999</v>
      </c>
      <c r="D383" s="19"/>
      <c r="E383" s="17"/>
      <c r="F383" s="17"/>
      <c r="G383" s="17"/>
      <c r="H383" s="17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</row>
    <row r="384" spans="1:20">
      <c r="A384" s="7" t="s">
        <v>402</v>
      </c>
      <c r="B384" s="22" t="s">
        <v>1332</v>
      </c>
      <c r="C384" s="42">
        <v>79.552999999999997</v>
      </c>
      <c r="D384" s="19"/>
      <c r="E384" s="17"/>
      <c r="F384" s="17"/>
      <c r="G384" s="17"/>
      <c r="H384" s="17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</row>
    <row r="385" spans="1:20">
      <c r="A385" s="7" t="s">
        <v>403</v>
      </c>
      <c r="B385" s="22" t="s">
        <v>1333</v>
      </c>
      <c r="C385" s="42">
        <v>93.96</v>
      </c>
      <c r="D385" s="19"/>
      <c r="E385" s="17"/>
      <c r="F385" s="17"/>
      <c r="G385" s="17"/>
      <c r="H385" s="17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</row>
    <row r="386" spans="1:20">
      <c r="A386" s="7" t="s">
        <v>404</v>
      </c>
      <c r="B386" s="22" t="s">
        <v>1334</v>
      </c>
      <c r="C386" s="42">
        <v>28.518000000000001</v>
      </c>
      <c r="D386" s="19"/>
      <c r="E386" s="17"/>
      <c r="F386" s="17"/>
      <c r="G386" s="17"/>
      <c r="H386" s="17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>
      <c r="A387" s="7" t="s">
        <v>405</v>
      </c>
      <c r="B387" s="22" t="s">
        <v>1335</v>
      </c>
      <c r="C387" s="42">
        <v>192.47279999999998</v>
      </c>
      <c r="D387" s="19"/>
      <c r="E387" s="17"/>
      <c r="F387" s="17"/>
      <c r="G387" s="17"/>
      <c r="H387" s="17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>
      <c r="A388" s="7" t="s">
        <v>406</v>
      </c>
      <c r="B388" s="22" t="s">
        <v>1336</v>
      </c>
      <c r="C388" s="42">
        <v>116.501</v>
      </c>
      <c r="D388" s="19"/>
      <c r="E388" s="17"/>
      <c r="F388" s="17"/>
      <c r="G388" s="17"/>
      <c r="H388" s="17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</row>
    <row r="389" spans="1:20">
      <c r="A389" s="7" t="s">
        <v>407</v>
      </c>
      <c r="B389" s="22" t="s">
        <v>1337</v>
      </c>
      <c r="C389" s="42">
        <v>91.034999999999997</v>
      </c>
      <c r="D389" s="19"/>
      <c r="E389" s="17"/>
      <c r="F389" s="17"/>
      <c r="G389" s="17"/>
      <c r="H389" s="17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</row>
    <row r="390" spans="1:20">
      <c r="A390" s="7" t="s">
        <v>408</v>
      </c>
      <c r="B390" s="22" t="s">
        <v>1338</v>
      </c>
      <c r="C390" s="42">
        <v>120.1186</v>
      </c>
      <c r="D390" s="19"/>
      <c r="E390" s="17"/>
      <c r="F390" s="17"/>
      <c r="G390" s="17"/>
      <c r="H390" s="17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</row>
    <row r="391" spans="1:20">
      <c r="A391" s="7" t="s">
        <v>409</v>
      </c>
      <c r="B391" s="22" t="s">
        <v>1339</v>
      </c>
      <c r="C391" s="42">
        <v>30.186</v>
      </c>
      <c r="D391" s="19"/>
      <c r="E391" s="17"/>
      <c r="F391" s="17"/>
      <c r="G391" s="17"/>
      <c r="H391" s="17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>
      <c r="A392" s="7" t="s">
        <v>410</v>
      </c>
      <c r="B392" s="22" t="s">
        <v>1340</v>
      </c>
      <c r="C392" s="42">
        <v>13.3</v>
      </c>
      <c r="D392" s="19"/>
      <c r="E392" s="17"/>
      <c r="F392" s="17"/>
      <c r="G392" s="17"/>
      <c r="H392" s="17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>
      <c r="A393" s="7" t="s">
        <v>411</v>
      </c>
      <c r="B393" s="22" t="s">
        <v>1341</v>
      </c>
      <c r="C393" s="42">
        <v>112.896</v>
      </c>
      <c r="D393" s="19"/>
      <c r="E393" s="17"/>
      <c r="F393" s="17"/>
      <c r="G393" s="17"/>
      <c r="H393" s="17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</row>
    <row r="394" spans="1:20">
      <c r="A394" s="7" t="s">
        <v>412</v>
      </c>
      <c r="B394" s="22" t="s">
        <v>1342</v>
      </c>
      <c r="C394" s="42">
        <v>118.56</v>
      </c>
      <c r="D394" s="19"/>
      <c r="E394" s="17"/>
      <c r="F394" s="17"/>
      <c r="G394" s="17"/>
      <c r="H394" s="17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</row>
    <row r="395" spans="1:20">
      <c r="A395" s="7" t="s">
        <v>413</v>
      </c>
      <c r="B395" s="22" t="s">
        <v>1343</v>
      </c>
      <c r="C395" s="42">
        <v>118.44</v>
      </c>
      <c r="D395" s="9"/>
      <c r="E395" s="8"/>
      <c r="F395" s="8"/>
      <c r="G395" s="8"/>
      <c r="H395" s="8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</row>
    <row r="396" spans="1:20">
      <c r="A396" s="7" t="s">
        <v>414</v>
      </c>
      <c r="B396" s="22" t="s">
        <v>1344</v>
      </c>
      <c r="C396" s="42">
        <v>31.137000000000004</v>
      </c>
      <c r="D396" s="19"/>
      <c r="E396" s="17"/>
      <c r="F396" s="17"/>
      <c r="G396" s="17"/>
      <c r="H396" s="17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>
      <c r="A397" s="7" t="s">
        <v>415</v>
      </c>
      <c r="B397" s="22" t="s">
        <v>1345</v>
      </c>
      <c r="C397" s="42">
        <v>41.28</v>
      </c>
      <c r="D397" s="19"/>
      <c r="E397" s="17"/>
      <c r="F397" s="17"/>
      <c r="G397" s="17"/>
      <c r="H397" s="17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>
      <c r="A398" s="7" t="s">
        <v>416</v>
      </c>
      <c r="B398" s="22" t="s">
        <v>1346</v>
      </c>
      <c r="C398" s="42">
        <v>22.79</v>
      </c>
      <c r="D398" s="19"/>
      <c r="E398" s="17"/>
      <c r="F398" s="17"/>
      <c r="G398" s="17"/>
      <c r="H398" s="17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</row>
    <row r="399" spans="1:20">
      <c r="A399" s="7" t="s">
        <v>417</v>
      </c>
      <c r="B399" s="22" t="s">
        <v>1347</v>
      </c>
      <c r="C399" s="42">
        <v>523.65059999999994</v>
      </c>
      <c r="D399" s="19"/>
      <c r="E399" s="17"/>
      <c r="F399" s="17"/>
      <c r="G399" s="17"/>
      <c r="H399" s="17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</row>
    <row r="400" spans="1:20">
      <c r="A400" s="7" t="s">
        <v>418</v>
      </c>
      <c r="B400" s="22" t="s">
        <v>1348</v>
      </c>
      <c r="C400" s="42">
        <v>696.08879999999999</v>
      </c>
      <c r="D400" s="19"/>
      <c r="E400" s="17"/>
      <c r="F400" s="17"/>
      <c r="G400" s="17"/>
      <c r="H400" s="17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</row>
    <row r="401" spans="1:20">
      <c r="A401" s="7" t="s">
        <v>419</v>
      </c>
      <c r="B401" s="22" t="s">
        <v>1349</v>
      </c>
      <c r="C401" s="42">
        <v>1171.1784</v>
      </c>
      <c r="D401" s="9"/>
      <c r="E401" s="8"/>
      <c r="F401" s="8"/>
      <c r="G401" s="8"/>
      <c r="H401" s="8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>
      <c r="A402" s="7" t="s">
        <v>420</v>
      </c>
      <c r="B402" s="22" t="s">
        <v>1350</v>
      </c>
      <c r="C402" s="42">
        <v>360.29699999999997</v>
      </c>
      <c r="D402" s="19"/>
      <c r="E402" s="17"/>
      <c r="F402" s="17"/>
      <c r="G402" s="17"/>
      <c r="H402" s="17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>
      <c r="A403" s="7" t="s">
        <v>421</v>
      </c>
      <c r="B403" s="22" t="s">
        <v>1351</v>
      </c>
      <c r="C403" s="42">
        <v>35.72</v>
      </c>
      <c r="D403" s="19"/>
      <c r="E403" s="17"/>
      <c r="F403" s="17"/>
      <c r="G403" s="17"/>
      <c r="H403" s="17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</row>
    <row r="404" spans="1:20">
      <c r="A404" s="7" t="s">
        <v>422</v>
      </c>
      <c r="B404" s="22" t="s">
        <v>1352</v>
      </c>
      <c r="C404" s="42">
        <v>347.13</v>
      </c>
      <c r="D404" s="19"/>
      <c r="E404" s="17"/>
      <c r="F404" s="17"/>
      <c r="G404" s="17"/>
      <c r="H404" s="17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</row>
    <row r="405" spans="1:20">
      <c r="A405" s="7" t="s">
        <v>423</v>
      </c>
      <c r="B405" s="22" t="s">
        <v>1353</v>
      </c>
      <c r="C405" s="42">
        <v>117.116</v>
      </c>
      <c r="D405" s="19"/>
      <c r="E405" s="17"/>
      <c r="F405" s="17"/>
      <c r="G405" s="17"/>
      <c r="H405" s="17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</row>
    <row r="406" spans="1:20">
      <c r="A406" s="7" t="s">
        <v>424</v>
      </c>
      <c r="B406" s="22" t="s">
        <v>1354</v>
      </c>
      <c r="C406" s="42">
        <v>121.94</v>
      </c>
      <c r="D406" s="19"/>
      <c r="E406" s="17"/>
      <c r="F406" s="17"/>
      <c r="G406" s="17"/>
      <c r="H406" s="17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>
      <c r="A407" s="7" t="s">
        <v>425</v>
      </c>
      <c r="B407" s="22" t="s">
        <v>1355</v>
      </c>
      <c r="C407" s="42">
        <v>150.255</v>
      </c>
      <c r="D407" s="19"/>
      <c r="E407" s="17"/>
      <c r="F407" s="17"/>
      <c r="G407" s="17"/>
      <c r="H407" s="17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>
      <c r="A408" s="7" t="s">
        <v>426</v>
      </c>
      <c r="B408" s="22" t="s">
        <v>1356</v>
      </c>
      <c r="C408" s="42">
        <v>118.6972</v>
      </c>
      <c r="D408" s="19"/>
      <c r="E408" s="17"/>
      <c r="F408" s="17"/>
      <c r="G408" s="17"/>
      <c r="H408" s="17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</row>
    <row r="409" spans="1:20">
      <c r="A409" s="7" t="s">
        <v>427</v>
      </c>
      <c r="B409" s="22" t="s">
        <v>1357</v>
      </c>
      <c r="C409" s="42">
        <v>17.721900000000002</v>
      </c>
      <c r="D409" s="19"/>
      <c r="E409" s="17"/>
      <c r="F409" s="17"/>
      <c r="G409" s="17"/>
      <c r="H409" s="17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</row>
    <row r="410" spans="1:20">
      <c r="A410" s="7" t="s">
        <v>428</v>
      </c>
      <c r="B410" s="22" t="s">
        <v>1358</v>
      </c>
      <c r="C410" s="42">
        <v>27.635999999999999</v>
      </c>
      <c r="D410" s="19"/>
      <c r="E410" s="17"/>
      <c r="F410" s="17"/>
      <c r="G410" s="17"/>
      <c r="H410" s="17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</row>
    <row r="411" spans="1:20">
      <c r="A411" s="7" t="s">
        <v>429</v>
      </c>
      <c r="B411" s="22" t="s">
        <v>1359</v>
      </c>
      <c r="C411" s="42">
        <v>25.899000000000001</v>
      </c>
      <c r="D411" s="19"/>
      <c r="E411" s="17"/>
      <c r="F411" s="17"/>
      <c r="G411" s="17"/>
      <c r="H411" s="17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>
      <c r="A412" s="7" t="s">
        <v>430</v>
      </c>
      <c r="B412" s="22" t="s">
        <v>1360</v>
      </c>
      <c r="C412" s="42">
        <v>21.6892</v>
      </c>
      <c r="D412" s="19"/>
      <c r="E412" s="17"/>
      <c r="F412" s="17"/>
      <c r="G412" s="17"/>
      <c r="H412" s="17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>
      <c r="A413" s="7" t="s">
        <v>431</v>
      </c>
      <c r="B413" s="22" t="s">
        <v>1361</v>
      </c>
      <c r="C413" s="42">
        <v>134.45599999999999</v>
      </c>
      <c r="D413" s="19"/>
      <c r="E413" s="17"/>
      <c r="F413" s="17"/>
      <c r="G413" s="17"/>
      <c r="H413" s="17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</row>
    <row r="414" spans="1:20">
      <c r="A414" s="7" t="s">
        <v>432</v>
      </c>
      <c r="B414" s="22" t="s">
        <v>1362</v>
      </c>
      <c r="C414" s="42">
        <v>128.44</v>
      </c>
      <c r="D414" s="19"/>
      <c r="E414" s="17"/>
      <c r="F414" s="17"/>
      <c r="G414" s="17"/>
      <c r="H414" s="17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</row>
    <row r="415" spans="1:20">
      <c r="A415" s="7" t="s">
        <v>433</v>
      </c>
      <c r="B415" s="22" t="s">
        <v>1363</v>
      </c>
      <c r="C415" s="42">
        <v>105.28700000000001</v>
      </c>
      <c r="D415" s="19"/>
      <c r="E415" s="17"/>
      <c r="F415" s="17"/>
      <c r="G415" s="17"/>
      <c r="H415" s="17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</row>
    <row r="416" spans="1:20">
      <c r="A416" s="7" t="s">
        <v>434</v>
      </c>
      <c r="B416" s="22" t="s">
        <v>1364</v>
      </c>
      <c r="C416" s="42">
        <v>108.75800000000001</v>
      </c>
      <c r="D416" s="19"/>
      <c r="E416" s="17"/>
      <c r="F416" s="17"/>
      <c r="G416" s="17"/>
      <c r="H416" s="17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>
      <c r="A417" s="7" t="s">
        <v>435</v>
      </c>
      <c r="B417" s="22" t="s">
        <v>1365</v>
      </c>
      <c r="C417" s="42">
        <v>92.07</v>
      </c>
      <c r="D417" s="19"/>
      <c r="E417" s="17"/>
      <c r="F417" s="17"/>
      <c r="G417" s="17"/>
      <c r="H417" s="17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>
      <c r="A418" s="7" t="s">
        <v>436</v>
      </c>
      <c r="B418" s="22" t="s">
        <v>1366</v>
      </c>
      <c r="C418" s="42">
        <v>8.9</v>
      </c>
      <c r="D418" s="19"/>
      <c r="E418" s="17"/>
      <c r="F418" s="17"/>
      <c r="G418" s="17"/>
      <c r="H418" s="17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</row>
    <row r="419" spans="1:20">
      <c r="A419" s="7" t="s">
        <v>437</v>
      </c>
      <c r="B419" s="22" t="s">
        <v>1367</v>
      </c>
      <c r="C419" s="42">
        <v>124.416</v>
      </c>
      <c r="D419" s="9"/>
      <c r="E419" s="8"/>
      <c r="F419" s="8"/>
      <c r="G419" s="8"/>
      <c r="H419" s="8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</row>
    <row r="420" spans="1:20">
      <c r="A420" s="7" t="s">
        <v>438</v>
      </c>
      <c r="B420" s="22" t="s">
        <v>1368</v>
      </c>
      <c r="C420" s="42">
        <v>25.11</v>
      </c>
      <c r="D420" s="19"/>
      <c r="E420" s="17"/>
      <c r="F420" s="17"/>
      <c r="G420" s="17"/>
      <c r="H420" s="17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</row>
    <row r="421" spans="1:20">
      <c r="A421" s="7" t="s">
        <v>439</v>
      </c>
      <c r="B421" s="22" t="s">
        <v>1369</v>
      </c>
      <c r="C421" s="42">
        <v>31.719000000000001</v>
      </c>
      <c r="D421" s="9"/>
      <c r="E421" s="8"/>
      <c r="F421" s="8"/>
      <c r="G421" s="8"/>
      <c r="H421" s="8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>
      <c r="A422" s="7" t="s">
        <v>440</v>
      </c>
      <c r="B422" s="22" t="s">
        <v>1370</v>
      </c>
      <c r="C422" s="42">
        <v>160.14439999999999</v>
      </c>
      <c r="D422" s="19"/>
      <c r="E422" s="17"/>
      <c r="F422" s="17"/>
      <c r="G422" s="17"/>
      <c r="H422" s="17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>
      <c r="A423" s="7" t="s">
        <v>441</v>
      </c>
      <c r="B423" s="22" t="s">
        <v>1371</v>
      </c>
      <c r="C423" s="42">
        <v>298.02779999999996</v>
      </c>
      <c r="D423" s="19"/>
      <c r="E423" s="17"/>
      <c r="F423" s="17"/>
      <c r="G423" s="17"/>
      <c r="H423" s="17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</row>
    <row r="424" spans="1:20">
      <c r="A424" s="7" t="s">
        <v>442</v>
      </c>
      <c r="B424" s="22" t="s">
        <v>1372</v>
      </c>
      <c r="C424" s="42">
        <v>1208.2125000000001</v>
      </c>
      <c r="D424" s="19"/>
      <c r="E424" s="17"/>
      <c r="F424" s="17"/>
      <c r="G424" s="17"/>
      <c r="H424" s="17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</row>
    <row r="425" spans="1:20">
      <c r="A425" s="7" t="s">
        <v>443</v>
      </c>
      <c r="B425" s="22"/>
      <c r="C425" s="42">
        <v>0</v>
      </c>
      <c r="D425" s="9"/>
      <c r="E425" s="8"/>
      <c r="F425" s="8"/>
      <c r="G425" s="8"/>
      <c r="H425" s="8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</row>
    <row r="426" spans="1:20">
      <c r="A426" s="7" t="s">
        <v>444</v>
      </c>
      <c r="B426" s="22" t="s">
        <v>1373</v>
      </c>
      <c r="C426" s="42">
        <v>695.98</v>
      </c>
      <c r="D426" s="9"/>
      <c r="E426" s="8"/>
      <c r="F426" s="8"/>
      <c r="G426" s="8"/>
      <c r="H426" s="8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>
      <c r="A427" s="7" t="s">
        <v>445</v>
      </c>
      <c r="B427" s="22" t="s">
        <v>1373</v>
      </c>
      <c r="C427" s="42">
        <v>803.52</v>
      </c>
      <c r="D427" s="9"/>
      <c r="E427" s="8"/>
      <c r="F427" s="8"/>
      <c r="G427" s="8"/>
      <c r="H427" s="8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>
      <c r="A428" s="7" t="s">
        <v>446</v>
      </c>
      <c r="B428" s="22" t="s">
        <v>1374</v>
      </c>
      <c r="C428" s="42">
        <v>380.92</v>
      </c>
      <c r="D428" s="19"/>
      <c r="E428" s="17"/>
      <c r="F428" s="17"/>
      <c r="G428" s="17"/>
      <c r="H428" s="17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</row>
    <row r="429" spans="1:20">
      <c r="A429" s="7" t="s">
        <v>447</v>
      </c>
      <c r="B429" s="22" t="s">
        <v>1375</v>
      </c>
      <c r="C429" s="42">
        <v>84.6</v>
      </c>
      <c r="D429" s="19"/>
      <c r="E429" s="17"/>
      <c r="F429" s="17"/>
      <c r="G429" s="17"/>
      <c r="H429" s="17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</row>
    <row r="430" spans="1:20">
      <c r="A430" s="7" t="s">
        <v>448</v>
      </c>
      <c r="B430" s="22" t="s">
        <v>1376</v>
      </c>
      <c r="C430" s="42">
        <v>101.76</v>
      </c>
      <c r="D430" s="19"/>
      <c r="E430" s="17"/>
      <c r="F430" s="17"/>
      <c r="G430" s="17"/>
      <c r="H430" s="17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</row>
    <row r="431" spans="1:20">
      <c r="A431" s="7" t="s">
        <v>449</v>
      </c>
      <c r="B431" s="22" t="s">
        <v>1377</v>
      </c>
      <c r="C431" s="42">
        <v>94.6</v>
      </c>
      <c r="D431" s="19"/>
      <c r="E431" s="17"/>
      <c r="F431" s="17"/>
      <c r="G431" s="17"/>
      <c r="H431" s="17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>
      <c r="A432" s="7" t="s">
        <v>450</v>
      </c>
      <c r="B432" s="22" t="s">
        <v>1378</v>
      </c>
      <c r="C432" s="42">
        <v>2837.65</v>
      </c>
      <c r="D432" s="19"/>
      <c r="E432" s="17"/>
      <c r="F432" s="17"/>
      <c r="G432" s="17"/>
      <c r="H432" s="17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>
      <c r="A433" s="7" t="s">
        <v>451</v>
      </c>
      <c r="B433" s="22" t="s">
        <v>1379</v>
      </c>
      <c r="C433" s="42">
        <v>3001.18</v>
      </c>
      <c r="D433" s="19"/>
      <c r="E433" s="17"/>
      <c r="F433" s="17"/>
      <c r="G433" s="17"/>
      <c r="H433" s="17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</row>
    <row r="434" spans="1:20">
      <c r="A434" s="7" t="s">
        <v>452</v>
      </c>
      <c r="B434" s="22" t="s">
        <v>1380</v>
      </c>
      <c r="C434" s="42">
        <v>3141.6</v>
      </c>
      <c r="D434" s="19"/>
      <c r="E434" s="17"/>
      <c r="F434" s="17"/>
      <c r="G434" s="17"/>
      <c r="H434" s="17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</row>
    <row r="435" spans="1:20">
      <c r="A435" s="7" t="s">
        <v>453</v>
      </c>
      <c r="B435" s="22" t="s">
        <v>1381</v>
      </c>
      <c r="C435" s="42">
        <v>177.40800000000002</v>
      </c>
      <c r="D435" s="9"/>
      <c r="E435" s="8"/>
      <c r="F435" s="8"/>
      <c r="G435" s="8"/>
      <c r="H435" s="8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</row>
    <row r="436" spans="1:20">
      <c r="A436" s="7" t="s">
        <v>454</v>
      </c>
      <c r="B436" s="22" t="s">
        <v>1382</v>
      </c>
      <c r="C436" s="42">
        <v>274.99499999999995</v>
      </c>
      <c r="D436" s="19"/>
      <c r="E436" s="17"/>
      <c r="F436" s="17"/>
      <c r="G436" s="17"/>
      <c r="H436" s="17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>
      <c r="A437" s="7" t="s">
        <v>455</v>
      </c>
      <c r="B437" s="22" t="s">
        <v>1383</v>
      </c>
      <c r="C437" s="42">
        <v>59.564999999999998</v>
      </c>
      <c r="D437" s="19"/>
      <c r="E437" s="17"/>
      <c r="F437" s="17"/>
      <c r="G437" s="17"/>
      <c r="H437" s="17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>
      <c r="A438" s="7" t="s">
        <v>456</v>
      </c>
      <c r="B438" s="22" t="s">
        <v>1384</v>
      </c>
      <c r="C438" s="42">
        <v>1837.5279999999998</v>
      </c>
      <c r="D438" s="19"/>
      <c r="E438" s="17"/>
      <c r="F438" s="17"/>
      <c r="G438" s="17"/>
      <c r="H438" s="17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</row>
    <row r="439" spans="1:20">
      <c r="A439" s="7" t="s">
        <v>457</v>
      </c>
      <c r="B439" s="22" t="s">
        <v>1385</v>
      </c>
      <c r="C439" s="42">
        <v>1575.7456</v>
      </c>
      <c r="D439" s="19"/>
      <c r="E439" s="17"/>
      <c r="F439" s="17"/>
      <c r="G439" s="17"/>
      <c r="H439" s="17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</row>
    <row r="440" spans="1:20">
      <c r="A440" s="7" t="s">
        <v>458</v>
      </c>
      <c r="B440" s="22" t="s">
        <v>1386</v>
      </c>
      <c r="C440" s="42">
        <v>2174.9728000000005</v>
      </c>
      <c r="D440" s="19"/>
      <c r="E440" s="17"/>
      <c r="F440" s="17"/>
      <c r="G440" s="17"/>
      <c r="H440" s="17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</row>
    <row r="441" spans="1:20">
      <c r="A441" s="7" t="s">
        <v>459</v>
      </c>
      <c r="B441" s="22" t="s">
        <v>1387</v>
      </c>
      <c r="C441" s="42">
        <v>2052.96</v>
      </c>
      <c r="D441" s="19"/>
      <c r="E441" s="17"/>
      <c r="F441" s="17"/>
      <c r="G441" s="17"/>
      <c r="H441" s="17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>
      <c r="A442" s="7" t="s">
        <v>460</v>
      </c>
      <c r="B442" s="22" t="s">
        <v>1388</v>
      </c>
      <c r="C442" s="42">
        <v>1046.0351999999998</v>
      </c>
      <c r="D442" s="19"/>
      <c r="E442" s="17"/>
      <c r="F442" s="17"/>
      <c r="G442" s="17"/>
      <c r="H442" s="17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>
      <c r="A443" s="7" t="s">
        <v>461</v>
      </c>
      <c r="B443" s="22" t="s">
        <v>1389</v>
      </c>
      <c r="C443" s="42">
        <v>1490.58</v>
      </c>
      <c r="D443" s="19"/>
      <c r="E443" s="17"/>
      <c r="F443" s="17"/>
      <c r="G443" s="17"/>
      <c r="H443" s="17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</row>
    <row r="444" spans="1:20">
      <c r="A444" s="7" t="s">
        <v>462</v>
      </c>
      <c r="B444" s="22" t="s">
        <v>1390</v>
      </c>
      <c r="C444" s="42">
        <v>994.11419999999987</v>
      </c>
      <c r="D444" s="9"/>
      <c r="E444" s="8"/>
      <c r="F444" s="8"/>
      <c r="G444" s="8"/>
      <c r="H444" s="8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</row>
    <row r="445" spans="1:20">
      <c r="A445" s="7" t="s">
        <v>463</v>
      </c>
      <c r="B445" s="22" t="s">
        <v>1391</v>
      </c>
      <c r="C445" s="42">
        <v>130.8672</v>
      </c>
      <c r="D445" s="19"/>
      <c r="E445" s="17"/>
      <c r="F445" s="17"/>
      <c r="G445" s="17"/>
      <c r="H445" s="17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</row>
    <row r="446" spans="1:20">
      <c r="A446" s="7" t="s">
        <v>464</v>
      </c>
      <c r="B446" s="22" t="s">
        <v>1392</v>
      </c>
      <c r="C446" s="42">
        <v>93.96</v>
      </c>
      <c r="D446" s="9"/>
      <c r="E446" s="8"/>
      <c r="F446" s="8"/>
      <c r="G446" s="8"/>
      <c r="H446" s="8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>
      <c r="A447" s="7" t="s">
        <v>465</v>
      </c>
      <c r="B447" s="22" t="s">
        <v>1393</v>
      </c>
      <c r="C447" s="42">
        <v>93.430399999999992</v>
      </c>
      <c r="D447" s="19"/>
      <c r="E447" s="17"/>
      <c r="F447" s="17"/>
      <c r="G447" s="17"/>
      <c r="H447" s="17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>
      <c r="A448" s="7" t="s">
        <v>466</v>
      </c>
      <c r="B448" s="22" t="s">
        <v>1394</v>
      </c>
      <c r="C448" s="42">
        <v>64.584000000000003</v>
      </c>
      <c r="D448" s="19"/>
      <c r="E448" s="17"/>
      <c r="F448" s="17"/>
      <c r="G448" s="17"/>
      <c r="H448" s="17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</row>
    <row r="449" spans="1:20">
      <c r="A449" s="7" t="s">
        <v>467</v>
      </c>
      <c r="B449" s="22" t="s">
        <v>1395</v>
      </c>
      <c r="C449" s="42">
        <v>198.00720000000001</v>
      </c>
      <c r="D449" s="19"/>
      <c r="E449" s="17"/>
      <c r="F449" s="17"/>
      <c r="G449" s="17"/>
      <c r="H449" s="17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</row>
    <row r="450" spans="1:20">
      <c r="A450" s="7" t="s">
        <v>468</v>
      </c>
      <c r="B450" s="22" t="s">
        <v>1396</v>
      </c>
      <c r="C450" s="42">
        <v>30.392399999999999</v>
      </c>
      <c r="D450" s="19"/>
      <c r="E450" s="17"/>
      <c r="F450" s="17"/>
      <c r="G450" s="17"/>
      <c r="H450" s="17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</row>
    <row r="451" spans="1:20">
      <c r="A451" s="7" t="s">
        <v>469</v>
      </c>
      <c r="B451" s="22" t="s">
        <v>1397</v>
      </c>
      <c r="C451" s="42">
        <v>39.216000000000001</v>
      </c>
      <c r="D451" s="19"/>
      <c r="E451" s="17"/>
      <c r="F451" s="17"/>
      <c r="G451" s="17"/>
      <c r="H451" s="17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>
      <c r="A452" s="7" t="s">
        <v>470</v>
      </c>
      <c r="B452" s="22" t="s">
        <v>1398</v>
      </c>
      <c r="C452" s="42">
        <v>192.62880000000001</v>
      </c>
      <c r="D452" s="19"/>
      <c r="E452" s="17"/>
      <c r="F452" s="17"/>
      <c r="G452" s="17"/>
      <c r="H452" s="17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>
      <c r="A453" s="7" t="s">
        <v>471</v>
      </c>
      <c r="B453" s="22" t="s">
        <v>1399</v>
      </c>
      <c r="C453" s="42">
        <v>38.874000000000002</v>
      </c>
      <c r="D453" s="19"/>
      <c r="E453" s="17"/>
      <c r="F453" s="17"/>
      <c r="G453" s="17"/>
      <c r="H453" s="17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</row>
    <row r="454" spans="1:20">
      <c r="A454" s="7" t="s">
        <v>472</v>
      </c>
      <c r="B454" s="22" t="s">
        <v>1400</v>
      </c>
      <c r="C454" s="42">
        <v>218.10899999999998</v>
      </c>
      <c r="D454" s="19"/>
      <c r="E454" s="17"/>
      <c r="F454" s="17"/>
      <c r="G454" s="17"/>
      <c r="H454" s="17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</row>
    <row r="455" spans="1:20">
      <c r="A455" s="7" t="s">
        <v>473</v>
      </c>
      <c r="B455" s="22" t="s">
        <v>1401</v>
      </c>
      <c r="C455" s="42">
        <v>5.6624400000000001</v>
      </c>
      <c r="D455" s="19"/>
      <c r="E455" s="17"/>
      <c r="F455" s="17"/>
      <c r="G455" s="17"/>
      <c r="H455" s="17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</row>
    <row r="456" spans="1:20">
      <c r="A456" s="7" t="s">
        <v>474</v>
      </c>
      <c r="B456" s="22" t="s">
        <v>1402</v>
      </c>
      <c r="C456" s="42">
        <v>8.1981900000000003</v>
      </c>
      <c r="D456" s="19"/>
      <c r="E456" s="17"/>
      <c r="F456" s="17"/>
      <c r="G456" s="17"/>
      <c r="H456" s="17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>
      <c r="A457" s="7" t="s">
        <v>475</v>
      </c>
      <c r="B457" s="22" t="s">
        <v>1403</v>
      </c>
      <c r="C457" s="42">
        <v>28.336449999999999</v>
      </c>
      <c r="D457" s="19"/>
      <c r="E457" s="17"/>
      <c r="F457" s="17"/>
      <c r="G457" s="17"/>
      <c r="H457" s="17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>
      <c r="A458" s="7" t="s">
        <v>476</v>
      </c>
      <c r="B458" s="22"/>
      <c r="C458" s="42">
        <v>0</v>
      </c>
      <c r="D458" s="9"/>
      <c r="E458" s="8"/>
      <c r="F458" s="8"/>
      <c r="G458" s="8"/>
      <c r="H458" s="8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</row>
    <row r="459" spans="1:20">
      <c r="A459" s="7" t="s">
        <v>477</v>
      </c>
      <c r="B459" s="22" t="s">
        <v>1404</v>
      </c>
      <c r="C459" s="42">
        <v>108.60960000000001</v>
      </c>
      <c r="D459" s="19"/>
      <c r="E459" s="17"/>
      <c r="F459" s="17"/>
      <c r="G459" s="17"/>
      <c r="H459" s="17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</row>
    <row r="460" spans="1:20">
      <c r="A460" s="7" t="s">
        <v>478</v>
      </c>
      <c r="B460" s="22" t="s">
        <v>1405</v>
      </c>
      <c r="C460" s="42">
        <v>32.805500000000002</v>
      </c>
      <c r="D460" s="19"/>
      <c r="E460" s="17"/>
      <c r="F460" s="17"/>
      <c r="G460" s="17"/>
      <c r="H460" s="17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</row>
    <row r="461" spans="1:20">
      <c r="A461" s="7" t="s">
        <v>479</v>
      </c>
      <c r="B461" s="22" t="s">
        <v>1406</v>
      </c>
      <c r="C461" s="42">
        <v>80.170500000000004</v>
      </c>
      <c r="D461" s="19"/>
      <c r="E461" s="17"/>
      <c r="F461" s="17"/>
      <c r="G461" s="17"/>
      <c r="H461" s="17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>
      <c r="A462" s="7" t="s">
        <v>480</v>
      </c>
      <c r="B462" s="22" t="s">
        <v>1407</v>
      </c>
      <c r="C462" s="42">
        <v>328.03200000000004</v>
      </c>
      <c r="D462" s="19"/>
      <c r="E462" s="17"/>
      <c r="F462" s="17"/>
      <c r="G462" s="17"/>
      <c r="H462" s="17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>
      <c r="A463" s="7" t="s">
        <v>481</v>
      </c>
      <c r="B463" s="22" t="s">
        <v>1408</v>
      </c>
      <c r="C463" s="42">
        <v>62.872799999999998</v>
      </c>
      <c r="D463" s="19"/>
      <c r="E463" s="17"/>
      <c r="F463" s="17"/>
      <c r="G463" s="17"/>
      <c r="H463" s="17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</row>
    <row r="464" spans="1:20">
      <c r="A464" s="7" t="s">
        <v>482</v>
      </c>
      <c r="B464" s="22" t="s">
        <v>1409</v>
      </c>
      <c r="C464" s="42">
        <v>20.37</v>
      </c>
      <c r="D464" s="19"/>
      <c r="E464" s="17"/>
      <c r="F464" s="17"/>
      <c r="G464" s="17"/>
      <c r="H464" s="17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</row>
    <row r="465" spans="1:20">
      <c r="A465" s="7" t="s">
        <v>483</v>
      </c>
      <c r="B465" s="22" t="s">
        <v>1410</v>
      </c>
      <c r="C465" s="42">
        <v>41.796000000000006</v>
      </c>
      <c r="D465" s="19"/>
      <c r="E465" s="17"/>
      <c r="F465" s="17"/>
      <c r="G465" s="17"/>
      <c r="H465" s="17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</row>
    <row r="466" spans="1:20">
      <c r="A466" s="7" t="s">
        <v>484</v>
      </c>
      <c r="B466" s="22" t="s">
        <v>1411</v>
      </c>
      <c r="C466" s="42">
        <v>22.77</v>
      </c>
      <c r="D466" s="19"/>
      <c r="E466" s="17"/>
      <c r="F466" s="17"/>
      <c r="G466" s="17"/>
      <c r="H466" s="17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>
      <c r="A467" s="7" t="s">
        <v>485</v>
      </c>
      <c r="B467" s="22" t="s">
        <v>1412</v>
      </c>
      <c r="C467" s="42">
        <v>1051.365</v>
      </c>
      <c r="D467" s="19"/>
      <c r="E467" s="17"/>
      <c r="F467" s="17"/>
      <c r="G467" s="17"/>
      <c r="H467" s="17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1:20">
      <c r="A468" s="7" t="s">
        <v>486</v>
      </c>
      <c r="B468" s="22" t="s">
        <v>1413</v>
      </c>
      <c r="C468" s="42">
        <v>1750.3941</v>
      </c>
      <c r="D468" s="19"/>
      <c r="E468" s="17"/>
      <c r="F468" s="17"/>
      <c r="G468" s="17"/>
      <c r="H468" s="17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</row>
    <row r="469" spans="1:20">
      <c r="A469" s="7" t="s">
        <v>487</v>
      </c>
      <c r="B469" s="22" t="s">
        <v>1414</v>
      </c>
      <c r="C469" s="42">
        <v>1949.0568000000003</v>
      </c>
      <c r="D469" s="19"/>
      <c r="E469" s="17"/>
      <c r="F469" s="17"/>
      <c r="G469" s="17"/>
      <c r="H469" s="17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</row>
    <row r="470" spans="1:20">
      <c r="A470" s="7" t="s">
        <v>488</v>
      </c>
      <c r="B470" s="22" t="s">
        <v>1415</v>
      </c>
      <c r="C470" s="42">
        <v>2675.7062000000001</v>
      </c>
      <c r="D470" s="19"/>
      <c r="E470" s="17"/>
      <c r="F470" s="17"/>
      <c r="G470" s="17"/>
      <c r="H470" s="17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</row>
    <row r="471" spans="1:20">
      <c r="A471" s="7" t="s">
        <v>489</v>
      </c>
      <c r="B471" s="22" t="s">
        <v>1416</v>
      </c>
      <c r="C471" s="42">
        <v>2061.444</v>
      </c>
      <c r="D471" s="9"/>
      <c r="E471" s="8"/>
      <c r="F471" s="8"/>
      <c r="G471" s="8"/>
      <c r="H471" s="8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>
      <c r="A472" s="7" t="s">
        <v>490</v>
      </c>
      <c r="B472" s="22" t="s">
        <v>1417</v>
      </c>
      <c r="C472" s="42">
        <v>2163.2939999999999</v>
      </c>
      <c r="D472" s="19"/>
      <c r="E472" s="17"/>
      <c r="F472" s="17"/>
      <c r="G472" s="17"/>
      <c r="H472" s="17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1:20">
      <c r="A473" s="7" t="s">
        <v>491</v>
      </c>
      <c r="B473" s="22" t="s">
        <v>1418</v>
      </c>
      <c r="C473" s="42">
        <v>2437.9279999999999</v>
      </c>
      <c r="D473" s="19"/>
      <c r="E473" s="17"/>
      <c r="F473" s="17"/>
      <c r="G473" s="17"/>
      <c r="H473" s="17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</row>
    <row r="474" spans="1:20">
      <c r="A474" s="7" t="s">
        <v>492</v>
      </c>
      <c r="B474" s="22" t="s">
        <v>1419</v>
      </c>
      <c r="C474" s="42">
        <v>423.00819999999999</v>
      </c>
      <c r="D474" s="19"/>
      <c r="E474" s="17"/>
      <c r="F474" s="17"/>
      <c r="G474" s="17"/>
      <c r="H474" s="17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</row>
    <row r="475" spans="1:20">
      <c r="A475" s="7" t="s">
        <v>493</v>
      </c>
      <c r="B475" s="22" t="s">
        <v>1420</v>
      </c>
      <c r="C475" s="42">
        <v>167.2</v>
      </c>
      <c r="D475" s="19"/>
      <c r="E475" s="17"/>
      <c r="F475" s="17"/>
      <c r="G475" s="17"/>
      <c r="H475" s="17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</row>
    <row r="476" spans="1:20">
      <c r="A476" s="7" t="s">
        <v>494</v>
      </c>
      <c r="B476" s="22" t="s">
        <v>1421</v>
      </c>
      <c r="C476" s="42">
        <v>1984.3776</v>
      </c>
      <c r="D476" s="19"/>
      <c r="E476" s="17"/>
      <c r="F476" s="17"/>
      <c r="G476" s="17"/>
      <c r="H476" s="17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>
      <c r="A477" s="7" t="s">
        <v>495</v>
      </c>
      <c r="B477" s="22" t="s">
        <v>1422</v>
      </c>
      <c r="C477" s="42">
        <v>2113.0109000000002</v>
      </c>
      <c r="D477" s="9"/>
      <c r="E477" s="8"/>
      <c r="F477" s="8"/>
      <c r="G477" s="8"/>
      <c r="H477" s="8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1:20">
      <c r="A478" s="7" t="s">
        <v>496</v>
      </c>
      <c r="B478" s="22" t="s">
        <v>1423</v>
      </c>
      <c r="C478" s="42">
        <v>1882.1880000000001</v>
      </c>
      <c r="D478" s="9"/>
      <c r="E478" s="8"/>
      <c r="F478" s="8"/>
      <c r="G478" s="8"/>
      <c r="H478" s="8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</row>
    <row r="479" spans="1:20">
      <c r="A479" s="7" t="s">
        <v>497</v>
      </c>
      <c r="B479" s="22" t="s">
        <v>1424</v>
      </c>
      <c r="C479" s="42">
        <v>3082.7796999999996</v>
      </c>
      <c r="D479" s="19"/>
      <c r="E479" s="17"/>
      <c r="F479" s="17"/>
      <c r="G479" s="17"/>
      <c r="H479" s="17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</row>
    <row r="480" spans="1:20">
      <c r="A480" s="7" t="s">
        <v>498</v>
      </c>
      <c r="B480" s="22" t="s">
        <v>1425</v>
      </c>
      <c r="C480" s="42">
        <v>3094.9535999999998</v>
      </c>
      <c r="D480" s="9"/>
      <c r="E480" s="8"/>
      <c r="F480" s="8"/>
      <c r="G480" s="8"/>
      <c r="H480" s="8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</row>
    <row r="481" spans="1:20">
      <c r="A481" s="7" t="s">
        <v>499</v>
      </c>
      <c r="B481" s="22" t="s">
        <v>1426</v>
      </c>
      <c r="C481" s="42">
        <v>2274.4061999999999</v>
      </c>
      <c r="D481" s="19"/>
      <c r="E481" s="17"/>
      <c r="F481" s="17"/>
      <c r="G481" s="17"/>
      <c r="H481" s="17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>
      <c r="A482" s="7" t="s">
        <v>500</v>
      </c>
      <c r="B482" s="22" t="s">
        <v>1427</v>
      </c>
      <c r="C482" s="42">
        <v>3232.7915999999996</v>
      </c>
      <c r="D482" s="19"/>
      <c r="E482" s="17"/>
      <c r="F482" s="17"/>
      <c r="G482" s="17"/>
      <c r="H482" s="17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1:20">
      <c r="A483" s="7" t="s">
        <v>501</v>
      </c>
      <c r="B483" s="22" t="s">
        <v>1428</v>
      </c>
      <c r="C483" s="42">
        <v>188.54820000000001</v>
      </c>
      <c r="D483" s="19"/>
      <c r="E483" s="17"/>
      <c r="F483" s="17"/>
      <c r="G483" s="17"/>
      <c r="H483" s="17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</row>
    <row r="484" spans="1:20">
      <c r="A484" s="7" t="s">
        <v>502</v>
      </c>
      <c r="B484" s="22" t="s">
        <v>1429</v>
      </c>
      <c r="C484" s="42">
        <v>301.96100000000001</v>
      </c>
      <c r="D484" s="19"/>
      <c r="E484" s="17"/>
      <c r="F484" s="17"/>
      <c r="G484" s="17"/>
      <c r="H484" s="17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</row>
    <row r="485" spans="1:20">
      <c r="A485" s="7" t="s">
        <v>503</v>
      </c>
      <c r="B485" s="22" t="s">
        <v>1430</v>
      </c>
      <c r="C485" s="42">
        <v>519.726</v>
      </c>
      <c r="D485" s="19"/>
      <c r="E485" s="17"/>
      <c r="F485" s="17"/>
      <c r="G485" s="17"/>
      <c r="H485" s="17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</row>
    <row r="486" spans="1:20">
      <c r="A486" s="7" t="s">
        <v>504</v>
      </c>
      <c r="B486" s="22" t="s">
        <v>1431</v>
      </c>
      <c r="C486" s="42">
        <v>113.70450000000001</v>
      </c>
      <c r="D486" s="19"/>
      <c r="E486" s="17"/>
      <c r="F486" s="17"/>
      <c r="G486" s="17"/>
      <c r="H486" s="17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>
      <c r="A487" s="7" t="s">
        <v>505</v>
      </c>
      <c r="B487" s="22" t="s">
        <v>1432</v>
      </c>
      <c r="C487" s="42">
        <v>125.875</v>
      </c>
      <c r="D487" s="9"/>
      <c r="E487" s="8"/>
      <c r="F487" s="8"/>
      <c r="G487" s="8"/>
      <c r="H487" s="8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1:20">
      <c r="A488" s="7" t="s">
        <v>506</v>
      </c>
      <c r="B488" s="22" t="s">
        <v>1433</v>
      </c>
      <c r="C488" s="42">
        <v>99.231000000000009</v>
      </c>
      <c r="D488" s="9"/>
      <c r="E488" s="8"/>
      <c r="F488" s="8"/>
      <c r="G488" s="8"/>
      <c r="H488" s="8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</row>
    <row r="489" spans="1:20">
      <c r="A489" s="7" t="s">
        <v>507</v>
      </c>
      <c r="B489" s="22" t="s">
        <v>1434</v>
      </c>
      <c r="C489" s="42">
        <v>166.56299999999999</v>
      </c>
      <c r="D489" s="19"/>
      <c r="E489" s="17"/>
      <c r="F489" s="17"/>
      <c r="G489" s="17"/>
      <c r="H489" s="17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</row>
    <row r="490" spans="1:20">
      <c r="A490" s="7" t="s">
        <v>508</v>
      </c>
      <c r="B490" s="22" t="s">
        <v>1435</v>
      </c>
      <c r="C490" s="42">
        <v>397.04489999999998</v>
      </c>
      <c r="D490" s="19"/>
      <c r="E490" s="17"/>
      <c r="F490" s="17"/>
      <c r="G490" s="17"/>
      <c r="H490" s="17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</row>
    <row r="491" spans="1:20">
      <c r="A491" s="7" t="s">
        <v>509</v>
      </c>
      <c r="B491" s="22" t="s">
        <v>1436</v>
      </c>
      <c r="C491" s="42">
        <v>253.4248</v>
      </c>
      <c r="D491" s="9"/>
      <c r="E491" s="8"/>
      <c r="F491" s="8"/>
      <c r="G491" s="8"/>
      <c r="H491" s="8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>
      <c r="A492" s="7" t="s">
        <v>510</v>
      </c>
      <c r="B492" s="22" t="s">
        <v>1437</v>
      </c>
      <c r="C492" s="42">
        <v>116.7762</v>
      </c>
      <c r="D492" s="19"/>
      <c r="E492" s="17"/>
      <c r="F492" s="17"/>
      <c r="G492" s="17"/>
      <c r="H492" s="17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1:20">
      <c r="A493" s="7" t="s">
        <v>511</v>
      </c>
      <c r="B493" s="22" t="s">
        <v>1438</v>
      </c>
      <c r="C493" s="42">
        <v>71.910000000000011</v>
      </c>
      <c r="D493" s="9"/>
      <c r="E493" s="8"/>
      <c r="F493" s="8"/>
      <c r="G493" s="8"/>
      <c r="H493" s="8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</row>
    <row r="494" spans="1:20">
      <c r="A494" s="7" t="s">
        <v>512</v>
      </c>
      <c r="B494" s="22" t="s">
        <v>1439</v>
      </c>
      <c r="C494" s="42">
        <v>205.00479999999999</v>
      </c>
      <c r="D494" s="19"/>
      <c r="E494" s="17"/>
      <c r="F494" s="17"/>
      <c r="G494" s="17"/>
      <c r="H494" s="17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</row>
    <row r="495" spans="1:20">
      <c r="A495" s="7" t="s">
        <v>513</v>
      </c>
      <c r="B495" s="22" t="s">
        <v>1440</v>
      </c>
      <c r="C495" s="42">
        <v>106.72200000000001</v>
      </c>
      <c r="D495" s="19"/>
      <c r="E495" s="17"/>
      <c r="F495" s="17"/>
      <c r="G495" s="17"/>
      <c r="H495" s="17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</row>
    <row r="496" spans="1:20">
      <c r="A496" s="7" t="s">
        <v>514</v>
      </c>
      <c r="B496" s="22" t="s">
        <v>1441</v>
      </c>
      <c r="C496" s="42">
        <v>109.29600000000001</v>
      </c>
      <c r="D496" s="9"/>
      <c r="E496" s="8"/>
      <c r="F496" s="8"/>
      <c r="G496" s="8"/>
      <c r="H496" s="8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>
      <c r="A497" s="7" t="s">
        <v>515</v>
      </c>
      <c r="B497" s="22" t="s">
        <v>1442</v>
      </c>
      <c r="C497" s="42">
        <v>247.10399999999998</v>
      </c>
      <c r="D497" s="19"/>
      <c r="E497" s="17"/>
      <c r="F497" s="17"/>
      <c r="G497" s="17"/>
      <c r="H497" s="17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1:20">
      <c r="A498" s="7" t="s">
        <v>516</v>
      </c>
      <c r="B498" s="22" t="s">
        <v>1443</v>
      </c>
      <c r="C498" s="42">
        <v>185.25780000000003</v>
      </c>
      <c r="D498" s="9"/>
      <c r="E498" s="8"/>
      <c r="F498" s="8"/>
      <c r="G498" s="8"/>
      <c r="H498" s="8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</row>
    <row r="499" spans="1:20">
      <c r="A499" s="7" t="s">
        <v>517</v>
      </c>
      <c r="B499" s="22" t="s">
        <v>1444</v>
      </c>
      <c r="C499" s="42">
        <v>224.97749999999999</v>
      </c>
      <c r="D499" s="9"/>
      <c r="E499" s="8"/>
      <c r="F499" s="8"/>
      <c r="G499" s="8"/>
      <c r="H499" s="8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</row>
    <row r="500" spans="1:20">
      <c r="A500" s="7" t="s">
        <v>518</v>
      </c>
      <c r="B500" s="22" t="s">
        <v>1445</v>
      </c>
      <c r="C500" s="42">
        <v>190.13940000000002</v>
      </c>
      <c r="D500" s="19"/>
      <c r="E500" s="17"/>
      <c r="F500" s="17"/>
      <c r="G500" s="17"/>
      <c r="H500" s="17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</row>
    <row r="501" spans="1:20">
      <c r="A501" s="7" t="s">
        <v>519</v>
      </c>
      <c r="B501" s="22" t="s">
        <v>1446</v>
      </c>
      <c r="C501" s="42">
        <v>175.15619999999998</v>
      </c>
      <c r="D501" s="9"/>
      <c r="E501" s="8"/>
      <c r="F501" s="8"/>
      <c r="G501" s="8"/>
      <c r="H501" s="8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1:20">
      <c r="A502" s="7" t="s">
        <v>520</v>
      </c>
      <c r="B502" s="22" t="s">
        <v>1447</v>
      </c>
      <c r="C502" s="42">
        <v>132</v>
      </c>
      <c r="D502" s="9"/>
      <c r="E502" s="8"/>
      <c r="F502" s="8"/>
      <c r="G502" s="8"/>
      <c r="H502" s="8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 spans="1:20">
      <c r="A503" s="7" t="s">
        <v>521</v>
      </c>
      <c r="B503" s="22" t="s">
        <v>1448</v>
      </c>
      <c r="C503" s="42">
        <v>196.7328</v>
      </c>
      <c r="D503" s="19"/>
      <c r="E503" s="17"/>
      <c r="F503" s="17"/>
      <c r="G503" s="17"/>
      <c r="H503" s="17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</row>
    <row r="504" spans="1:20">
      <c r="A504" s="7" t="s">
        <v>522</v>
      </c>
      <c r="B504" s="22" t="s">
        <v>1449</v>
      </c>
      <c r="C504" s="42">
        <v>214.55430000000001</v>
      </c>
      <c r="D504" s="9"/>
      <c r="E504" s="8"/>
      <c r="F504" s="8"/>
      <c r="G504" s="8"/>
      <c r="H504" s="8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</row>
    <row r="505" spans="1:20">
      <c r="A505" s="7" t="s">
        <v>523</v>
      </c>
      <c r="B505" s="22" t="s">
        <v>1450</v>
      </c>
      <c r="C505" s="42">
        <v>143.89520000000002</v>
      </c>
      <c r="D505" s="9"/>
      <c r="E505" s="8"/>
      <c r="F505" s="8"/>
      <c r="G505" s="8"/>
      <c r="H505" s="8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</row>
    <row r="506" spans="1:20">
      <c r="A506" s="7" t="s">
        <v>524</v>
      </c>
      <c r="B506" s="22" t="s">
        <v>1451</v>
      </c>
      <c r="C506" s="42">
        <v>190.94050000000004</v>
      </c>
      <c r="D506" s="19"/>
      <c r="E506" s="17"/>
      <c r="F506" s="17"/>
      <c r="G506" s="17"/>
      <c r="H506" s="17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1:20">
      <c r="A507" s="7" t="s">
        <v>525</v>
      </c>
      <c r="B507" s="22" t="s">
        <v>1452</v>
      </c>
      <c r="C507" s="42">
        <v>83.635199999999998</v>
      </c>
      <c r="D507" s="9"/>
      <c r="E507" s="8"/>
      <c r="F507" s="8"/>
      <c r="G507" s="8"/>
      <c r="H507" s="8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 spans="1:20">
      <c r="A508" s="7" t="s">
        <v>526</v>
      </c>
      <c r="B508" s="22" t="s">
        <v>1453</v>
      </c>
      <c r="C508" s="42">
        <v>374.47820000000002</v>
      </c>
      <c r="D508" s="19"/>
      <c r="E508" s="17"/>
      <c r="F508" s="17"/>
      <c r="G508" s="17"/>
      <c r="H508" s="17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</row>
    <row r="509" spans="1:20">
      <c r="A509" s="7" t="s">
        <v>527</v>
      </c>
      <c r="B509" s="22" t="s">
        <v>1454</v>
      </c>
      <c r="C509" s="42">
        <v>266.94720000000001</v>
      </c>
      <c r="D509" s="19"/>
      <c r="E509" s="17"/>
      <c r="F509" s="17"/>
      <c r="G509" s="17"/>
      <c r="H509" s="17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</row>
    <row r="510" spans="1:20">
      <c r="A510" s="7" t="s">
        <v>528</v>
      </c>
      <c r="B510" s="22" t="s">
        <v>1455</v>
      </c>
      <c r="C510" s="42">
        <v>15.988499999999998</v>
      </c>
      <c r="D510" s="19"/>
      <c r="E510" s="17"/>
      <c r="F510" s="17"/>
      <c r="G510" s="17"/>
      <c r="H510" s="17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</row>
    <row r="511" spans="1:20">
      <c r="A511" s="7" t="s">
        <v>529</v>
      </c>
      <c r="B511" s="22" t="s">
        <v>1456</v>
      </c>
      <c r="C511" s="42">
        <v>9.1080000000000005</v>
      </c>
      <c r="D511" s="19"/>
      <c r="E511" s="17"/>
      <c r="F511" s="17"/>
      <c r="G511" s="17"/>
      <c r="H511" s="17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 spans="1:20">
      <c r="A512" s="7" t="s">
        <v>530</v>
      </c>
      <c r="B512" s="22" t="s">
        <v>1457</v>
      </c>
      <c r="C512" s="42">
        <v>8.0370000000000008</v>
      </c>
      <c r="D512" s="19"/>
      <c r="E512" s="17"/>
      <c r="F512" s="17"/>
      <c r="G512" s="17"/>
      <c r="H512" s="17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 spans="1:20">
      <c r="A513" s="7" t="s">
        <v>531</v>
      </c>
      <c r="B513" s="22" t="s">
        <v>1458</v>
      </c>
      <c r="C513" s="42">
        <v>9.926400000000001</v>
      </c>
      <c r="D513" s="19"/>
      <c r="E513" s="17"/>
      <c r="F513" s="17"/>
      <c r="G513" s="17"/>
      <c r="H513" s="17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</row>
    <row r="514" spans="1:20">
      <c r="A514" s="7" t="s">
        <v>532</v>
      </c>
      <c r="B514" s="22" t="s">
        <v>1459</v>
      </c>
      <c r="C514" s="42">
        <v>6.9497999999999989</v>
      </c>
      <c r="D514" s="19"/>
      <c r="E514" s="17"/>
      <c r="F514" s="17"/>
      <c r="G514" s="17"/>
      <c r="H514" s="17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</row>
    <row r="515" spans="1:20">
      <c r="A515" s="7" t="s">
        <v>533</v>
      </c>
      <c r="B515" s="22" t="s">
        <v>1460</v>
      </c>
      <c r="C515" s="42">
        <v>29.197349999999997</v>
      </c>
      <c r="D515" s="19"/>
      <c r="E515" s="17"/>
      <c r="F515" s="17"/>
      <c r="G515" s="17"/>
      <c r="H515" s="17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</row>
    <row r="516" spans="1:20">
      <c r="A516" s="7" t="s">
        <v>534</v>
      </c>
      <c r="B516" s="22" t="s">
        <v>1461</v>
      </c>
      <c r="C516" s="42">
        <v>19.738809999999997</v>
      </c>
      <c r="D516" s="19"/>
      <c r="E516" s="17"/>
      <c r="F516" s="17"/>
      <c r="G516" s="17"/>
      <c r="H516" s="17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 spans="1:20">
      <c r="A517" s="7" t="s">
        <v>535</v>
      </c>
      <c r="B517" s="22" t="s">
        <v>1462</v>
      </c>
      <c r="C517" s="42">
        <v>36.475760000000001</v>
      </c>
      <c r="D517" s="19"/>
      <c r="E517" s="17"/>
      <c r="F517" s="17"/>
      <c r="G517" s="17"/>
      <c r="H517" s="17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</row>
    <row r="518" spans="1:20">
      <c r="A518" s="7" t="s">
        <v>536</v>
      </c>
      <c r="B518" s="22" t="s">
        <v>1463</v>
      </c>
      <c r="C518" s="42">
        <v>30.701999999999998</v>
      </c>
      <c r="D518" s="19"/>
      <c r="E518" s="17"/>
      <c r="F518" s="17"/>
      <c r="G518" s="17"/>
      <c r="H518" s="17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</row>
    <row r="519" spans="1:20">
      <c r="A519" s="7" t="s">
        <v>537</v>
      </c>
      <c r="B519" s="22" t="s">
        <v>1464</v>
      </c>
      <c r="C519" s="42">
        <v>120.38400000000001</v>
      </c>
      <c r="D519" s="19"/>
      <c r="E519" s="17"/>
      <c r="F519" s="17"/>
      <c r="G519" s="17"/>
      <c r="H519" s="17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</row>
    <row r="520" spans="1:20">
      <c r="A520" s="7" t="s">
        <v>538</v>
      </c>
      <c r="B520" s="22" t="s">
        <v>1465</v>
      </c>
      <c r="C520" s="42">
        <v>102.626</v>
      </c>
      <c r="D520" s="19"/>
      <c r="E520" s="17"/>
      <c r="F520" s="17"/>
      <c r="G520" s="17"/>
      <c r="H520" s="17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</row>
    <row r="521" spans="1:20">
      <c r="A521" s="7" t="s">
        <v>539</v>
      </c>
      <c r="B521" s="22" t="s">
        <v>1466</v>
      </c>
      <c r="C521" s="42">
        <v>107.99879999999999</v>
      </c>
      <c r="D521" s="19"/>
      <c r="E521" s="17"/>
      <c r="F521" s="17"/>
      <c r="G521" s="17"/>
      <c r="H521" s="17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 spans="1:20">
      <c r="A522" s="7" t="s">
        <v>540</v>
      </c>
      <c r="B522" s="22" t="s">
        <v>1467</v>
      </c>
      <c r="C522" s="42">
        <v>121.92739999999999</v>
      </c>
      <c r="D522" s="19"/>
      <c r="E522" s="17"/>
      <c r="F522" s="17"/>
      <c r="G522" s="17"/>
      <c r="H522" s="17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</row>
    <row r="523" spans="1:20">
      <c r="A523" s="7" t="s">
        <v>541</v>
      </c>
      <c r="B523" s="22" t="s">
        <v>1468</v>
      </c>
      <c r="C523" s="42">
        <v>58.153200000000005</v>
      </c>
      <c r="D523" s="19"/>
      <c r="E523" s="17"/>
      <c r="F523" s="17"/>
      <c r="G523" s="17"/>
      <c r="H523" s="17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</row>
    <row r="524" spans="1:20">
      <c r="A524" s="7" t="s">
        <v>542</v>
      </c>
      <c r="B524" s="22" t="s">
        <v>1469</v>
      </c>
      <c r="C524" s="42">
        <v>107.03559999999999</v>
      </c>
      <c r="D524" s="19"/>
      <c r="E524" s="17"/>
      <c r="F524" s="17"/>
      <c r="G524" s="17"/>
      <c r="H524" s="17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</row>
    <row r="525" spans="1:20">
      <c r="A525" s="7" t="s">
        <v>543</v>
      </c>
      <c r="B525" s="22" t="s">
        <v>1470</v>
      </c>
      <c r="C525" s="42">
        <v>12.4155</v>
      </c>
      <c r="D525" s="19"/>
      <c r="E525" s="17"/>
      <c r="F525" s="17"/>
      <c r="G525" s="17"/>
      <c r="H525" s="17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</row>
    <row r="526" spans="1:20">
      <c r="A526" s="7" t="s">
        <v>544</v>
      </c>
      <c r="B526" s="22" t="s">
        <v>1471</v>
      </c>
      <c r="C526" s="42">
        <v>18.354600000000001</v>
      </c>
      <c r="D526" s="9"/>
      <c r="E526" s="8"/>
      <c r="F526" s="8"/>
      <c r="G526" s="8"/>
      <c r="H526" s="8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</row>
    <row r="527" spans="1:20">
      <c r="A527" s="7" t="s">
        <v>545</v>
      </c>
      <c r="B527" s="22" t="s">
        <v>1472</v>
      </c>
      <c r="C527" s="42">
        <v>43.296000000000006</v>
      </c>
      <c r="D527" s="19"/>
      <c r="E527" s="17"/>
      <c r="F527" s="17"/>
      <c r="G527" s="17"/>
      <c r="H527" s="17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</row>
    <row r="528" spans="1:20">
      <c r="A528" s="7" t="s">
        <v>546</v>
      </c>
      <c r="B528" s="22" t="s">
        <v>1473</v>
      </c>
      <c r="C528" s="42">
        <v>28.3185</v>
      </c>
      <c r="D528" s="19"/>
      <c r="E528" s="17"/>
      <c r="F528" s="17"/>
      <c r="G528" s="17"/>
      <c r="H528" s="17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</row>
    <row r="529" spans="1:20">
      <c r="A529" s="7" t="s">
        <v>547</v>
      </c>
      <c r="B529" s="22" t="s">
        <v>1474</v>
      </c>
      <c r="C529" s="42">
        <v>4.3775000000000004</v>
      </c>
      <c r="D529" s="19"/>
      <c r="E529" s="17"/>
      <c r="F529" s="17"/>
      <c r="G529" s="17"/>
      <c r="H529" s="17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</row>
    <row r="530" spans="1:20">
      <c r="A530" s="7" t="s">
        <v>548</v>
      </c>
      <c r="B530" s="22" t="s">
        <v>1475</v>
      </c>
      <c r="C530" s="42">
        <v>8.7991199999999985</v>
      </c>
      <c r="D530" s="19"/>
      <c r="E530" s="17"/>
      <c r="F530" s="17"/>
      <c r="G530" s="17"/>
      <c r="H530" s="17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</row>
    <row r="531" spans="1:20">
      <c r="A531" s="7" t="s">
        <v>549</v>
      </c>
      <c r="B531" s="22" t="s">
        <v>1476</v>
      </c>
      <c r="C531" s="42">
        <v>15.73095</v>
      </c>
      <c r="D531" s="19"/>
      <c r="E531" s="17"/>
      <c r="F531" s="17"/>
      <c r="G531" s="17"/>
      <c r="H531" s="17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2" spans="1:20">
      <c r="A532" s="7" t="s">
        <v>550</v>
      </c>
      <c r="B532" s="22" t="s">
        <v>1477</v>
      </c>
      <c r="C532" s="42">
        <v>18.321929999999998</v>
      </c>
      <c r="D532" s="19"/>
      <c r="E532" s="17"/>
      <c r="F532" s="17"/>
      <c r="G532" s="17"/>
      <c r="H532" s="17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</row>
    <row r="533" spans="1:20">
      <c r="A533" s="7" t="s">
        <v>551</v>
      </c>
      <c r="B533" s="22" t="s">
        <v>1478</v>
      </c>
      <c r="C533" s="42">
        <v>14.821199999999999</v>
      </c>
      <c r="D533" s="19"/>
      <c r="E533" s="17"/>
      <c r="F533" s="17"/>
      <c r="G533" s="17"/>
      <c r="H533" s="17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</row>
    <row r="534" spans="1:20">
      <c r="A534" s="7" t="s">
        <v>552</v>
      </c>
      <c r="B534" s="22" t="s">
        <v>1479</v>
      </c>
      <c r="C534" s="42">
        <v>19.918049999999997</v>
      </c>
      <c r="D534" s="19"/>
      <c r="E534" s="17"/>
      <c r="F534" s="17"/>
      <c r="G534" s="17"/>
      <c r="H534" s="17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</row>
    <row r="535" spans="1:20">
      <c r="A535" s="7" t="s">
        <v>553</v>
      </c>
      <c r="B535" s="22" t="s">
        <v>1480</v>
      </c>
      <c r="C535" s="42">
        <v>16.084250000000001</v>
      </c>
      <c r="D535" s="19"/>
      <c r="E535" s="17"/>
      <c r="F535" s="17"/>
      <c r="G535" s="17"/>
      <c r="H535" s="17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</row>
    <row r="536" spans="1:20">
      <c r="A536" s="7" t="s">
        <v>554</v>
      </c>
      <c r="B536" s="22" t="s">
        <v>1481</v>
      </c>
      <c r="C536" s="42">
        <v>8.4585600000000003</v>
      </c>
      <c r="D536" s="19"/>
      <c r="E536" s="17"/>
      <c r="F536" s="17"/>
      <c r="G536" s="17"/>
      <c r="H536" s="17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</row>
    <row r="537" spans="1:20">
      <c r="A537" s="7" t="s">
        <v>555</v>
      </c>
      <c r="B537" s="22" t="s">
        <v>1482</v>
      </c>
      <c r="C537" s="42">
        <v>8.7694199999999984</v>
      </c>
      <c r="D537" s="19"/>
      <c r="E537" s="17"/>
      <c r="F537" s="17"/>
      <c r="G537" s="17"/>
      <c r="H537" s="17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</row>
    <row r="538" spans="1:20">
      <c r="A538" s="7" t="s">
        <v>556</v>
      </c>
      <c r="B538" s="22" t="s">
        <v>1483</v>
      </c>
      <c r="C538" s="42">
        <v>2.9592499999999999</v>
      </c>
      <c r="D538" s="19"/>
      <c r="E538" s="17"/>
      <c r="F538" s="17"/>
      <c r="G538" s="17"/>
      <c r="H538" s="17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</row>
    <row r="539" spans="1:20">
      <c r="A539" s="7" t="s">
        <v>557</v>
      </c>
      <c r="B539" s="22" t="s">
        <v>1484</v>
      </c>
      <c r="C539" s="42">
        <v>96.03</v>
      </c>
      <c r="D539" s="19"/>
      <c r="E539" s="17"/>
      <c r="F539" s="17"/>
      <c r="G539" s="17"/>
      <c r="H539" s="17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</row>
    <row r="540" spans="1:20">
      <c r="A540" s="7" t="s">
        <v>558</v>
      </c>
      <c r="B540" s="22" t="s">
        <v>1485</v>
      </c>
      <c r="C540" s="42">
        <v>4.2686999999999991</v>
      </c>
      <c r="D540" s="19"/>
      <c r="E540" s="17"/>
      <c r="F540" s="17"/>
      <c r="G540" s="17"/>
      <c r="H540" s="17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</row>
    <row r="541" spans="1:20">
      <c r="A541" s="7" t="s">
        <v>559</v>
      </c>
      <c r="B541" s="22" t="s">
        <v>1486</v>
      </c>
      <c r="C541" s="42">
        <v>10.169280000000001</v>
      </c>
      <c r="D541" s="19"/>
      <c r="E541" s="17"/>
      <c r="F541" s="17"/>
      <c r="G541" s="17"/>
      <c r="H541" s="17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</row>
    <row r="542" spans="1:20">
      <c r="A542" s="7" t="s">
        <v>560</v>
      </c>
      <c r="B542" s="22" t="s">
        <v>1487</v>
      </c>
      <c r="C542" s="42">
        <v>3.4216000000000002</v>
      </c>
      <c r="D542" s="9"/>
      <c r="E542" s="8"/>
      <c r="F542" s="8"/>
      <c r="G542" s="8"/>
      <c r="H542" s="8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</row>
    <row r="543" spans="1:20">
      <c r="A543" s="7" t="s">
        <v>561</v>
      </c>
      <c r="B543" s="22" t="s">
        <v>1488</v>
      </c>
      <c r="C543" s="42">
        <v>10.157399999999999</v>
      </c>
      <c r="D543" s="19"/>
      <c r="E543" s="17"/>
      <c r="F543" s="17"/>
      <c r="G543" s="17"/>
      <c r="H543" s="17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</row>
    <row r="544" spans="1:20">
      <c r="A544" s="7" t="s">
        <v>562</v>
      </c>
      <c r="B544" s="22" t="s">
        <v>1489</v>
      </c>
      <c r="C544" s="42">
        <v>14.355119999999999</v>
      </c>
      <c r="D544" s="19"/>
      <c r="E544" s="17"/>
      <c r="F544" s="17"/>
      <c r="G544" s="17"/>
      <c r="H544" s="17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</row>
    <row r="545" spans="1:20">
      <c r="A545" s="7" t="s">
        <v>563</v>
      </c>
      <c r="B545" s="22" t="s">
        <v>1490</v>
      </c>
      <c r="C545" s="42">
        <v>1.9902000000000002</v>
      </c>
      <c r="D545" s="19"/>
      <c r="E545" s="17"/>
      <c r="F545" s="17"/>
      <c r="G545" s="17"/>
      <c r="H545" s="17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</row>
    <row r="546" spans="1:20">
      <c r="A546" s="7" t="s">
        <v>564</v>
      </c>
      <c r="B546" s="22" t="s">
        <v>1491</v>
      </c>
      <c r="C546" s="42">
        <v>1.0069999999999999</v>
      </c>
      <c r="D546" s="19"/>
      <c r="E546" s="17"/>
      <c r="F546" s="17"/>
      <c r="G546" s="17"/>
      <c r="H546" s="17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</row>
    <row r="547" spans="1:20">
      <c r="A547" s="7" t="s">
        <v>565</v>
      </c>
      <c r="B547" s="22" t="s">
        <v>1492</v>
      </c>
      <c r="C547" s="42">
        <v>18.963000000000001</v>
      </c>
      <c r="D547" s="19"/>
      <c r="E547" s="17"/>
      <c r="F547" s="17"/>
      <c r="G547" s="17"/>
      <c r="H547" s="17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</row>
    <row r="548" spans="1:20">
      <c r="A548" s="7" t="s">
        <v>566</v>
      </c>
      <c r="B548" s="22" t="s">
        <v>1493</v>
      </c>
      <c r="C548" s="42">
        <v>9.926400000000001</v>
      </c>
      <c r="D548" s="19"/>
      <c r="E548" s="17"/>
      <c r="F548" s="17"/>
      <c r="G548" s="17"/>
      <c r="H548" s="17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</row>
    <row r="549" spans="1:20">
      <c r="A549" s="7" t="s">
        <v>567</v>
      </c>
      <c r="B549" s="22" t="s">
        <v>1494</v>
      </c>
      <c r="C549" s="42">
        <v>5.5484</v>
      </c>
      <c r="D549" s="19"/>
      <c r="E549" s="17"/>
      <c r="F549" s="17"/>
      <c r="G549" s="17"/>
      <c r="H549" s="17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</row>
    <row r="550" spans="1:20">
      <c r="A550" s="7" t="s">
        <v>568</v>
      </c>
      <c r="B550" s="22" t="s">
        <v>1495</v>
      </c>
      <c r="C550" s="42">
        <v>4.6223999999999998</v>
      </c>
      <c r="D550" s="19"/>
      <c r="E550" s="17"/>
      <c r="F550" s="17"/>
      <c r="G550" s="17"/>
      <c r="H550" s="17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</row>
    <row r="551" spans="1:20">
      <c r="A551" s="7" t="s">
        <v>569</v>
      </c>
      <c r="B551" s="22" t="s">
        <v>1496</v>
      </c>
      <c r="C551" s="42">
        <v>1.7112000000000001</v>
      </c>
      <c r="D551" s="19"/>
      <c r="E551" s="17"/>
      <c r="F551" s="17"/>
      <c r="G551" s="17"/>
      <c r="H551" s="17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</row>
    <row r="552" spans="1:20">
      <c r="A552" s="7" t="s">
        <v>570</v>
      </c>
      <c r="B552" s="22" t="s">
        <v>1497</v>
      </c>
      <c r="C552" s="42">
        <v>0.42749999999999999</v>
      </c>
      <c r="D552" s="19"/>
      <c r="E552" s="17"/>
      <c r="F552" s="17"/>
      <c r="G552" s="17"/>
      <c r="H552" s="17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</row>
    <row r="553" spans="1:20">
      <c r="A553" s="7" t="s">
        <v>571</v>
      </c>
      <c r="B553" s="22" t="s">
        <v>1498</v>
      </c>
      <c r="C553" s="42">
        <v>0.96899999999999986</v>
      </c>
      <c r="D553" s="9"/>
      <c r="E553" s="8"/>
      <c r="F553" s="8"/>
      <c r="G553" s="8"/>
      <c r="H553" s="8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</row>
    <row r="554" spans="1:20">
      <c r="A554" s="7" t="s">
        <v>572</v>
      </c>
      <c r="B554" s="22" t="s">
        <v>1499</v>
      </c>
      <c r="C554" s="42">
        <v>84.585599999999999</v>
      </c>
      <c r="D554" s="19"/>
      <c r="E554" s="17"/>
      <c r="F554" s="17"/>
      <c r="G554" s="17"/>
      <c r="H554" s="17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</row>
    <row r="555" spans="1:20">
      <c r="A555" s="7" t="s">
        <v>573</v>
      </c>
      <c r="B555" s="22" t="s">
        <v>1500</v>
      </c>
      <c r="C555" s="42">
        <v>115.75200000000001</v>
      </c>
      <c r="D555" s="19"/>
      <c r="E555" s="17"/>
      <c r="F555" s="17"/>
      <c r="G555" s="17"/>
      <c r="H555" s="17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</row>
    <row r="556" spans="1:20">
      <c r="A556" s="7" t="s">
        <v>574</v>
      </c>
      <c r="B556" s="22" t="s">
        <v>1501</v>
      </c>
      <c r="C556" s="42">
        <v>10.087999999999999</v>
      </c>
      <c r="D556" s="19"/>
      <c r="E556" s="17"/>
      <c r="F556" s="17"/>
      <c r="G556" s="17"/>
      <c r="H556" s="17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</row>
    <row r="557" spans="1:20">
      <c r="A557" s="7" t="s">
        <v>575</v>
      </c>
      <c r="B557" s="22" t="s">
        <v>1502</v>
      </c>
      <c r="C557" s="42">
        <v>9.6800000000000015</v>
      </c>
      <c r="D557" s="19"/>
      <c r="E557" s="17"/>
      <c r="F557" s="17"/>
      <c r="G557" s="17"/>
      <c r="H557" s="17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</row>
    <row r="558" spans="1:20">
      <c r="A558" s="7" t="s">
        <v>576</v>
      </c>
      <c r="B558" s="22" t="s">
        <v>1503</v>
      </c>
      <c r="C558" s="42">
        <v>50.935500000000005</v>
      </c>
      <c r="D558" s="19"/>
      <c r="E558" s="17"/>
      <c r="F558" s="17"/>
      <c r="G558" s="17"/>
      <c r="H558" s="17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</row>
    <row r="559" spans="1:20">
      <c r="A559" s="7" t="s">
        <v>577</v>
      </c>
      <c r="B559" s="22" t="s">
        <v>1504</v>
      </c>
      <c r="C559" s="42">
        <v>51.566000000000003</v>
      </c>
      <c r="D559" s="19"/>
      <c r="E559" s="17"/>
      <c r="F559" s="17"/>
      <c r="G559" s="17"/>
      <c r="H559" s="17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</row>
    <row r="560" spans="1:20">
      <c r="A560" s="7" t="s">
        <v>578</v>
      </c>
      <c r="B560" s="22" t="s">
        <v>1505</v>
      </c>
      <c r="C560" s="42">
        <v>40.450499999999998</v>
      </c>
      <c r="D560" s="9"/>
      <c r="E560" s="8"/>
      <c r="F560" s="8"/>
      <c r="G560" s="8"/>
      <c r="H560" s="8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</row>
    <row r="561" spans="1:20">
      <c r="A561" s="7" t="s">
        <v>579</v>
      </c>
      <c r="B561" s="22" t="s">
        <v>1506</v>
      </c>
      <c r="C561" s="42">
        <v>183.16800000000003</v>
      </c>
      <c r="D561" s="9"/>
      <c r="E561" s="8"/>
      <c r="F561" s="8"/>
      <c r="G561" s="8"/>
      <c r="H561" s="8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</row>
    <row r="562" spans="1:20">
      <c r="A562" s="7" t="s">
        <v>580</v>
      </c>
      <c r="B562" s="22" t="s">
        <v>1507</v>
      </c>
      <c r="C562" s="42">
        <v>13.005000000000001</v>
      </c>
      <c r="D562" s="9"/>
      <c r="E562" s="8"/>
      <c r="F562" s="8"/>
      <c r="G562" s="8"/>
      <c r="H562" s="8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</row>
    <row r="563" spans="1:20">
      <c r="A563" s="7" t="s">
        <v>581</v>
      </c>
      <c r="B563" s="22" t="s">
        <v>1508</v>
      </c>
      <c r="C563" s="42">
        <v>10.335599999999999</v>
      </c>
      <c r="D563" s="9"/>
      <c r="E563" s="8"/>
      <c r="F563" s="8"/>
      <c r="G563" s="8"/>
      <c r="H563" s="8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</row>
    <row r="564" spans="1:20">
      <c r="A564" s="7" t="s">
        <v>582</v>
      </c>
      <c r="B564" s="22" t="s">
        <v>1509</v>
      </c>
      <c r="C564" s="42">
        <v>14.0679</v>
      </c>
      <c r="D564" s="9"/>
      <c r="E564" s="8"/>
      <c r="F564" s="8"/>
      <c r="G564" s="8"/>
      <c r="H564" s="8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</row>
    <row r="565" spans="1:20">
      <c r="A565" s="7" t="s">
        <v>583</v>
      </c>
      <c r="B565" s="22" t="s">
        <v>1510</v>
      </c>
      <c r="C565" s="42">
        <v>15.3468</v>
      </c>
      <c r="D565" s="9"/>
      <c r="E565" s="8"/>
      <c r="F565" s="8"/>
      <c r="G565" s="8"/>
      <c r="H565" s="8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</row>
    <row r="566" spans="1:20">
      <c r="A566" s="7" t="s">
        <v>584</v>
      </c>
      <c r="B566" s="22" t="s">
        <v>1511</v>
      </c>
      <c r="C566" s="42">
        <v>21.184799999999999</v>
      </c>
      <c r="D566" s="19"/>
      <c r="E566" s="17"/>
      <c r="F566" s="17"/>
      <c r="G566" s="17"/>
      <c r="H566" s="17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</row>
    <row r="567" spans="1:20">
      <c r="A567" s="7" t="s">
        <v>585</v>
      </c>
      <c r="B567" s="22" t="s">
        <v>1512</v>
      </c>
      <c r="C567" s="42">
        <v>25.577999999999996</v>
      </c>
      <c r="D567" s="19"/>
      <c r="E567" s="17"/>
      <c r="F567" s="17"/>
      <c r="G567" s="17"/>
      <c r="H567" s="17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</row>
    <row r="568" spans="1:20">
      <c r="A568" s="7" t="s">
        <v>586</v>
      </c>
      <c r="B568" s="22" t="s">
        <v>1513</v>
      </c>
      <c r="C568" s="42">
        <v>7.4260000000000002</v>
      </c>
      <c r="D568" s="19"/>
      <c r="E568" s="17"/>
      <c r="F568" s="17"/>
      <c r="G568" s="17"/>
      <c r="H568" s="17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</row>
    <row r="569" spans="1:20">
      <c r="A569" s="7" t="s">
        <v>587</v>
      </c>
      <c r="B569" s="22" t="s">
        <v>1514</v>
      </c>
      <c r="C569" s="42">
        <v>11.714560000000001</v>
      </c>
      <c r="D569" s="19"/>
      <c r="E569" s="17"/>
      <c r="F569" s="17"/>
      <c r="G569" s="17"/>
      <c r="H569" s="17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</row>
    <row r="570" spans="1:20">
      <c r="A570" s="7" t="s">
        <v>588</v>
      </c>
      <c r="B570" s="22" t="s">
        <v>1515</v>
      </c>
      <c r="C570" s="42">
        <v>4.5570000000000004</v>
      </c>
      <c r="D570" s="19"/>
      <c r="E570" s="17"/>
      <c r="F570" s="17"/>
      <c r="G570" s="17"/>
      <c r="H570" s="17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</row>
    <row r="571" spans="1:20">
      <c r="A571" s="7" t="s">
        <v>589</v>
      </c>
      <c r="B571" s="22" t="s">
        <v>1516</v>
      </c>
      <c r="C571" s="42">
        <v>8.0223999999999993</v>
      </c>
      <c r="D571" s="19"/>
      <c r="E571" s="17"/>
      <c r="F571" s="17"/>
      <c r="G571" s="17"/>
      <c r="H571" s="17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</row>
    <row r="572" spans="1:20">
      <c r="A572" s="7" t="s">
        <v>590</v>
      </c>
      <c r="B572" s="22" t="s">
        <v>1517</v>
      </c>
      <c r="C572" s="42">
        <v>40.6952</v>
      </c>
      <c r="D572" s="9"/>
      <c r="E572" s="8"/>
      <c r="F572" s="8"/>
      <c r="G572" s="8"/>
      <c r="H572" s="8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</row>
    <row r="573" spans="1:20">
      <c r="A573" s="7" t="s">
        <v>591</v>
      </c>
      <c r="B573" s="22" t="s">
        <v>1518</v>
      </c>
      <c r="C573" s="42">
        <v>49.982399999999998</v>
      </c>
      <c r="D573" s="9"/>
      <c r="E573" s="8"/>
      <c r="F573" s="8"/>
      <c r="G573" s="8"/>
      <c r="H573" s="8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</row>
    <row r="574" spans="1:20">
      <c r="A574" s="7" t="s">
        <v>592</v>
      </c>
      <c r="B574" s="22" t="s">
        <v>1519</v>
      </c>
      <c r="C574" s="42">
        <v>40.222000000000001</v>
      </c>
      <c r="D574" s="9"/>
      <c r="E574" s="8"/>
      <c r="F574" s="8"/>
      <c r="G574" s="8"/>
      <c r="H574" s="8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</row>
    <row r="575" spans="1:20">
      <c r="A575" s="7" t="s">
        <v>593</v>
      </c>
      <c r="B575" s="22" t="s">
        <v>1520</v>
      </c>
      <c r="C575" s="42">
        <v>42.751799999999996</v>
      </c>
      <c r="D575" s="9"/>
      <c r="E575" s="8"/>
      <c r="F575" s="8"/>
      <c r="G575" s="8"/>
      <c r="H575" s="8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</row>
    <row r="576" spans="1:20">
      <c r="A576" s="7" t="s">
        <v>594</v>
      </c>
      <c r="B576" s="22" t="s">
        <v>1521</v>
      </c>
      <c r="C576" s="42">
        <v>27.16</v>
      </c>
      <c r="D576" s="9"/>
      <c r="E576" s="8"/>
      <c r="F576" s="8"/>
      <c r="G576" s="8"/>
      <c r="H576" s="8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</row>
    <row r="577" spans="1:20">
      <c r="A577" s="7" t="s">
        <v>595</v>
      </c>
      <c r="B577" s="22" t="s">
        <v>1522</v>
      </c>
      <c r="C577" s="42">
        <v>27.286100000000001</v>
      </c>
      <c r="D577" s="19"/>
      <c r="E577" s="17"/>
      <c r="F577" s="17"/>
      <c r="G577" s="17"/>
      <c r="H577" s="17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</row>
    <row r="578" spans="1:20">
      <c r="A578" s="7" t="s">
        <v>596</v>
      </c>
      <c r="B578" s="22" t="s">
        <v>1523</v>
      </c>
      <c r="C578" s="42">
        <v>72.959999999999994</v>
      </c>
      <c r="D578" s="19"/>
      <c r="E578" s="17"/>
      <c r="F578" s="17"/>
      <c r="G578" s="17"/>
      <c r="H578" s="17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</row>
    <row r="579" spans="1:20">
      <c r="A579" s="7" t="s">
        <v>597</v>
      </c>
      <c r="B579" s="22" t="s">
        <v>1524</v>
      </c>
      <c r="C579" s="42">
        <v>76.139999999999986</v>
      </c>
      <c r="D579" s="19"/>
      <c r="E579" s="17"/>
      <c r="F579" s="17"/>
      <c r="G579" s="17"/>
      <c r="H579" s="17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</row>
    <row r="580" spans="1:20">
      <c r="A580" s="7" t="s">
        <v>598</v>
      </c>
      <c r="B580" s="22" t="s">
        <v>1525</v>
      </c>
      <c r="C580" s="42">
        <v>12.276</v>
      </c>
      <c r="D580" s="9"/>
      <c r="E580" s="8"/>
      <c r="F580" s="8"/>
      <c r="G580" s="8"/>
      <c r="H580" s="8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</row>
    <row r="581" spans="1:20">
      <c r="A581" s="7" t="s">
        <v>599</v>
      </c>
      <c r="B581" s="22" t="s">
        <v>1526</v>
      </c>
      <c r="C581" s="42">
        <v>17.198999999999998</v>
      </c>
      <c r="D581" s="19"/>
      <c r="E581" s="17"/>
      <c r="F581" s="17"/>
      <c r="G581" s="17"/>
      <c r="H581" s="17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</row>
    <row r="582" spans="1:20">
      <c r="A582" s="7" t="s">
        <v>600</v>
      </c>
      <c r="B582" s="22" t="s">
        <v>1527</v>
      </c>
      <c r="C582" s="42">
        <v>19.635000000000002</v>
      </c>
      <c r="D582" s="9"/>
      <c r="E582" s="8"/>
      <c r="F582" s="8"/>
      <c r="G582" s="8"/>
      <c r="H582" s="8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</row>
    <row r="583" spans="1:20">
      <c r="A583" s="7" t="s">
        <v>601</v>
      </c>
      <c r="B583" s="22" t="s">
        <v>1528</v>
      </c>
      <c r="C583" s="42">
        <v>40.375</v>
      </c>
      <c r="D583" s="9"/>
      <c r="E583" s="8"/>
      <c r="F583" s="8"/>
      <c r="G583" s="8"/>
      <c r="H583" s="8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</row>
    <row r="584" spans="1:20">
      <c r="A584" s="7" t="s">
        <v>602</v>
      </c>
      <c r="B584" s="22" t="s">
        <v>1529</v>
      </c>
      <c r="C584" s="42">
        <v>15.732000000000001</v>
      </c>
      <c r="D584" s="19"/>
      <c r="E584" s="17"/>
      <c r="F584" s="17"/>
      <c r="G584" s="17"/>
      <c r="H584" s="17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</row>
    <row r="585" spans="1:20">
      <c r="A585" s="7" t="s">
        <v>603</v>
      </c>
      <c r="B585" s="22" t="s">
        <v>1530</v>
      </c>
      <c r="C585" s="42">
        <v>32.345399999999998</v>
      </c>
      <c r="D585" s="19"/>
      <c r="E585" s="17"/>
      <c r="F585" s="17"/>
      <c r="G585" s="17"/>
      <c r="H585" s="17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</row>
    <row r="586" spans="1:20">
      <c r="A586" s="7" t="s">
        <v>604</v>
      </c>
      <c r="B586" s="22" t="s">
        <v>1531</v>
      </c>
      <c r="C586" s="42">
        <v>8.0703999999999994</v>
      </c>
      <c r="D586" s="19"/>
      <c r="E586" s="17"/>
      <c r="F586" s="17"/>
      <c r="G586" s="17"/>
      <c r="H586" s="17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</row>
    <row r="587" spans="1:20">
      <c r="A587" s="7" t="s">
        <v>605</v>
      </c>
      <c r="B587" s="22" t="s">
        <v>1532</v>
      </c>
      <c r="C587" s="42">
        <v>11.7936</v>
      </c>
      <c r="D587" s="9"/>
      <c r="E587" s="8"/>
      <c r="F587" s="8"/>
      <c r="G587" s="8"/>
      <c r="H587" s="8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</row>
    <row r="588" spans="1:20">
      <c r="A588" s="7" t="s">
        <v>606</v>
      </c>
      <c r="B588" s="22" t="s">
        <v>1533</v>
      </c>
      <c r="C588" s="42">
        <v>20.442399999999999</v>
      </c>
      <c r="D588" s="9"/>
      <c r="E588" s="8"/>
      <c r="F588" s="8"/>
      <c r="G588" s="8"/>
      <c r="H588" s="8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</row>
    <row r="589" spans="1:20">
      <c r="A589" s="7" t="s">
        <v>607</v>
      </c>
      <c r="B589" s="22" t="s">
        <v>1534</v>
      </c>
      <c r="C589" s="42">
        <v>30.848099999999999</v>
      </c>
      <c r="D589" s="9"/>
      <c r="E589" s="8"/>
      <c r="F589" s="8"/>
      <c r="G589" s="8"/>
      <c r="H589" s="8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</row>
    <row r="590" spans="1:20">
      <c r="A590" s="7" t="s">
        <v>608</v>
      </c>
      <c r="B590" s="22" t="s">
        <v>1535</v>
      </c>
      <c r="C590" s="42">
        <v>43.825600000000001</v>
      </c>
      <c r="D590" s="19"/>
      <c r="E590" s="17"/>
      <c r="F590" s="17"/>
      <c r="G590" s="17"/>
      <c r="H590" s="17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</row>
    <row r="591" spans="1:20">
      <c r="A591" s="7" t="s">
        <v>609</v>
      </c>
      <c r="B591" s="22" t="s">
        <v>1536</v>
      </c>
      <c r="C591" s="42">
        <v>37.26</v>
      </c>
      <c r="D591" s="9"/>
      <c r="E591" s="8"/>
      <c r="F591" s="8"/>
      <c r="G591" s="8"/>
      <c r="H591" s="8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</row>
    <row r="592" spans="1:20">
      <c r="A592" s="7" t="s">
        <v>610</v>
      </c>
      <c r="B592" s="22" t="s">
        <v>1537</v>
      </c>
      <c r="C592" s="42">
        <v>37.975499999999997</v>
      </c>
      <c r="D592" s="9"/>
      <c r="E592" s="8"/>
      <c r="F592" s="8"/>
      <c r="G592" s="8"/>
      <c r="H592" s="8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</row>
    <row r="593" spans="1:20">
      <c r="A593" s="7" t="s">
        <v>611</v>
      </c>
      <c r="B593" s="22" t="s">
        <v>1538</v>
      </c>
      <c r="C593" s="42">
        <v>46.597499999999997</v>
      </c>
      <c r="D593" s="9"/>
      <c r="E593" s="8"/>
      <c r="F593" s="8"/>
      <c r="G593" s="8"/>
      <c r="H593" s="8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</row>
    <row r="594" spans="1:20">
      <c r="A594" s="7" t="s">
        <v>612</v>
      </c>
      <c r="B594" s="22" t="s">
        <v>1539</v>
      </c>
      <c r="C594" s="42">
        <v>25.788899999999998</v>
      </c>
      <c r="D594" s="19"/>
      <c r="E594" s="17"/>
      <c r="F594" s="17"/>
      <c r="G594" s="17"/>
      <c r="H594" s="17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</row>
    <row r="595" spans="1:20">
      <c r="A595" s="7" t="s">
        <v>613</v>
      </c>
      <c r="B595" s="22" t="s">
        <v>1540</v>
      </c>
      <c r="C595" s="42">
        <v>23.340399999999999</v>
      </c>
      <c r="D595" s="9"/>
      <c r="E595" s="8"/>
      <c r="F595" s="8"/>
      <c r="G595" s="8"/>
      <c r="H595" s="8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</row>
    <row r="596" spans="1:20">
      <c r="A596" s="7" t="s">
        <v>614</v>
      </c>
      <c r="B596" s="22" t="s">
        <v>1541</v>
      </c>
      <c r="C596" s="42">
        <v>52.852799999999995</v>
      </c>
      <c r="D596" s="19"/>
      <c r="E596" s="17"/>
      <c r="F596" s="17"/>
      <c r="G596" s="17"/>
      <c r="H596" s="17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</row>
    <row r="597" spans="1:20">
      <c r="A597" s="7" t="s">
        <v>615</v>
      </c>
      <c r="B597" s="22" t="s">
        <v>1542</v>
      </c>
      <c r="C597" s="42">
        <v>56.661000000000001</v>
      </c>
      <c r="D597" s="9"/>
      <c r="E597" s="8"/>
      <c r="F597" s="8"/>
      <c r="G597" s="8"/>
      <c r="H597" s="8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</row>
    <row r="598" spans="1:20">
      <c r="A598" s="7" t="s">
        <v>616</v>
      </c>
      <c r="B598" s="22" t="s">
        <v>1543</v>
      </c>
      <c r="C598" s="42">
        <v>35.64</v>
      </c>
      <c r="D598" s="9"/>
      <c r="E598" s="8"/>
      <c r="F598" s="8"/>
      <c r="G598" s="8"/>
      <c r="H598" s="8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</row>
    <row r="599" spans="1:20">
      <c r="A599" s="7" t="s">
        <v>617</v>
      </c>
      <c r="B599" s="22" t="s">
        <v>1544</v>
      </c>
      <c r="C599" s="42">
        <v>34.444799999999994</v>
      </c>
      <c r="D599" s="9"/>
      <c r="E599" s="8"/>
      <c r="F599" s="8"/>
      <c r="G599" s="8"/>
      <c r="H599" s="8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</row>
    <row r="600" spans="1:20">
      <c r="A600" s="7" t="s">
        <v>618</v>
      </c>
      <c r="B600" s="22" t="s">
        <v>1545</v>
      </c>
      <c r="C600" s="42">
        <v>25.891199999999998</v>
      </c>
      <c r="D600" s="19"/>
      <c r="E600" s="17"/>
      <c r="F600" s="17"/>
      <c r="G600" s="17"/>
      <c r="H600" s="17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</row>
    <row r="601" spans="1:20">
      <c r="A601" s="7" t="s">
        <v>619</v>
      </c>
      <c r="B601" s="22" t="s">
        <v>1546</v>
      </c>
      <c r="C601" s="42">
        <v>32.927999999999997</v>
      </c>
      <c r="D601" s="19"/>
      <c r="E601" s="17"/>
      <c r="F601" s="17"/>
      <c r="G601" s="17"/>
      <c r="H601" s="17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</row>
    <row r="602" spans="1:20">
      <c r="A602" s="7" t="s">
        <v>620</v>
      </c>
      <c r="B602" s="22" t="s">
        <v>1547</v>
      </c>
      <c r="C602" s="42">
        <v>20.88</v>
      </c>
      <c r="D602" s="19"/>
      <c r="E602" s="17"/>
      <c r="F602" s="17"/>
      <c r="G602" s="17"/>
      <c r="H602" s="17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</row>
    <row r="603" spans="1:20">
      <c r="A603" s="7" t="s">
        <v>621</v>
      </c>
      <c r="B603" s="22" t="s">
        <v>1548</v>
      </c>
      <c r="C603" s="42">
        <v>24.99</v>
      </c>
      <c r="D603" s="9"/>
      <c r="E603" s="8"/>
      <c r="F603" s="8"/>
      <c r="G603" s="8"/>
      <c r="H603" s="8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</row>
    <row r="604" spans="1:20">
      <c r="A604" s="7" t="s">
        <v>622</v>
      </c>
      <c r="B604" s="22" t="s">
        <v>1549</v>
      </c>
      <c r="C604" s="42">
        <v>41.2896</v>
      </c>
      <c r="D604" s="9"/>
      <c r="E604" s="8"/>
      <c r="F604" s="8"/>
      <c r="G604" s="8"/>
      <c r="H604" s="8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</row>
    <row r="605" spans="1:20">
      <c r="A605" s="7" t="s">
        <v>623</v>
      </c>
      <c r="B605" s="22" t="s">
        <v>1550</v>
      </c>
      <c r="C605" s="42">
        <v>42.688800000000001</v>
      </c>
      <c r="D605" s="9"/>
      <c r="E605" s="8"/>
      <c r="F605" s="8"/>
      <c r="G605" s="8"/>
      <c r="H605" s="8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</row>
    <row r="606" spans="1:20">
      <c r="A606" s="7" t="s">
        <v>624</v>
      </c>
      <c r="B606" s="22" t="s">
        <v>1551</v>
      </c>
      <c r="C606" s="42">
        <v>25.389499999999998</v>
      </c>
      <c r="D606" s="9"/>
      <c r="E606" s="8"/>
      <c r="F606" s="8"/>
      <c r="G606" s="8"/>
      <c r="H606" s="8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</row>
    <row r="607" spans="1:20">
      <c r="A607" s="7" t="s">
        <v>625</v>
      </c>
      <c r="B607" s="22" t="s">
        <v>1552</v>
      </c>
      <c r="C607" s="42">
        <v>24.977699999999999</v>
      </c>
      <c r="D607" s="19"/>
      <c r="E607" s="17"/>
      <c r="F607" s="17"/>
      <c r="G607" s="17"/>
      <c r="H607" s="17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</row>
    <row r="608" spans="1:20">
      <c r="A608" s="7" t="s">
        <v>626</v>
      </c>
      <c r="B608" s="22" t="s">
        <v>1553</v>
      </c>
      <c r="C608" s="42">
        <v>49.115000000000002</v>
      </c>
      <c r="D608" s="19"/>
      <c r="E608" s="17"/>
      <c r="F608" s="17"/>
      <c r="G608" s="17"/>
      <c r="H608" s="17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</row>
    <row r="609" spans="1:20">
      <c r="A609" s="7" t="s">
        <v>627</v>
      </c>
      <c r="B609" s="22" t="s">
        <v>1554</v>
      </c>
      <c r="C609" s="42">
        <v>58.750999999999998</v>
      </c>
      <c r="D609" s="9"/>
      <c r="E609" s="8"/>
      <c r="F609" s="8"/>
      <c r="G609" s="8"/>
      <c r="H609" s="8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</row>
    <row r="610" spans="1:20">
      <c r="A610" s="7" t="s">
        <v>628</v>
      </c>
      <c r="B610" s="22" t="s">
        <v>1555</v>
      </c>
      <c r="C610" s="42">
        <v>9.9144000000000005</v>
      </c>
      <c r="D610" s="19"/>
      <c r="E610" s="17"/>
      <c r="F610" s="17"/>
      <c r="G610" s="17"/>
      <c r="H610" s="17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</row>
    <row r="611" spans="1:20">
      <c r="A611" s="7" t="s">
        <v>629</v>
      </c>
      <c r="B611" s="22" t="s">
        <v>1556</v>
      </c>
      <c r="C611" s="42">
        <v>9.0468500000000009</v>
      </c>
      <c r="D611" s="19"/>
      <c r="E611" s="17"/>
      <c r="F611" s="17"/>
      <c r="G611" s="17"/>
      <c r="H611" s="17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</row>
    <row r="612" spans="1:20">
      <c r="A612" s="7" t="s">
        <v>630</v>
      </c>
      <c r="B612" s="22" t="s">
        <v>1557</v>
      </c>
      <c r="C612" s="42">
        <v>7.8560300000000005</v>
      </c>
      <c r="D612" s="19"/>
      <c r="E612" s="17"/>
      <c r="F612" s="17"/>
      <c r="G612" s="17"/>
      <c r="H612" s="17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</row>
    <row r="613" spans="1:20">
      <c r="A613" s="7" t="s">
        <v>631</v>
      </c>
      <c r="B613" s="22" t="s">
        <v>1558</v>
      </c>
      <c r="C613" s="42">
        <v>19.11</v>
      </c>
      <c r="D613" s="19"/>
      <c r="E613" s="17"/>
      <c r="F613" s="17"/>
      <c r="G613" s="17"/>
      <c r="H613" s="17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</row>
    <row r="614" spans="1:20">
      <c r="A614" s="7" t="s">
        <v>632</v>
      </c>
      <c r="B614" s="22" t="s">
        <v>1559</v>
      </c>
      <c r="C614" s="42">
        <v>18.928000000000001</v>
      </c>
      <c r="D614" s="9"/>
      <c r="E614" s="8"/>
      <c r="F614" s="8"/>
      <c r="G614" s="8"/>
      <c r="H614" s="8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</row>
    <row r="615" spans="1:20">
      <c r="A615" s="7" t="s">
        <v>633</v>
      </c>
      <c r="B615" s="22" t="s">
        <v>1560</v>
      </c>
      <c r="C615" s="42">
        <v>4.7320000000000002</v>
      </c>
      <c r="D615" s="9"/>
      <c r="E615" s="8"/>
      <c r="F615" s="8"/>
      <c r="G615" s="8"/>
      <c r="H615" s="8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</row>
    <row r="616" spans="1:20">
      <c r="A616" s="7" t="s">
        <v>634</v>
      </c>
      <c r="B616" s="22" t="s">
        <v>1561</v>
      </c>
      <c r="C616" s="42">
        <v>9.152000000000001</v>
      </c>
      <c r="D616" s="19"/>
      <c r="E616" s="17"/>
      <c r="F616" s="17"/>
      <c r="G616" s="17"/>
      <c r="H616" s="17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</row>
    <row r="617" spans="1:20">
      <c r="A617" s="7" t="s">
        <v>635</v>
      </c>
      <c r="B617" s="22" t="s">
        <v>1562</v>
      </c>
      <c r="C617" s="42">
        <v>12.672000000000001</v>
      </c>
      <c r="D617" s="9"/>
      <c r="E617" s="8"/>
      <c r="F617" s="8"/>
      <c r="G617" s="8"/>
      <c r="H617" s="8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</row>
    <row r="618" spans="1:20">
      <c r="A618" s="7" t="s">
        <v>636</v>
      </c>
      <c r="B618" s="22" t="s">
        <v>1563</v>
      </c>
      <c r="C618" s="42">
        <v>8.0900999999999996</v>
      </c>
      <c r="D618" s="19"/>
      <c r="E618" s="17"/>
      <c r="F618" s="17"/>
      <c r="G618" s="17"/>
      <c r="H618" s="17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</row>
    <row r="619" spans="1:20">
      <c r="A619" s="7" t="s">
        <v>637</v>
      </c>
      <c r="B619" s="22" t="s">
        <v>1564</v>
      </c>
      <c r="C619" s="42">
        <v>10.044</v>
      </c>
      <c r="D619" s="19"/>
      <c r="E619" s="17"/>
      <c r="F619" s="17"/>
      <c r="G619" s="17"/>
      <c r="H619" s="17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</row>
    <row r="620" spans="1:20">
      <c r="A620" s="7" t="s">
        <v>638</v>
      </c>
      <c r="B620" s="22" t="s">
        <v>1565</v>
      </c>
      <c r="C620" s="42">
        <v>30.440430000000003</v>
      </c>
      <c r="D620" s="19"/>
      <c r="E620" s="17"/>
      <c r="F620" s="17"/>
      <c r="G620" s="17"/>
      <c r="H620" s="17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</row>
    <row r="621" spans="1:20">
      <c r="A621" s="7" t="s">
        <v>639</v>
      </c>
      <c r="B621" s="22" t="s">
        <v>1566</v>
      </c>
      <c r="C621" s="42">
        <v>6.8431999999999995</v>
      </c>
      <c r="D621" s="19"/>
      <c r="E621" s="17"/>
      <c r="F621" s="17"/>
      <c r="G621" s="17"/>
      <c r="H621" s="17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</row>
    <row r="622" spans="1:20">
      <c r="A622" s="7" t="s">
        <v>640</v>
      </c>
      <c r="B622" s="22" t="s">
        <v>1567</v>
      </c>
      <c r="C622" s="42">
        <v>23.512499999999999</v>
      </c>
      <c r="D622" s="9"/>
      <c r="E622" s="8"/>
      <c r="F622" s="8"/>
      <c r="G622" s="8"/>
      <c r="H622" s="8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</row>
    <row r="623" spans="1:20">
      <c r="A623" s="7" t="s">
        <v>641</v>
      </c>
      <c r="B623" s="22" t="s">
        <v>1568</v>
      </c>
      <c r="C623" s="42">
        <v>7.216800000000001</v>
      </c>
      <c r="D623" s="19"/>
      <c r="E623" s="17"/>
      <c r="F623" s="17"/>
      <c r="G623" s="17"/>
      <c r="H623" s="17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</row>
    <row r="624" spans="1:20">
      <c r="A624" s="7" t="s">
        <v>642</v>
      </c>
      <c r="B624" s="22" t="s">
        <v>1569</v>
      </c>
      <c r="C624" s="42">
        <v>18.944640000000003</v>
      </c>
      <c r="D624" s="19"/>
      <c r="E624" s="17"/>
      <c r="F624" s="17"/>
      <c r="G624" s="17"/>
      <c r="H624" s="17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</row>
    <row r="625" spans="1:20">
      <c r="A625" s="7" t="s">
        <v>643</v>
      </c>
      <c r="B625" s="22" t="s">
        <v>1570</v>
      </c>
      <c r="C625" s="42">
        <v>23.364000000000001</v>
      </c>
      <c r="D625" s="9"/>
      <c r="E625" s="8"/>
      <c r="F625" s="8"/>
      <c r="G625" s="8"/>
      <c r="H625" s="8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</row>
    <row r="626" spans="1:20">
      <c r="A626" s="7" t="s">
        <v>644</v>
      </c>
      <c r="B626" s="22" t="s">
        <v>1571</v>
      </c>
      <c r="C626" s="42">
        <v>20.433600000000002</v>
      </c>
      <c r="D626" s="9"/>
      <c r="E626" s="8"/>
      <c r="F626" s="8"/>
      <c r="G626" s="8"/>
      <c r="H626" s="8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</row>
    <row r="627" spans="1:20">
      <c r="A627" s="7" t="s">
        <v>645</v>
      </c>
      <c r="B627" s="22" t="s">
        <v>1572</v>
      </c>
      <c r="C627" s="42">
        <v>92.12</v>
      </c>
      <c r="D627" s="9"/>
      <c r="E627" s="8"/>
      <c r="F627" s="8"/>
      <c r="G627" s="8"/>
      <c r="H627" s="8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</row>
    <row r="628" spans="1:20">
      <c r="A628" s="7" t="s">
        <v>646</v>
      </c>
      <c r="B628" s="22" t="s">
        <v>1573</v>
      </c>
      <c r="C628" s="42">
        <v>436.32</v>
      </c>
      <c r="D628" s="9"/>
      <c r="E628" s="8"/>
      <c r="F628" s="8"/>
      <c r="G628" s="8"/>
      <c r="H628" s="8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</row>
    <row r="629" spans="1:20">
      <c r="A629" s="7" t="s">
        <v>647</v>
      </c>
      <c r="B629" s="22" t="s">
        <v>1574</v>
      </c>
      <c r="C629" s="42">
        <v>151.90199999999999</v>
      </c>
      <c r="D629" s="19"/>
      <c r="E629" s="17"/>
      <c r="F629" s="17"/>
      <c r="G629" s="17"/>
      <c r="H629" s="17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</row>
    <row r="630" spans="1:20">
      <c r="A630" s="7" t="s">
        <v>648</v>
      </c>
      <c r="B630" s="22" t="s">
        <v>1575</v>
      </c>
      <c r="C630" s="42">
        <v>106.1242</v>
      </c>
      <c r="D630" s="19"/>
      <c r="E630" s="17"/>
      <c r="F630" s="17"/>
      <c r="G630" s="17"/>
      <c r="H630" s="17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</row>
    <row r="631" spans="1:20">
      <c r="A631" s="7" t="s">
        <v>649</v>
      </c>
      <c r="B631" s="22" t="s">
        <v>1576</v>
      </c>
      <c r="C631" s="42">
        <v>177.81119999999999</v>
      </c>
      <c r="D631" s="19"/>
      <c r="E631" s="17"/>
      <c r="F631" s="17"/>
      <c r="G631" s="17"/>
      <c r="H631" s="17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</row>
    <row r="632" spans="1:20">
      <c r="A632" s="7" t="s">
        <v>650</v>
      </c>
      <c r="B632" s="22" t="s">
        <v>1577</v>
      </c>
      <c r="C632" s="42">
        <v>74.371604000000005</v>
      </c>
      <c r="D632" s="19"/>
      <c r="E632" s="17"/>
      <c r="F632" s="17"/>
      <c r="G632" s="17"/>
      <c r="H632" s="17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</row>
    <row r="633" spans="1:20">
      <c r="A633" s="7" t="s">
        <v>651</v>
      </c>
      <c r="B633" s="22" t="s">
        <v>1578</v>
      </c>
      <c r="C633" s="42">
        <v>46.670189999999991</v>
      </c>
      <c r="D633" s="19"/>
      <c r="E633" s="17"/>
      <c r="F633" s="17"/>
      <c r="G633" s="17"/>
      <c r="H633" s="17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</row>
    <row r="634" spans="1:20">
      <c r="A634" s="7" t="s">
        <v>652</v>
      </c>
      <c r="B634" s="22" t="s">
        <v>1579</v>
      </c>
      <c r="C634" s="42">
        <v>106.81200000000001</v>
      </c>
      <c r="D634" s="19"/>
      <c r="E634" s="17"/>
      <c r="F634" s="17"/>
      <c r="G634" s="17"/>
      <c r="H634" s="17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</row>
    <row r="635" spans="1:20">
      <c r="A635" s="7" t="s">
        <v>653</v>
      </c>
      <c r="B635" s="22" t="s">
        <v>1580</v>
      </c>
      <c r="C635" s="42">
        <v>55.71647999999999</v>
      </c>
      <c r="D635" s="19"/>
      <c r="E635" s="17"/>
      <c r="F635" s="17"/>
      <c r="G635" s="17"/>
      <c r="H635" s="17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</row>
    <row r="636" spans="1:20">
      <c r="A636" s="7" t="s">
        <v>654</v>
      </c>
      <c r="B636" s="22" t="s">
        <v>1581</v>
      </c>
      <c r="C636" s="42">
        <v>456.51660000000004</v>
      </c>
      <c r="D636" s="19"/>
      <c r="E636" s="17"/>
      <c r="F636" s="17"/>
      <c r="G636" s="17"/>
      <c r="H636" s="17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</row>
    <row r="637" spans="1:20">
      <c r="A637" s="7" t="s">
        <v>655</v>
      </c>
      <c r="B637" s="22" t="s">
        <v>1582</v>
      </c>
      <c r="C637" s="42">
        <v>242.64899999999997</v>
      </c>
      <c r="D637" s="19"/>
      <c r="E637" s="17"/>
      <c r="F637" s="17"/>
      <c r="G637" s="17"/>
      <c r="H637" s="17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</row>
    <row r="638" spans="1:20">
      <c r="A638" s="7" t="s">
        <v>656</v>
      </c>
      <c r="B638" s="22" t="s">
        <v>1583</v>
      </c>
      <c r="C638" s="42">
        <v>19.760000000000002</v>
      </c>
      <c r="D638" s="19"/>
      <c r="E638" s="17"/>
      <c r="F638" s="17"/>
      <c r="G638" s="17"/>
      <c r="H638" s="17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</row>
    <row r="639" spans="1:20">
      <c r="A639" s="7" t="s">
        <v>657</v>
      </c>
      <c r="B639" s="22" t="s">
        <v>1584</v>
      </c>
      <c r="C639" s="42">
        <v>20.736000000000001</v>
      </c>
      <c r="D639" s="19"/>
      <c r="E639" s="17"/>
      <c r="F639" s="17"/>
      <c r="G639" s="17"/>
      <c r="H639" s="17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</row>
    <row r="640" spans="1:20">
      <c r="A640" s="7" t="s">
        <v>658</v>
      </c>
      <c r="B640" s="22" t="s">
        <v>1585</v>
      </c>
      <c r="C640" s="42">
        <v>17.170000000000002</v>
      </c>
      <c r="D640" s="19"/>
      <c r="E640" s="17"/>
      <c r="F640" s="17"/>
      <c r="G640" s="17"/>
      <c r="H640" s="17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</row>
    <row r="641" spans="1:20">
      <c r="A641" s="7" t="s">
        <v>659</v>
      </c>
      <c r="B641" s="22" t="s">
        <v>1586</v>
      </c>
      <c r="C641" s="42">
        <v>17.856000000000002</v>
      </c>
      <c r="D641" s="19"/>
      <c r="E641" s="17"/>
      <c r="F641" s="17"/>
      <c r="G641" s="17"/>
      <c r="H641" s="17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</row>
    <row r="642" spans="1:20">
      <c r="A642" s="7" t="s">
        <v>660</v>
      </c>
      <c r="B642" s="22" t="s">
        <v>1587</v>
      </c>
      <c r="C642" s="42">
        <v>15.995999999999999</v>
      </c>
      <c r="D642" s="19"/>
      <c r="E642" s="17"/>
      <c r="F642" s="17"/>
      <c r="G642" s="17"/>
      <c r="H642" s="17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</row>
    <row r="643" spans="1:20">
      <c r="A643" s="7" t="s">
        <v>661</v>
      </c>
      <c r="B643" s="22" t="s">
        <v>1588</v>
      </c>
      <c r="C643" s="42">
        <v>20.757999999999996</v>
      </c>
      <c r="D643" s="9"/>
      <c r="E643" s="8"/>
      <c r="F643" s="8"/>
      <c r="G643" s="8"/>
      <c r="H643" s="8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</row>
    <row r="644" spans="1:20">
      <c r="A644" s="7" t="s">
        <v>662</v>
      </c>
      <c r="B644" s="22" t="s">
        <v>1589</v>
      </c>
      <c r="C644" s="42">
        <v>17.295999999999999</v>
      </c>
      <c r="D644" s="19"/>
      <c r="E644" s="17"/>
      <c r="F644" s="17"/>
      <c r="G644" s="17"/>
      <c r="H644" s="17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</row>
    <row r="645" spans="1:20">
      <c r="A645" s="7" t="s">
        <v>663</v>
      </c>
      <c r="B645" s="22" t="s">
        <v>1590</v>
      </c>
      <c r="C645" s="42">
        <v>140.94</v>
      </c>
      <c r="D645" s="19"/>
      <c r="E645" s="17"/>
      <c r="F645" s="17"/>
      <c r="G645" s="17"/>
      <c r="H645" s="17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</row>
    <row r="646" spans="1:20">
      <c r="A646" s="7" t="s">
        <v>664</v>
      </c>
      <c r="B646" s="22" t="s">
        <v>1591</v>
      </c>
      <c r="C646" s="42">
        <v>187.11</v>
      </c>
      <c r="D646" s="19"/>
      <c r="E646" s="17"/>
      <c r="F646" s="17"/>
      <c r="G646" s="17"/>
      <c r="H646" s="17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</row>
    <row r="647" spans="1:20">
      <c r="A647" s="7" t="s">
        <v>665</v>
      </c>
      <c r="B647" s="22" t="s">
        <v>1592</v>
      </c>
      <c r="C647" s="42">
        <v>194.67</v>
      </c>
      <c r="D647" s="19"/>
      <c r="E647" s="17"/>
      <c r="F647" s="17"/>
      <c r="G647" s="17"/>
      <c r="H647" s="17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</row>
    <row r="648" spans="1:20">
      <c r="A648" s="7" t="s">
        <v>666</v>
      </c>
      <c r="B648" s="22" t="s">
        <v>1593</v>
      </c>
      <c r="C648" s="42">
        <v>157.24800000000002</v>
      </c>
      <c r="D648" s="19"/>
      <c r="E648" s="17"/>
      <c r="F648" s="17"/>
      <c r="G648" s="17"/>
      <c r="H648" s="17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</row>
    <row r="649" spans="1:20">
      <c r="A649" s="7" t="s">
        <v>667</v>
      </c>
      <c r="B649" s="22" t="s">
        <v>1594</v>
      </c>
      <c r="C649" s="42">
        <v>191.1</v>
      </c>
      <c r="D649" s="19"/>
      <c r="E649" s="17"/>
      <c r="F649" s="17"/>
      <c r="G649" s="17"/>
      <c r="H649" s="17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</row>
    <row r="650" spans="1:20">
      <c r="A650" s="7" t="s">
        <v>668</v>
      </c>
      <c r="B650" s="22" t="s">
        <v>1595</v>
      </c>
      <c r="C650" s="42">
        <v>214.83</v>
      </c>
      <c r="D650" s="19"/>
      <c r="E650" s="17"/>
      <c r="F650" s="17"/>
      <c r="G650" s="17"/>
      <c r="H650" s="17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</row>
    <row r="651" spans="1:20">
      <c r="A651" s="7" t="s">
        <v>669</v>
      </c>
      <c r="B651" s="22" t="s">
        <v>1596</v>
      </c>
      <c r="C651" s="42">
        <v>205.065</v>
      </c>
      <c r="D651" s="19"/>
      <c r="E651" s="17"/>
      <c r="F651" s="17"/>
      <c r="G651" s="17"/>
      <c r="H651" s="17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</row>
    <row r="652" spans="1:20">
      <c r="A652" s="7" t="s">
        <v>670</v>
      </c>
      <c r="B652" s="22" t="s">
        <v>1597</v>
      </c>
      <c r="C652" s="42">
        <v>189.18899999999996</v>
      </c>
      <c r="D652" s="19"/>
      <c r="E652" s="17"/>
      <c r="F652" s="17"/>
      <c r="G652" s="17"/>
      <c r="H652" s="17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</row>
    <row r="653" spans="1:20">
      <c r="A653" s="7" t="s">
        <v>671</v>
      </c>
      <c r="B653" s="22" t="s">
        <v>1598</v>
      </c>
      <c r="C653" s="42">
        <v>294.06600000000003</v>
      </c>
      <c r="D653" s="19"/>
      <c r="E653" s="17"/>
      <c r="F653" s="17"/>
      <c r="G653" s="17"/>
      <c r="H653" s="17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</row>
    <row r="654" spans="1:20">
      <c r="A654" s="7" t="s">
        <v>672</v>
      </c>
      <c r="B654" s="22" t="s">
        <v>1599</v>
      </c>
      <c r="C654" s="42">
        <v>311.798</v>
      </c>
      <c r="D654" s="19"/>
      <c r="E654" s="17"/>
      <c r="F654" s="17"/>
      <c r="G654" s="17"/>
      <c r="H654" s="17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</row>
    <row r="655" spans="1:20">
      <c r="A655" s="7" t="s">
        <v>673</v>
      </c>
      <c r="B655" s="22" t="s">
        <v>1600</v>
      </c>
      <c r="C655" s="42">
        <v>222.453</v>
      </c>
      <c r="D655" s="19"/>
      <c r="E655" s="17"/>
      <c r="F655" s="17"/>
      <c r="G655" s="17"/>
      <c r="H655" s="17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</row>
    <row r="656" spans="1:20">
      <c r="A656" s="7" t="s">
        <v>674</v>
      </c>
      <c r="B656" s="22" t="s">
        <v>1601</v>
      </c>
      <c r="C656" s="42">
        <v>215.82</v>
      </c>
      <c r="D656" s="19"/>
      <c r="E656" s="17"/>
      <c r="F656" s="17"/>
      <c r="G656" s="17"/>
      <c r="H656" s="17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</row>
    <row r="657" spans="1:20">
      <c r="A657" s="7" t="s">
        <v>675</v>
      </c>
      <c r="B657" s="22" t="s">
        <v>1602</v>
      </c>
      <c r="C657" s="42">
        <v>86373.28</v>
      </c>
      <c r="D657" s="19"/>
      <c r="E657" s="17"/>
      <c r="F657" s="17"/>
      <c r="G657" s="17"/>
      <c r="H657" s="17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</row>
    <row r="658" spans="1:20">
      <c r="A658" s="7" t="s">
        <v>676</v>
      </c>
      <c r="B658" s="22" t="s">
        <v>1603</v>
      </c>
      <c r="C658" s="42">
        <v>92404.800000000003</v>
      </c>
      <c r="D658" s="19"/>
      <c r="E658" s="17"/>
      <c r="F658" s="17"/>
      <c r="G658" s="17"/>
      <c r="H658" s="17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</row>
    <row r="659" spans="1:20">
      <c r="A659" s="7" t="s">
        <v>677</v>
      </c>
      <c r="B659" s="22" t="s">
        <v>1604</v>
      </c>
      <c r="C659" s="42">
        <v>117752.88</v>
      </c>
      <c r="D659" s="19"/>
      <c r="E659" s="17"/>
      <c r="F659" s="17"/>
      <c r="G659" s="17"/>
      <c r="H659" s="17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</row>
    <row r="660" spans="1:20">
      <c r="A660" s="7" t="s">
        <v>678</v>
      </c>
      <c r="B660" s="22" t="s">
        <v>1605</v>
      </c>
      <c r="C660" s="42">
        <v>88670.399999999994</v>
      </c>
      <c r="D660" s="19"/>
      <c r="E660" s="17"/>
      <c r="F660" s="17"/>
      <c r="G660" s="17"/>
      <c r="H660" s="17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</row>
    <row r="661" spans="1:20">
      <c r="A661" s="7" t="s">
        <v>679</v>
      </c>
      <c r="B661" s="22" t="s">
        <v>1606</v>
      </c>
      <c r="C661" s="42">
        <v>127793.16</v>
      </c>
      <c r="D661" s="19"/>
      <c r="E661" s="17"/>
      <c r="F661" s="17"/>
      <c r="G661" s="17"/>
      <c r="H661" s="17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</row>
    <row r="662" spans="1:20">
      <c r="A662" s="7" t="s">
        <v>680</v>
      </c>
      <c r="B662" s="22" t="s">
        <v>1607</v>
      </c>
      <c r="C662" s="42">
        <v>181957.6</v>
      </c>
      <c r="D662" s="19"/>
      <c r="E662" s="17"/>
      <c r="F662" s="17"/>
      <c r="G662" s="17"/>
      <c r="H662" s="17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</row>
    <row r="663" spans="1:20">
      <c r="A663" s="7" t="s">
        <v>681</v>
      </c>
      <c r="B663" s="22" t="s">
        <v>1608</v>
      </c>
      <c r="C663" s="42">
        <v>479024</v>
      </c>
      <c r="D663" s="19"/>
      <c r="E663" s="17"/>
      <c r="F663" s="17"/>
      <c r="G663" s="17"/>
      <c r="H663" s="17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</row>
    <row r="664" spans="1:20">
      <c r="A664" s="7" t="s">
        <v>682</v>
      </c>
      <c r="B664" s="22" t="s">
        <v>1609</v>
      </c>
      <c r="C664" s="42">
        <v>279806.40000000002</v>
      </c>
      <c r="D664" s="9"/>
      <c r="E664" s="8"/>
      <c r="F664" s="8"/>
      <c r="G664" s="8"/>
      <c r="H664" s="8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</row>
    <row r="665" spans="1:20">
      <c r="A665" s="7" t="s">
        <v>683</v>
      </c>
      <c r="B665" s="22" t="s">
        <v>1610</v>
      </c>
      <c r="C665" s="42">
        <v>167281.66</v>
      </c>
      <c r="D665" s="9"/>
      <c r="E665" s="8"/>
      <c r="F665" s="8"/>
      <c r="G665" s="8"/>
      <c r="H665" s="8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</row>
    <row r="666" spans="1:20">
      <c r="A666" s="7" t="s">
        <v>684</v>
      </c>
      <c r="B666" s="22" t="s">
        <v>1611</v>
      </c>
      <c r="C666" s="42">
        <v>159103</v>
      </c>
      <c r="D666" s="19"/>
      <c r="E666" s="17"/>
      <c r="F666" s="17"/>
      <c r="G666" s="17"/>
      <c r="H666" s="17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</row>
    <row r="667" spans="1:20">
      <c r="A667" s="7" t="s">
        <v>685</v>
      </c>
      <c r="B667" s="22" t="s">
        <v>1612</v>
      </c>
      <c r="C667" s="42">
        <v>189883.59</v>
      </c>
      <c r="D667" s="9"/>
      <c r="E667" s="8"/>
      <c r="F667" s="8"/>
      <c r="G667" s="8"/>
      <c r="H667" s="8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</row>
    <row r="668" spans="1:20">
      <c r="A668" s="7" t="s">
        <v>686</v>
      </c>
      <c r="B668" s="22" t="s">
        <v>1613</v>
      </c>
      <c r="C668" s="42">
        <v>158942.07999999999</v>
      </c>
      <c r="D668" s="19"/>
      <c r="E668" s="17"/>
      <c r="F668" s="17"/>
      <c r="G668" s="17"/>
      <c r="H668" s="17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</row>
    <row r="669" spans="1:20">
      <c r="A669" s="7" t="s">
        <v>687</v>
      </c>
      <c r="B669" s="22" t="s">
        <v>1614</v>
      </c>
      <c r="C669" s="42">
        <v>178455.67999999999</v>
      </c>
      <c r="D669" s="19"/>
      <c r="E669" s="17"/>
      <c r="F669" s="17"/>
      <c r="G669" s="17"/>
      <c r="H669" s="17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</row>
    <row r="670" spans="1:20">
      <c r="A670" s="7" t="s">
        <v>688</v>
      </c>
      <c r="B670" s="22" t="s">
        <v>1615</v>
      </c>
      <c r="C670" s="42">
        <v>138059.68</v>
      </c>
      <c r="D670" s="19"/>
      <c r="E670" s="17"/>
      <c r="F670" s="17"/>
      <c r="G670" s="17"/>
      <c r="H670" s="17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</row>
    <row r="671" spans="1:20">
      <c r="A671" s="7" t="s">
        <v>689</v>
      </c>
      <c r="B671" s="22" t="s">
        <v>1616</v>
      </c>
      <c r="C671" s="42">
        <v>699111</v>
      </c>
      <c r="D671" s="19"/>
      <c r="E671" s="17"/>
      <c r="F671" s="17"/>
      <c r="G671" s="17"/>
      <c r="H671" s="17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</row>
    <row r="672" spans="1:20">
      <c r="A672" s="7" t="s">
        <v>690</v>
      </c>
      <c r="B672" s="22" t="s">
        <v>1617</v>
      </c>
      <c r="C672" s="42">
        <v>716837.76</v>
      </c>
      <c r="D672" s="9"/>
      <c r="E672" s="8"/>
      <c r="F672" s="8"/>
      <c r="G672" s="8"/>
      <c r="H672" s="8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</row>
    <row r="673" spans="1:20">
      <c r="A673" s="7" t="s">
        <v>691</v>
      </c>
      <c r="B673" s="22" t="s">
        <v>1615</v>
      </c>
      <c r="C673" s="42">
        <v>205659.3</v>
      </c>
      <c r="D673" s="19"/>
      <c r="E673" s="17"/>
      <c r="F673" s="17"/>
      <c r="G673" s="17"/>
      <c r="H673" s="17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</row>
    <row r="674" spans="1:20">
      <c r="A674" s="7" t="s">
        <v>692</v>
      </c>
      <c r="B674" s="22" t="s">
        <v>1618</v>
      </c>
      <c r="C674" s="42">
        <v>113156.32</v>
      </c>
      <c r="D674" s="19"/>
      <c r="E674" s="17"/>
      <c r="F674" s="17"/>
      <c r="G674" s="17"/>
      <c r="H674" s="17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</row>
    <row r="675" spans="1:20">
      <c r="A675" s="7" t="s">
        <v>693</v>
      </c>
      <c r="B675" s="22" t="s">
        <v>1619</v>
      </c>
      <c r="C675" s="42">
        <v>59364</v>
      </c>
      <c r="D675" s="19"/>
      <c r="E675" s="17"/>
      <c r="F675" s="17"/>
      <c r="G675" s="17"/>
      <c r="H675" s="17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</row>
    <row r="676" spans="1:20">
      <c r="A676" s="7" t="s">
        <v>694</v>
      </c>
      <c r="B676" s="22" t="s">
        <v>1620</v>
      </c>
      <c r="C676" s="42">
        <v>12567.236000000001</v>
      </c>
      <c r="D676" s="19"/>
      <c r="E676" s="17"/>
      <c r="F676" s="17"/>
      <c r="G676" s="17"/>
      <c r="H676" s="17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</row>
    <row r="677" spans="1:20">
      <c r="A677" s="7" t="s">
        <v>695</v>
      </c>
      <c r="B677" s="22" t="s">
        <v>1621</v>
      </c>
      <c r="C677" s="42">
        <v>10978.902000000002</v>
      </c>
      <c r="D677" s="9"/>
      <c r="E677" s="8"/>
      <c r="F677" s="8"/>
      <c r="G677" s="8"/>
      <c r="H677" s="8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</row>
    <row r="678" spans="1:20">
      <c r="A678" s="7" t="s">
        <v>696</v>
      </c>
      <c r="B678" s="22" t="s">
        <v>1622</v>
      </c>
      <c r="C678" s="42">
        <v>12306.6</v>
      </c>
      <c r="D678" s="9"/>
      <c r="E678" s="8"/>
      <c r="F678" s="8"/>
      <c r="G678" s="8"/>
      <c r="H678" s="8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</row>
    <row r="679" spans="1:20">
      <c r="A679" s="7" t="s">
        <v>697</v>
      </c>
      <c r="B679" s="22" t="s">
        <v>1623</v>
      </c>
      <c r="C679" s="42">
        <v>4585.2480000000005</v>
      </c>
      <c r="D679" s="19"/>
      <c r="E679" s="17"/>
      <c r="F679" s="17"/>
      <c r="G679" s="17"/>
      <c r="H679" s="17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</row>
    <row r="680" spans="1:20">
      <c r="A680" s="7" t="s">
        <v>698</v>
      </c>
      <c r="B680" s="22" t="s">
        <v>1624</v>
      </c>
      <c r="C680" s="42">
        <v>4944.1535999999996</v>
      </c>
      <c r="D680" s="9"/>
      <c r="E680" s="8"/>
      <c r="F680" s="8"/>
      <c r="G680" s="8"/>
      <c r="H680" s="8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</row>
    <row r="681" spans="1:20">
      <c r="A681" s="7" t="s">
        <v>699</v>
      </c>
      <c r="B681" s="22" t="s">
        <v>1625</v>
      </c>
      <c r="C681" s="42">
        <v>5163.0623999999998</v>
      </c>
      <c r="D681" s="9"/>
      <c r="E681" s="8"/>
      <c r="F681" s="8"/>
      <c r="G681" s="8"/>
      <c r="H681" s="8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</row>
    <row r="682" spans="1:20">
      <c r="A682" s="7" t="s">
        <v>700</v>
      </c>
      <c r="B682" s="22" t="s">
        <v>1626</v>
      </c>
      <c r="C682" s="42">
        <v>2941.6815999999999</v>
      </c>
      <c r="D682" s="19"/>
      <c r="E682" s="17"/>
      <c r="F682" s="17"/>
      <c r="G682" s="17"/>
      <c r="H682" s="17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</row>
    <row r="683" spans="1:20">
      <c r="A683" s="7" t="s">
        <v>701</v>
      </c>
      <c r="B683" s="22" t="s">
        <v>1627</v>
      </c>
      <c r="C683" s="42">
        <v>325.92</v>
      </c>
      <c r="D683" s="19"/>
      <c r="E683" s="17"/>
      <c r="F683" s="17"/>
      <c r="G683" s="17"/>
      <c r="H683" s="17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</row>
    <row r="684" spans="1:20">
      <c r="A684" s="7" t="s">
        <v>702</v>
      </c>
      <c r="B684" s="22" t="s">
        <v>1628</v>
      </c>
      <c r="C684" s="42">
        <v>1795.5</v>
      </c>
      <c r="D684" s="19"/>
      <c r="E684" s="17"/>
      <c r="F684" s="17"/>
      <c r="G684" s="17"/>
      <c r="H684" s="17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</row>
    <row r="685" spans="1:20">
      <c r="A685" s="7" t="s">
        <v>703</v>
      </c>
      <c r="B685" s="22" t="s">
        <v>1629</v>
      </c>
      <c r="C685" s="42">
        <v>1660.05</v>
      </c>
      <c r="D685" s="9"/>
      <c r="E685" s="8"/>
      <c r="F685" s="8"/>
      <c r="G685" s="8"/>
      <c r="H685" s="8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</row>
    <row r="686" spans="1:20">
      <c r="A686" s="7" t="s">
        <v>704</v>
      </c>
      <c r="B686" s="22" t="s">
        <v>1630</v>
      </c>
      <c r="C686" s="42">
        <v>286.44</v>
      </c>
      <c r="D686" s="9"/>
      <c r="E686" s="8"/>
      <c r="F686" s="8"/>
      <c r="G686" s="8"/>
      <c r="H686" s="8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</row>
    <row r="687" spans="1:20">
      <c r="A687" s="7" t="s">
        <v>705</v>
      </c>
      <c r="B687" s="22" t="s">
        <v>1631</v>
      </c>
      <c r="C687" s="42">
        <v>199.584</v>
      </c>
      <c r="D687" s="19"/>
      <c r="E687" s="17"/>
      <c r="F687" s="17"/>
      <c r="G687" s="17"/>
      <c r="H687" s="17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</row>
    <row r="688" spans="1:20">
      <c r="A688" s="7" t="s">
        <v>706</v>
      </c>
      <c r="B688" s="22" t="s">
        <v>1632</v>
      </c>
      <c r="C688" s="42">
        <v>170.93340000000001</v>
      </c>
      <c r="D688" s="9"/>
      <c r="E688" s="8"/>
      <c r="F688" s="8"/>
      <c r="G688" s="8"/>
      <c r="H688" s="8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</row>
    <row r="689" spans="1:20">
      <c r="A689" s="7" t="s">
        <v>707</v>
      </c>
      <c r="B689" s="22" t="s">
        <v>1633</v>
      </c>
      <c r="C689" s="42">
        <v>6.8606999999999996</v>
      </c>
      <c r="D689" s="19"/>
      <c r="E689" s="17"/>
      <c r="F689" s="17"/>
      <c r="G689" s="17"/>
      <c r="H689" s="17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</row>
    <row r="690" spans="1:20">
      <c r="A690" s="7" t="s">
        <v>708</v>
      </c>
      <c r="B690" s="22" t="s">
        <v>1634</v>
      </c>
      <c r="C690" s="42">
        <v>6.1089599999999997</v>
      </c>
      <c r="D690" s="19"/>
      <c r="E690" s="17"/>
      <c r="F690" s="17"/>
      <c r="G690" s="17"/>
      <c r="H690" s="17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</row>
    <row r="691" spans="1:20">
      <c r="A691" s="7" t="s">
        <v>709</v>
      </c>
      <c r="B691" s="22" t="s">
        <v>1635</v>
      </c>
      <c r="C691" s="42">
        <v>6.5979539999999997</v>
      </c>
      <c r="D691" s="9"/>
      <c r="E691" s="8"/>
      <c r="F691" s="8"/>
      <c r="G691" s="8"/>
      <c r="H691" s="8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</row>
    <row r="692" spans="1:20">
      <c r="A692" s="7" t="s">
        <v>710</v>
      </c>
      <c r="B692" s="22" t="s">
        <v>1636</v>
      </c>
      <c r="C692" s="42">
        <v>5.8167200000000001</v>
      </c>
      <c r="D692" s="19"/>
      <c r="E692" s="17"/>
      <c r="F692" s="17"/>
      <c r="G692" s="17"/>
      <c r="H692" s="17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</row>
    <row r="693" spans="1:20">
      <c r="A693" s="7" t="s">
        <v>711</v>
      </c>
      <c r="B693" s="22" t="s">
        <v>1637</v>
      </c>
      <c r="C693" s="42">
        <v>82.922839999999994</v>
      </c>
      <c r="D693" s="19"/>
      <c r="E693" s="17"/>
      <c r="F693" s="17"/>
      <c r="G693" s="17"/>
      <c r="H693" s="17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</row>
    <row r="694" spans="1:20">
      <c r="A694" s="7" t="s">
        <v>712</v>
      </c>
      <c r="B694" s="22" t="s">
        <v>1638</v>
      </c>
      <c r="C694" s="42">
        <v>98.761728000000005</v>
      </c>
      <c r="D694" s="9"/>
      <c r="E694" s="8"/>
      <c r="F694" s="8"/>
      <c r="G694" s="8"/>
      <c r="H694" s="8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</row>
    <row r="695" spans="1:20">
      <c r="A695" s="7" t="s">
        <v>713</v>
      </c>
      <c r="B695" s="22" t="s">
        <v>1639</v>
      </c>
      <c r="C695" s="42">
        <v>164.34959999999998</v>
      </c>
      <c r="D695" s="19"/>
      <c r="E695" s="17"/>
      <c r="F695" s="17"/>
      <c r="G695" s="17"/>
      <c r="H695" s="17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</row>
    <row r="696" spans="1:20">
      <c r="A696" s="7" t="s">
        <v>714</v>
      </c>
      <c r="B696" s="22" t="s">
        <v>1640</v>
      </c>
      <c r="C696" s="42">
        <v>218.94839999999999</v>
      </c>
      <c r="D696" s="19"/>
      <c r="E696" s="17"/>
      <c r="F696" s="17"/>
      <c r="G696" s="17"/>
      <c r="H696" s="17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</row>
    <row r="697" spans="1:20">
      <c r="A697" s="7" t="s">
        <v>715</v>
      </c>
      <c r="B697" s="22"/>
      <c r="C697" s="42">
        <v>0</v>
      </c>
      <c r="D697" s="9"/>
      <c r="E697" s="8"/>
      <c r="F697" s="8"/>
      <c r="G697" s="8"/>
      <c r="H697" s="8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</row>
    <row r="698" spans="1:20">
      <c r="A698" s="7" t="s">
        <v>716</v>
      </c>
      <c r="B698" s="22" t="s">
        <v>1641</v>
      </c>
      <c r="C698" s="42">
        <v>413.44799999999998</v>
      </c>
      <c r="D698" s="19"/>
      <c r="E698" s="17"/>
      <c r="F698" s="17"/>
      <c r="G698" s="17"/>
      <c r="H698" s="17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</row>
    <row r="699" spans="1:20">
      <c r="A699" s="7" t="s">
        <v>717</v>
      </c>
      <c r="B699" s="22" t="s">
        <v>1642</v>
      </c>
      <c r="C699" s="42">
        <v>276.50700000000001</v>
      </c>
      <c r="D699" s="19"/>
      <c r="E699" s="17"/>
      <c r="F699" s="17"/>
      <c r="G699" s="17"/>
      <c r="H699" s="17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</row>
    <row r="700" spans="1:20">
      <c r="A700" s="7" t="s">
        <v>718</v>
      </c>
      <c r="B700" s="22" t="s">
        <v>1643</v>
      </c>
      <c r="C700" s="42">
        <v>327.5181</v>
      </c>
      <c r="D700" s="19"/>
      <c r="E700" s="17"/>
      <c r="F700" s="17"/>
      <c r="G700" s="17"/>
      <c r="H700" s="17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</row>
    <row r="701" spans="1:20">
      <c r="A701" s="7" t="s">
        <v>719</v>
      </c>
      <c r="B701" s="22" t="s">
        <v>1644</v>
      </c>
      <c r="C701" s="42">
        <v>376.98239999999998</v>
      </c>
      <c r="D701" s="19"/>
      <c r="E701" s="17"/>
      <c r="F701" s="17"/>
      <c r="G701" s="17"/>
      <c r="H701" s="17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</row>
    <row r="702" spans="1:20">
      <c r="A702" s="7" t="s">
        <v>720</v>
      </c>
      <c r="B702" s="22" t="s">
        <v>1645</v>
      </c>
      <c r="C702" s="42">
        <v>279.8605</v>
      </c>
      <c r="D702" s="19"/>
      <c r="E702" s="17"/>
      <c r="F702" s="17"/>
      <c r="G702" s="17"/>
      <c r="H702" s="17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</row>
    <row r="703" spans="1:20">
      <c r="A703" s="7" t="s">
        <v>721</v>
      </c>
      <c r="B703" s="22" t="s">
        <v>1646</v>
      </c>
      <c r="C703" s="42">
        <v>45.408000000000001</v>
      </c>
      <c r="D703" s="19"/>
      <c r="E703" s="17"/>
      <c r="F703" s="17"/>
      <c r="G703" s="17"/>
      <c r="H703" s="17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</row>
    <row r="704" spans="1:20">
      <c r="A704" s="7" t="s">
        <v>722</v>
      </c>
      <c r="B704" s="22" t="s">
        <v>1647</v>
      </c>
      <c r="C704" s="42">
        <v>118.0416</v>
      </c>
      <c r="D704" s="19"/>
      <c r="E704" s="17"/>
      <c r="F704" s="17"/>
      <c r="G704" s="17"/>
      <c r="H704" s="17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</row>
    <row r="705" spans="1:20">
      <c r="A705" s="7" t="s">
        <v>723</v>
      </c>
      <c r="B705" s="22" t="s">
        <v>1648</v>
      </c>
      <c r="C705" s="42">
        <v>27.36</v>
      </c>
      <c r="D705" s="19"/>
      <c r="E705" s="17"/>
      <c r="F705" s="17"/>
      <c r="G705" s="17"/>
      <c r="H705" s="17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</row>
    <row r="706" spans="1:20">
      <c r="A706" s="7" t="s">
        <v>724</v>
      </c>
      <c r="B706" s="22" t="s">
        <v>1649</v>
      </c>
      <c r="C706" s="42">
        <v>44.65</v>
      </c>
      <c r="D706" s="19"/>
      <c r="E706" s="17"/>
      <c r="F706" s="17"/>
      <c r="G706" s="17"/>
      <c r="H706" s="17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</row>
    <row r="707" spans="1:20">
      <c r="A707" s="7" t="s">
        <v>725</v>
      </c>
      <c r="B707" s="22" t="s">
        <v>1650</v>
      </c>
      <c r="C707" s="42">
        <v>85.86</v>
      </c>
      <c r="D707" s="19"/>
      <c r="E707" s="17"/>
      <c r="F707" s="17"/>
      <c r="G707" s="17"/>
      <c r="H707" s="17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</row>
    <row r="708" spans="1:20">
      <c r="A708" s="7" t="s">
        <v>726</v>
      </c>
      <c r="B708" s="22" t="s">
        <v>1651</v>
      </c>
      <c r="C708" s="42">
        <v>195.7</v>
      </c>
      <c r="D708" s="19"/>
      <c r="E708" s="17"/>
      <c r="F708" s="17"/>
      <c r="G708" s="17"/>
      <c r="H708" s="17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</row>
    <row r="709" spans="1:20">
      <c r="A709" s="7" t="s">
        <v>727</v>
      </c>
      <c r="B709" s="22" t="s">
        <v>1652</v>
      </c>
      <c r="C709" s="42">
        <v>1709.1</v>
      </c>
      <c r="D709" s="9"/>
      <c r="E709" s="8"/>
      <c r="F709" s="8"/>
      <c r="G709" s="8"/>
      <c r="H709" s="8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</row>
    <row r="710" spans="1:20">
      <c r="A710" s="7" t="s">
        <v>728</v>
      </c>
      <c r="B710" s="22" t="s">
        <v>1653</v>
      </c>
      <c r="C710" s="42">
        <v>264.07679999999999</v>
      </c>
      <c r="D710" s="19"/>
      <c r="E710" s="17"/>
      <c r="F710" s="17"/>
      <c r="G710" s="17"/>
      <c r="H710" s="17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</row>
    <row r="711" spans="1:20">
      <c r="A711" s="7" t="s">
        <v>729</v>
      </c>
      <c r="B711" s="22" t="s">
        <v>1654</v>
      </c>
      <c r="C711" s="42">
        <v>2945.25</v>
      </c>
      <c r="D711" s="19"/>
      <c r="E711" s="17"/>
      <c r="F711" s="17"/>
      <c r="G711" s="17"/>
      <c r="H711" s="17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</row>
    <row r="712" spans="1:20">
      <c r="A712" s="7" t="s">
        <v>730</v>
      </c>
      <c r="B712" s="22" t="s">
        <v>1655</v>
      </c>
      <c r="C712" s="42">
        <v>17.654</v>
      </c>
      <c r="D712" s="19"/>
      <c r="E712" s="17"/>
      <c r="F712" s="17"/>
      <c r="G712" s="17"/>
      <c r="H712" s="17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</row>
    <row r="713" spans="1:20">
      <c r="A713" s="7" t="s">
        <v>731</v>
      </c>
      <c r="B713" s="22" t="s">
        <v>1656</v>
      </c>
      <c r="C713" s="42">
        <v>32.67</v>
      </c>
      <c r="D713" s="19"/>
      <c r="E713" s="17"/>
      <c r="F713" s="17"/>
      <c r="G713" s="17"/>
      <c r="H713" s="17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</row>
    <row r="714" spans="1:20">
      <c r="A714" s="7" t="s">
        <v>732</v>
      </c>
      <c r="B714" s="22" t="s">
        <v>1657</v>
      </c>
      <c r="C714" s="42">
        <v>39.312000000000005</v>
      </c>
      <c r="D714" s="19"/>
      <c r="E714" s="17"/>
      <c r="F714" s="17"/>
      <c r="G714" s="17"/>
      <c r="H714" s="17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</row>
    <row r="715" spans="1:20">
      <c r="A715" s="7" t="s">
        <v>733</v>
      </c>
      <c r="B715" s="22" t="s">
        <v>1658</v>
      </c>
      <c r="C715" s="42">
        <v>8.73</v>
      </c>
      <c r="D715" s="19"/>
      <c r="E715" s="17"/>
      <c r="F715" s="17"/>
      <c r="G715" s="17"/>
      <c r="H715" s="17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</row>
    <row r="716" spans="1:20">
      <c r="A716" s="7" t="s">
        <v>734</v>
      </c>
      <c r="B716" s="22" t="s">
        <v>1659</v>
      </c>
      <c r="C716" s="42">
        <v>44.414999999999999</v>
      </c>
      <c r="D716" s="19"/>
      <c r="E716" s="17"/>
      <c r="F716" s="17"/>
      <c r="G716" s="17"/>
      <c r="H716" s="17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</row>
    <row r="717" spans="1:20">
      <c r="A717" s="7" t="s">
        <v>735</v>
      </c>
      <c r="B717" s="22" t="s">
        <v>1660</v>
      </c>
      <c r="C717" s="42">
        <v>27.144000000000002</v>
      </c>
      <c r="D717" s="9"/>
      <c r="E717" s="8"/>
      <c r="F717" s="8"/>
      <c r="G717" s="8"/>
      <c r="H717" s="8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</row>
    <row r="718" spans="1:20">
      <c r="A718" s="7" t="s">
        <v>736</v>
      </c>
      <c r="B718" s="22" t="s">
        <v>1661</v>
      </c>
      <c r="C718" s="42">
        <v>49.536000000000001</v>
      </c>
      <c r="D718" s="19"/>
      <c r="E718" s="17"/>
      <c r="F718" s="17"/>
      <c r="G718" s="17"/>
      <c r="H718" s="17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</row>
    <row r="719" spans="1:20">
      <c r="A719" s="7" t="s">
        <v>737</v>
      </c>
      <c r="B719" s="22" t="s">
        <v>1662</v>
      </c>
      <c r="C719" s="42">
        <v>2.6928000000000001</v>
      </c>
      <c r="D719" s="9"/>
      <c r="E719" s="8"/>
      <c r="F719" s="8"/>
      <c r="G719" s="8"/>
      <c r="H719" s="8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</row>
    <row r="720" spans="1:20">
      <c r="A720" s="7" t="s">
        <v>738</v>
      </c>
      <c r="B720" s="22" t="s">
        <v>1663</v>
      </c>
      <c r="C720" s="42">
        <v>36.845999999999997</v>
      </c>
      <c r="D720" s="19"/>
      <c r="E720" s="17"/>
      <c r="F720" s="17"/>
      <c r="G720" s="17"/>
      <c r="H720" s="17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</row>
    <row r="721" spans="1:20">
      <c r="A721" s="7" t="s">
        <v>739</v>
      </c>
      <c r="B721" s="22" t="s">
        <v>1664</v>
      </c>
      <c r="C721" s="42">
        <v>54.7926</v>
      </c>
      <c r="D721" s="19"/>
      <c r="E721" s="17"/>
      <c r="F721" s="17"/>
      <c r="G721" s="17"/>
      <c r="H721" s="17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</row>
    <row r="722" spans="1:20">
      <c r="A722" s="7" t="s">
        <v>740</v>
      </c>
      <c r="B722" s="22" t="s">
        <v>1665</v>
      </c>
      <c r="C722" s="42">
        <v>12.789000000000001</v>
      </c>
      <c r="D722" s="19"/>
      <c r="E722" s="17"/>
      <c r="F722" s="17"/>
      <c r="G722" s="17"/>
      <c r="H722" s="17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</row>
    <row r="723" spans="1:20">
      <c r="A723" s="7" t="s">
        <v>741</v>
      </c>
      <c r="B723" s="22" t="s">
        <v>1666</v>
      </c>
      <c r="C723" s="42">
        <v>1.8228</v>
      </c>
      <c r="D723" s="19"/>
      <c r="E723" s="17"/>
      <c r="F723" s="17"/>
      <c r="G723" s="17"/>
      <c r="H723" s="17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</row>
    <row r="724" spans="1:20">
      <c r="A724" s="7" t="s">
        <v>742</v>
      </c>
      <c r="B724" s="22" t="s">
        <v>1667</v>
      </c>
      <c r="C724" s="42">
        <v>1.0094000000000001</v>
      </c>
      <c r="D724" s="9"/>
      <c r="E724" s="8"/>
      <c r="F724" s="8"/>
      <c r="G724" s="8"/>
      <c r="H724" s="8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</row>
    <row r="725" spans="1:20">
      <c r="A725" s="7" t="s">
        <v>743</v>
      </c>
      <c r="B725" s="22" t="s">
        <v>1668</v>
      </c>
      <c r="C725" s="42">
        <v>1.7671999999999999</v>
      </c>
      <c r="D725" s="9"/>
      <c r="E725" s="8"/>
      <c r="F725" s="8"/>
      <c r="G725" s="8"/>
      <c r="H725" s="8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</row>
    <row r="726" spans="1:20">
      <c r="A726" s="7" t="s">
        <v>744</v>
      </c>
      <c r="B726" s="22" t="s">
        <v>1669</v>
      </c>
      <c r="C726" s="42">
        <v>8.36</v>
      </c>
      <c r="D726" s="19"/>
      <c r="E726" s="17"/>
      <c r="F726" s="17"/>
      <c r="G726" s="17"/>
      <c r="H726" s="17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</row>
    <row r="727" spans="1:20">
      <c r="A727" s="7" t="s">
        <v>745</v>
      </c>
      <c r="B727" s="22" t="s">
        <v>1670</v>
      </c>
      <c r="C727" s="42">
        <v>5.0685000000000002</v>
      </c>
      <c r="D727" s="9"/>
      <c r="E727" s="8"/>
      <c r="F727" s="8"/>
      <c r="G727" s="8"/>
      <c r="H727" s="8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</row>
    <row r="728" spans="1:20">
      <c r="A728" s="7" t="s">
        <v>746</v>
      </c>
      <c r="B728" s="22" t="s">
        <v>1671</v>
      </c>
      <c r="C728" s="42">
        <v>10560</v>
      </c>
      <c r="D728" s="19"/>
      <c r="E728" s="17"/>
      <c r="F728" s="17"/>
      <c r="G728" s="17"/>
      <c r="H728" s="17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</row>
    <row r="729" spans="1:20">
      <c r="A729" s="7" t="s">
        <v>747</v>
      </c>
      <c r="B729" s="22" t="s">
        <v>1672</v>
      </c>
      <c r="C729" s="42">
        <v>2254.23</v>
      </c>
      <c r="D729" s="19"/>
      <c r="E729" s="17"/>
      <c r="F729" s="17"/>
      <c r="G729" s="17"/>
      <c r="H729" s="17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</row>
    <row r="730" spans="1:20">
      <c r="A730" s="7" t="s">
        <v>748</v>
      </c>
      <c r="B730" s="22" t="s">
        <v>1673</v>
      </c>
      <c r="C730" s="42">
        <v>352.12450000000007</v>
      </c>
      <c r="D730" s="19"/>
      <c r="E730" s="17"/>
      <c r="F730" s="17"/>
      <c r="G730" s="17"/>
      <c r="H730" s="17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</row>
    <row r="731" spans="1:20">
      <c r="A731" s="7" t="s">
        <v>749</v>
      </c>
      <c r="B731" s="22" t="s">
        <v>1674</v>
      </c>
      <c r="C731" s="42">
        <v>112.476</v>
      </c>
      <c r="D731" s="19"/>
      <c r="E731" s="17"/>
      <c r="F731" s="17"/>
      <c r="G731" s="17"/>
      <c r="H731" s="17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</row>
    <row r="732" spans="1:20">
      <c r="A732" s="7" t="s">
        <v>750</v>
      </c>
      <c r="B732" s="22" t="s">
        <v>1675</v>
      </c>
      <c r="C732" s="42">
        <v>9312.9599999999991</v>
      </c>
      <c r="D732" s="9"/>
      <c r="E732" s="8"/>
      <c r="F732" s="8"/>
      <c r="G732" s="8"/>
      <c r="H732" s="8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</row>
    <row r="733" spans="1:20">
      <c r="A733" s="7" t="s">
        <v>751</v>
      </c>
      <c r="B733" s="22" t="s">
        <v>1676</v>
      </c>
      <c r="C733" s="42">
        <v>184.21200000000002</v>
      </c>
      <c r="D733" s="19"/>
      <c r="E733" s="17"/>
      <c r="F733" s="17"/>
      <c r="G733" s="17"/>
      <c r="H733" s="17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</row>
    <row r="734" spans="1:20">
      <c r="A734" s="7" t="s">
        <v>752</v>
      </c>
      <c r="B734" s="22" t="s">
        <v>1677</v>
      </c>
      <c r="C734" s="42">
        <v>574.55999999999995</v>
      </c>
      <c r="D734" s="9"/>
      <c r="E734" s="8"/>
      <c r="F734" s="8"/>
      <c r="G734" s="8"/>
      <c r="H734" s="8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</row>
    <row r="735" spans="1:20">
      <c r="A735" s="7" t="s">
        <v>753</v>
      </c>
      <c r="B735" s="22" t="s">
        <v>1678</v>
      </c>
      <c r="C735" s="42">
        <v>620</v>
      </c>
      <c r="D735" s="19"/>
      <c r="E735" s="17"/>
      <c r="F735" s="17"/>
      <c r="G735" s="17"/>
      <c r="H735" s="17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</row>
    <row r="736" spans="1:20">
      <c r="A736" s="7" t="s">
        <v>754</v>
      </c>
      <c r="B736" s="22" t="s">
        <v>1679</v>
      </c>
      <c r="C736" s="42">
        <v>49.755000000000003</v>
      </c>
      <c r="D736" s="19"/>
      <c r="E736" s="17"/>
      <c r="F736" s="17"/>
      <c r="G736" s="17"/>
      <c r="H736" s="17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</row>
    <row r="737" spans="1:20">
      <c r="A737" s="7" t="s">
        <v>755</v>
      </c>
      <c r="B737" s="22" t="s">
        <v>1680</v>
      </c>
      <c r="C737" s="42">
        <v>93.09</v>
      </c>
      <c r="D737" s="9"/>
      <c r="E737" s="8"/>
      <c r="F737" s="8"/>
      <c r="G737" s="8"/>
      <c r="H737" s="8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</row>
    <row r="738" spans="1:20">
      <c r="A738" s="7" t="s">
        <v>756</v>
      </c>
      <c r="B738" s="22" t="s">
        <v>1681</v>
      </c>
      <c r="C738" s="42">
        <v>100.392</v>
      </c>
      <c r="D738" s="19"/>
      <c r="E738" s="17"/>
      <c r="F738" s="17"/>
      <c r="G738" s="17"/>
      <c r="H738" s="17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</row>
    <row r="739" spans="1:20">
      <c r="A739" s="7" t="s">
        <v>757</v>
      </c>
      <c r="B739" s="22" t="s">
        <v>1682</v>
      </c>
      <c r="C739" s="42">
        <v>173.37599999999998</v>
      </c>
      <c r="D739" s="9"/>
      <c r="E739" s="8"/>
      <c r="F739" s="8"/>
      <c r="G739" s="8"/>
      <c r="H739" s="8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</row>
    <row r="740" spans="1:20">
      <c r="A740" s="7" t="s">
        <v>758</v>
      </c>
      <c r="B740" s="22" t="s">
        <v>1683</v>
      </c>
      <c r="C740" s="42">
        <v>49.35</v>
      </c>
      <c r="D740" s="19"/>
      <c r="E740" s="17"/>
      <c r="F740" s="17"/>
      <c r="G740" s="17"/>
      <c r="H740" s="17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</row>
    <row r="741" spans="1:20">
      <c r="A741" s="7" t="s">
        <v>759</v>
      </c>
      <c r="B741" s="22" t="s">
        <v>1684</v>
      </c>
      <c r="C741" s="42">
        <v>18.156000000000002</v>
      </c>
      <c r="D741" s="19"/>
      <c r="E741" s="17"/>
      <c r="F741" s="17"/>
      <c r="G741" s="17"/>
      <c r="H741" s="17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</row>
    <row r="742" spans="1:20">
      <c r="A742" s="7" t="s">
        <v>760</v>
      </c>
      <c r="B742" s="22" t="s">
        <v>1685</v>
      </c>
      <c r="C742" s="42">
        <v>13.365</v>
      </c>
      <c r="D742" s="19"/>
      <c r="E742" s="17"/>
      <c r="F742" s="17"/>
      <c r="G742" s="17"/>
      <c r="H742" s="17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</row>
    <row r="743" spans="1:20">
      <c r="A743" s="7" t="s">
        <v>761</v>
      </c>
      <c r="B743" s="22" t="s">
        <v>1686</v>
      </c>
      <c r="C743" s="42">
        <v>19.552</v>
      </c>
      <c r="D743" s="19"/>
      <c r="E743" s="17"/>
      <c r="F743" s="17"/>
      <c r="G743" s="17"/>
      <c r="H743" s="17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</row>
    <row r="744" spans="1:20">
      <c r="A744" s="7" t="s">
        <v>762</v>
      </c>
      <c r="B744" s="22" t="s">
        <v>1687</v>
      </c>
      <c r="C744" s="42">
        <v>99.792000000000002</v>
      </c>
      <c r="D744" s="19"/>
      <c r="E744" s="17"/>
      <c r="F744" s="17"/>
      <c r="G744" s="17"/>
      <c r="H744" s="17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</row>
    <row r="745" spans="1:20">
      <c r="A745" s="7" t="s">
        <v>763</v>
      </c>
      <c r="B745" s="22" t="s">
        <v>1688</v>
      </c>
      <c r="C745" s="42">
        <v>329.4144</v>
      </c>
      <c r="D745" s="19"/>
      <c r="E745" s="17"/>
      <c r="F745" s="17"/>
      <c r="G745" s="17"/>
      <c r="H745" s="17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</row>
    <row r="746" spans="1:20">
      <c r="A746" s="7" t="s">
        <v>764</v>
      </c>
      <c r="B746" s="22" t="s">
        <v>1689</v>
      </c>
      <c r="C746" s="42">
        <v>200.9502</v>
      </c>
      <c r="D746" s="9"/>
      <c r="E746" s="8"/>
      <c r="F746" s="8"/>
      <c r="G746" s="8"/>
      <c r="H746" s="8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</row>
    <row r="747" spans="1:20">
      <c r="A747" s="7" t="s">
        <v>765</v>
      </c>
      <c r="B747" s="22" t="s">
        <v>1690</v>
      </c>
      <c r="C747" s="42">
        <v>844.43070000000012</v>
      </c>
      <c r="D747" s="19"/>
      <c r="E747" s="17"/>
      <c r="F747" s="17"/>
      <c r="G747" s="17"/>
      <c r="H747" s="17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</row>
    <row r="748" spans="1:20">
      <c r="A748" s="7" t="s">
        <v>766</v>
      </c>
      <c r="B748" s="22" t="s">
        <v>1691</v>
      </c>
      <c r="C748" s="42">
        <v>706.75639999999999</v>
      </c>
      <c r="D748" s="9"/>
      <c r="E748" s="8"/>
      <c r="F748" s="8"/>
      <c r="G748" s="8"/>
      <c r="H748" s="8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</row>
    <row r="749" spans="1:20">
      <c r="A749" s="7" t="s">
        <v>767</v>
      </c>
      <c r="B749" s="22" t="s">
        <v>1692</v>
      </c>
      <c r="C749" s="42">
        <v>1491.7248000000002</v>
      </c>
      <c r="D749" s="19"/>
      <c r="E749" s="17"/>
      <c r="F749" s="17"/>
      <c r="G749" s="17"/>
      <c r="H749" s="17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</row>
    <row r="750" spans="1:20">
      <c r="A750" s="7" t="s">
        <v>768</v>
      </c>
      <c r="B750" s="22" t="s">
        <v>1693</v>
      </c>
      <c r="C750" s="42">
        <v>1141.2539999999999</v>
      </c>
      <c r="D750" s="9"/>
      <c r="E750" s="8"/>
      <c r="F750" s="8"/>
      <c r="G750" s="8"/>
      <c r="H750" s="8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</row>
    <row r="751" spans="1:20">
      <c r="A751" s="7" t="s">
        <v>769</v>
      </c>
      <c r="B751" s="22" t="s">
        <v>1694</v>
      </c>
      <c r="C751" s="42">
        <v>2016.63</v>
      </c>
      <c r="D751" s="19"/>
      <c r="E751" s="17"/>
      <c r="F751" s="17"/>
      <c r="G751" s="17"/>
      <c r="H751" s="17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</row>
    <row r="752" spans="1:20">
      <c r="A752" s="7" t="s">
        <v>770</v>
      </c>
      <c r="B752" s="22" t="s">
        <v>1695</v>
      </c>
      <c r="C752" s="42">
        <v>6401.9384</v>
      </c>
      <c r="D752" s="19"/>
      <c r="E752" s="17"/>
      <c r="F752" s="17"/>
      <c r="G752" s="17"/>
      <c r="H752" s="17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</row>
    <row r="753" spans="1:20">
      <c r="A753" s="7" t="s">
        <v>771</v>
      </c>
      <c r="B753" s="22" t="s">
        <v>1696</v>
      </c>
      <c r="C753" s="42">
        <v>1974.55</v>
      </c>
      <c r="D753" s="9"/>
      <c r="E753" s="8"/>
      <c r="F753" s="8"/>
      <c r="G753" s="8"/>
      <c r="H753" s="8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</row>
    <row r="754" spans="1:20">
      <c r="A754" s="7" t="s">
        <v>772</v>
      </c>
      <c r="B754" s="22" t="s">
        <v>1697</v>
      </c>
      <c r="C754" s="42">
        <v>959.31</v>
      </c>
      <c r="D754" s="19"/>
      <c r="E754" s="17"/>
      <c r="F754" s="17"/>
      <c r="G754" s="17"/>
      <c r="H754" s="17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</row>
    <row r="755" spans="1:20">
      <c r="A755" s="7" t="s">
        <v>773</v>
      </c>
      <c r="B755" s="22" t="s">
        <v>1698</v>
      </c>
      <c r="C755" s="42">
        <v>926.04099999999994</v>
      </c>
      <c r="D755" s="19"/>
      <c r="E755" s="17"/>
      <c r="F755" s="17"/>
      <c r="G755" s="17"/>
      <c r="H755" s="17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</row>
    <row r="756" spans="1:20">
      <c r="A756" s="7" t="s">
        <v>774</v>
      </c>
      <c r="B756" s="22" t="s">
        <v>1699</v>
      </c>
      <c r="C756" s="42">
        <v>1572.5944</v>
      </c>
      <c r="D756" s="9"/>
      <c r="E756" s="8"/>
      <c r="F756" s="8"/>
      <c r="G756" s="8"/>
      <c r="H756" s="8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</row>
    <row r="757" spans="1:20">
      <c r="A757" s="7" t="s">
        <v>775</v>
      </c>
      <c r="B757" s="22" t="s">
        <v>1700</v>
      </c>
      <c r="C757" s="42">
        <v>27.917999999999996</v>
      </c>
      <c r="D757" s="19"/>
      <c r="E757" s="17"/>
      <c r="F757" s="17"/>
      <c r="G757" s="17"/>
      <c r="H757" s="17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</row>
    <row r="758" spans="1:20">
      <c r="A758" s="7" t="s">
        <v>776</v>
      </c>
      <c r="B758" s="22" t="s">
        <v>1701</v>
      </c>
      <c r="C758" s="42">
        <v>35.308</v>
      </c>
      <c r="D758" s="19"/>
      <c r="E758" s="17"/>
      <c r="F758" s="17"/>
      <c r="G758" s="17"/>
      <c r="H758" s="17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</row>
    <row r="759" spans="1:20">
      <c r="A759" s="7" t="s">
        <v>777</v>
      </c>
      <c r="B759" s="22" t="s">
        <v>1702</v>
      </c>
      <c r="C759" s="42">
        <v>83.711999999999989</v>
      </c>
      <c r="D759" s="19"/>
      <c r="E759" s="17"/>
      <c r="F759" s="17"/>
      <c r="G759" s="17"/>
      <c r="H759" s="17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</row>
    <row r="760" spans="1:20">
      <c r="A760" s="7" t="s">
        <v>778</v>
      </c>
      <c r="B760" s="22" t="s">
        <v>1703</v>
      </c>
      <c r="C760" s="42">
        <v>24.172400000000003</v>
      </c>
      <c r="D760" s="9"/>
      <c r="E760" s="8"/>
      <c r="F760" s="8"/>
      <c r="G760" s="8"/>
      <c r="H760" s="8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</row>
    <row r="761" spans="1:20">
      <c r="A761" s="7" t="s">
        <v>779</v>
      </c>
      <c r="B761" s="22" t="s">
        <v>1704</v>
      </c>
      <c r="C761" s="42">
        <v>26.413200000000003</v>
      </c>
      <c r="D761" s="9"/>
      <c r="E761" s="8"/>
      <c r="F761" s="8"/>
      <c r="G761" s="8"/>
      <c r="H761" s="8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</row>
    <row r="762" spans="1:20">
      <c r="A762" s="7" t="s">
        <v>780</v>
      </c>
      <c r="B762" s="22" t="s">
        <v>1705</v>
      </c>
      <c r="C762" s="42">
        <v>28.152000000000001</v>
      </c>
      <c r="D762" s="9"/>
      <c r="E762" s="8"/>
      <c r="F762" s="8"/>
      <c r="G762" s="8"/>
      <c r="H762" s="8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</row>
    <row r="763" spans="1:20">
      <c r="A763" s="7" t="s">
        <v>781</v>
      </c>
      <c r="B763" s="22" t="s">
        <v>1706</v>
      </c>
      <c r="C763" s="42">
        <v>33.212799999999994</v>
      </c>
      <c r="D763" s="9"/>
      <c r="E763" s="8"/>
      <c r="F763" s="8"/>
      <c r="G763" s="8"/>
      <c r="H763" s="8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</row>
    <row r="764" spans="1:20">
      <c r="A764" s="7" t="s">
        <v>782</v>
      </c>
      <c r="B764" s="22" t="s">
        <v>1707</v>
      </c>
      <c r="C764" s="42">
        <v>35.378</v>
      </c>
      <c r="D764" s="9"/>
      <c r="E764" s="8"/>
      <c r="F764" s="8"/>
      <c r="G764" s="8"/>
      <c r="H764" s="8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</row>
    <row r="765" spans="1:20">
      <c r="A765" s="7" t="s">
        <v>783</v>
      </c>
      <c r="B765" s="22" t="s">
        <v>1708</v>
      </c>
      <c r="C765" s="42">
        <v>52.865000000000002</v>
      </c>
      <c r="D765" s="9"/>
      <c r="E765" s="8"/>
      <c r="F765" s="8"/>
      <c r="G765" s="8"/>
      <c r="H765" s="8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</row>
    <row r="766" spans="1:20">
      <c r="A766" s="7" t="s">
        <v>784</v>
      </c>
      <c r="B766" s="22" t="s">
        <v>1709</v>
      </c>
      <c r="C766" s="42">
        <v>28.1554</v>
      </c>
      <c r="D766" s="9"/>
      <c r="E766" s="8"/>
      <c r="F766" s="8"/>
      <c r="G766" s="8"/>
      <c r="H766" s="8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</row>
    <row r="767" spans="1:20">
      <c r="A767" s="7" t="s">
        <v>785</v>
      </c>
      <c r="B767" s="22" t="s">
        <v>1710</v>
      </c>
      <c r="C767" s="42">
        <v>51.603999999999999</v>
      </c>
      <c r="D767" s="19"/>
      <c r="E767" s="17"/>
      <c r="F767" s="17"/>
      <c r="G767" s="17"/>
      <c r="H767" s="17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</row>
    <row r="768" spans="1:20">
      <c r="A768" s="7" t="s">
        <v>786</v>
      </c>
      <c r="B768" s="22" t="s">
        <v>1711</v>
      </c>
      <c r="C768" s="42">
        <v>81.150199999999998</v>
      </c>
      <c r="D768" s="9"/>
      <c r="E768" s="8"/>
      <c r="F768" s="8"/>
      <c r="G768" s="8"/>
      <c r="H768" s="8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</row>
    <row r="769" spans="1:20">
      <c r="A769" s="7" t="s">
        <v>787</v>
      </c>
      <c r="B769" s="22" t="s">
        <v>1712</v>
      </c>
      <c r="C769" s="42">
        <v>54.982199999999992</v>
      </c>
      <c r="D769" s="9"/>
      <c r="E769" s="8"/>
      <c r="F769" s="8"/>
      <c r="G769" s="8"/>
      <c r="H769" s="8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</row>
    <row r="770" spans="1:20">
      <c r="A770" s="7" t="s">
        <v>788</v>
      </c>
      <c r="B770" s="22" t="s">
        <v>1713</v>
      </c>
      <c r="C770" s="42">
        <v>65.807000000000002</v>
      </c>
      <c r="D770" s="19"/>
      <c r="E770" s="17"/>
      <c r="F770" s="17"/>
      <c r="G770" s="17"/>
      <c r="H770" s="17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</row>
    <row r="771" spans="1:20">
      <c r="A771" s="7" t="s">
        <v>789</v>
      </c>
      <c r="B771" s="22" t="s">
        <v>1714</v>
      </c>
      <c r="C771" s="42">
        <v>90.040500000000009</v>
      </c>
      <c r="D771" s="19"/>
      <c r="E771" s="17"/>
      <c r="F771" s="17"/>
      <c r="G771" s="17"/>
      <c r="H771" s="17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</row>
    <row r="772" spans="1:20">
      <c r="A772" s="7" t="s">
        <v>790</v>
      </c>
      <c r="B772" s="22"/>
      <c r="C772" s="42">
        <v>0</v>
      </c>
      <c r="D772" s="9"/>
      <c r="E772" s="8"/>
      <c r="F772" s="8"/>
      <c r="G772" s="8"/>
      <c r="H772" s="8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</row>
    <row r="773" spans="1:20">
      <c r="A773" s="7" t="s">
        <v>791</v>
      </c>
      <c r="B773" s="22" t="s">
        <v>1715</v>
      </c>
      <c r="C773" s="42">
        <v>6.5834999999999999</v>
      </c>
      <c r="D773" s="19"/>
      <c r="E773" s="17"/>
      <c r="F773" s="17"/>
      <c r="G773" s="17"/>
      <c r="H773" s="17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</row>
    <row r="774" spans="1:20">
      <c r="A774" s="7" t="s">
        <v>792</v>
      </c>
      <c r="B774" s="22" t="s">
        <v>1716</v>
      </c>
      <c r="C774" s="42">
        <v>171.80099999999999</v>
      </c>
      <c r="D774" s="9"/>
      <c r="E774" s="8"/>
      <c r="F774" s="8"/>
      <c r="G774" s="8"/>
      <c r="H774" s="8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</row>
    <row r="775" spans="1:20">
      <c r="A775" s="7" t="s">
        <v>793</v>
      </c>
      <c r="B775" s="22" t="s">
        <v>1717</v>
      </c>
      <c r="C775" s="42">
        <v>1143.8856000000001</v>
      </c>
      <c r="D775" s="19"/>
      <c r="E775" s="17"/>
      <c r="F775" s="17"/>
      <c r="G775" s="17"/>
      <c r="H775" s="17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</row>
    <row r="776" spans="1:20">
      <c r="A776" s="7" t="s">
        <v>794</v>
      </c>
      <c r="B776" s="22" t="s">
        <v>1718</v>
      </c>
      <c r="C776" s="42">
        <v>1145.28</v>
      </c>
      <c r="D776" s="9"/>
      <c r="E776" s="8"/>
      <c r="F776" s="8"/>
      <c r="G776" s="8"/>
      <c r="H776" s="8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</row>
    <row r="777" spans="1:20">
      <c r="A777" s="7" t="s">
        <v>795</v>
      </c>
      <c r="B777" s="22" t="s">
        <v>1719</v>
      </c>
      <c r="C777" s="42">
        <v>1592.6426000000001</v>
      </c>
      <c r="D777" s="19"/>
      <c r="E777" s="17"/>
      <c r="F777" s="17"/>
      <c r="G777" s="17"/>
      <c r="H777" s="17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</row>
    <row r="778" spans="1:20">
      <c r="A778" s="7" t="s">
        <v>796</v>
      </c>
      <c r="B778" s="22" t="s">
        <v>1720</v>
      </c>
      <c r="C778" s="42">
        <v>1445.5745999999999</v>
      </c>
      <c r="D778" s="19"/>
      <c r="E778" s="17"/>
      <c r="F778" s="17"/>
      <c r="G778" s="17"/>
      <c r="H778" s="17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</row>
    <row r="779" spans="1:20">
      <c r="A779" s="7" t="s">
        <v>797</v>
      </c>
      <c r="B779" s="22" t="s">
        <v>1721</v>
      </c>
      <c r="C779" s="42">
        <v>2172.5574999999999</v>
      </c>
      <c r="D779" s="19"/>
      <c r="E779" s="17"/>
      <c r="F779" s="17"/>
      <c r="G779" s="17"/>
      <c r="H779" s="17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</row>
    <row r="780" spans="1:20">
      <c r="A780" s="7" t="s">
        <v>798</v>
      </c>
      <c r="B780" s="22" t="s">
        <v>1722</v>
      </c>
      <c r="C780" s="42">
        <v>2964.2157999999995</v>
      </c>
      <c r="D780" s="19"/>
      <c r="E780" s="17"/>
      <c r="F780" s="17"/>
      <c r="G780" s="17"/>
      <c r="H780" s="17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</row>
    <row r="781" spans="1:20">
      <c r="A781" s="7" t="s">
        <v>799</v>
      </c>
      <c r="B781" s="22" t="s">
        <v>1723</v>
      </c>
      <c r="C781" s="42">
        <v>2465.5365000000002</v>
      </c>
      <c r="D781" s="19"/>
      <c r="E781" s="17"/>
      <c r="F781" s="17"/>
      <c r="G781" s="17"/>
      <c r="H781" s="17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</row>
    <row r="782" spans="1:20">
      <c r="A782" s="7" t="s">
        <v>800</v>
      </c>
      <c r="B782" s="22" t="s">
        <v>1724</v>
      </c>
      <c r="C782" s="42">
        <v>3852.0767999999998</v>
      </c>
      <c r="D782" s="19"/>
      <c r="E782" s="17"/>
      <c r="F782" s="17"/>
      <c r="G782" s="17"/>
      <c r="H782" s="17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</row>
    <row r="783" spans="1:20">
      <c r="A783" s="7" t="s">
        <v>801</v>
      </c>
      <c r="B783" s="22" t="s">
        <v>1725</v>
      </c>
      <c r="C783" s="42">
        <v>199.584</v>
      </c>
      <c r="D783" s="19"/>
      <c r="E783" s="17"/>
      <c r="F783" s="17"/>
      <c r="G783" s="17"/>
      <c r="H783" s="17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</row>
    <row r="784" spans="1:20">
      <c r="A784" s="7" t="s">
        <v>802</v>
      </c>
      <c r="B784" s="22" t="s">
        <v>1726</v>
      </c>
      <c r="C784" s="42">
        <v>1365.76</v>
      </c>
      <c r="D784" s="19"/>
      <c r="E784" s="17"/>
      <c r="F784" s="17"/>
      <c r="G784" s="17"/>
      <c r="H784" s="17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</row>
    <row r="785" spans="1:20">
      <c r="A785" s="7" t="s">
        <v>803</v>
      </c>
      <c r="B785" s="22" t="s">
        <v>1727</v>
      </c>
      <c r="C785" s="42">
        <v>926.07299999999998</v>
      </c>
      <c r="D785" s="9"/>
      <c r="E785" s="8"/>
      <c r="F785" s="8"/>
      <c r="G785" s="8"/>
      <c r="H785" s="8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</row>
    <row r="786" spans="1:20">
      <c r="A786" s="7" t="s">
        <v>804</v>
      </c>
      <c r="B786" s="22" t="s">
        <v>1728</v>
      </c>
      <c r="C786" s="42">
        <v>3410.5708</v>
      </c>
      <c r="D786" s="9"/>
      <c r="E786" s="8"/>
      <c r="F786" s="8"/>
      <c r="G786" s="8"/>
      <c r="H786" s="8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</row>
    <row r="787" spans="1:20">
      <c r="A787" s="7" t="s">
        <v>805</v>
      </c>
      <c r="B787" s="22" t="s">
        <v>1729</v>
      </c>
      <c r="C787" s="42">
        <v>4563.9936000000007</v>
      </c>
      <c r="D787" s="19"/>
      <c r="E787" s="17"/>
      <c r="F787" s="17"/>
      <c r="G787" s="17"/>
      <c r="H787" s="17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</row>
    <row r="788" spans="1:20">
      <c r="A788" s="7" t="s">
        <v>806</v>
      </c>
      <c r="B788" s="22" t="s">
        <v>1730</v>
      </c>
      <c r="C788" s="42">
        <v>3827.7684000000004</v>
      </c>
      <c r="D788" s="19"/>
      <c r="E788" s="17"/>
      <c r="F788" s="17"/>
      <c r="G788" s="17"/>
      <c r="H788" s="17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</row>
    <row r="789" spans="1:20">
      <c r="A789" s="7" t="s">
        <v>807</v>
      </c>
      <c r="B789" s="22" t="s">
        <v>1731</v>
      </c>
      <c r="C789" s="42">
        <v>4164.0119999999997</v>
      </c>
      <c r="D789" s="19"/>
      <c r="E789" s="17"/>
      <c r="F789" s="17"/>
      <c r="G789" s="17"/>
      <c r="H789" s="17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</row>
    <row r="790" spans="1:20">
      <c r="A790" s="7" t="s">
        <v>808</v>
      </c>
      <c r="B790" s="22" t="s">
        <v>1732</v>
      </c>
      <c r="C790" s="42">
        <v>5119.0842000000002</v>
      </c>
      <c r="D790" s="19"/>
      <c r="E790" s="17"/>
      <c r="F790" s="17"/>
      <c r="G790" s="17"/>
      <c r="H790" s="17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</row>
    <row r="791" spans="1:20">
      <c r="A791" s="7" t="s">
        <v>809</v>
      </c>
      <c r="B791" s="22" t="s">
        <v>1733</v>
      </c>
      <c r="C791" s="42">
        <v>4870.5216</v>
      </c>
      <c r="D791" s="19"/>
      <c r="E791" s="17"/>
      <c r="F791" s="17"/>
      <c r="G791" s="17"/>
      <c r="H791" s="17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</row>
    <row r="792" spans="1:20">
      <c r="A792" s="7" t="s">
        <v>810</v>
      </c>
      <c r="B792" s="22" t="s">
        <v>1734</v>
      </c>
      <c r="C792" s="42">
        <v>2936.2635999999998</v>
      </c>
      <c r="D792" s="19"/>
      <c r="E792" s="17"/>
      <c r="F792" s="17"/>
      <c r="G792" s="17"/>
      <c r="H792" s="17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</row>
    <row r="793" spans="1:20">
      <c r="A793" s="7" t="s">
        <v>811</v>
      </c>
      <c r="B793" s="22" t="s">
        <v>1735</v>
      </c>
      <c r="C793" s="42">
        <v>3442.6574000000001</v>
      </c>
      <c r="D793" s="19"/>
      <c r="E793" s="17"/>
      <c r="F793" s="17"/>
      <c r="G793" s="17"/>
      <c r="H793" s="17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</row>
    <row r="794" spans="1:20">
      <c r="A794" s="7" t="s">
        <v>812</v>
      </c>
      <c r="B794" s="22" t="s">
        <v>1736</v>
      </c>
      <c r="C794" s="42">
        <v>4915.26</v>
      </c>
      <c r="D794" s="19"/>
      <c r="E794" s="17"/>
      <c r="F794" s="17"/>
      <c r="G794" s="17"/>
      <c r="H794" s="17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</row>
    <row r="795" spans="1:20">
      <c r="A795" s="7" t="s">
        <v>813</v>
      </c>
      <c r="B795" s="22" t="s">
        <v>1737</v>
      </c>
      <c r="C795" s="42">
        <v>177.16</v>
      </c>
      <c r="D795" s="9"/>
      <c r="E795" s="8"/>
      <c r="F795" s="8"/>
      <c r="G795" s="8"/>
      <c r="H795" s="8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</row>
    <row r="796" spans="1:20">
      <c r="A796" s="7" t="s">
        <v>814</v>
      </c>
      <c r="B796" s="22" t="s">
        <v>1738</v>
      </c>
      <c r="C796" s="42">
        <v>3406.9763000000003</v>
      </c>
      <c r="D796" s="9"/>
      <c r="E796" s="8"/>
      <c r="F796" s="8"/>
      <c r="G796" s="8"/>
      <c r="H796" s="8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</row>
    <row r="797" spans="1:20">
      <c r="A797" s="7" t="s">
        <v>815</v>
      </c>
      <c r="B797" s="22" t="s">
        <v>1739</v>
      </c>
      <c r="C797" s="42">
        <v>4595.3027999999995</v>
      </c>
      <c r="D797" s="19"/>
      <c r="E797" s="17"/>
      <c r="F797" s="17"/>
      <c r="G797" s="17"/>
      <c r="H797" s="17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</row>
    <row r="798" spans="1:20">
      <c r="A798" s="7" t="s">
        <v>816</v>
      </c>
      <c r="B798" s="22" t="s">
        <v>1740</v>
      </c>
      <c r="C798" s="42">
        <v>408.81540000000001</v>
      </c>
      <c r="D798" s="9"/>
      <c r="E798" s="8"/>
      <c r="F798" s="8"/>
      <c r="G798" s="8"/>
      <c r="H798" s="8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</row>
    <row r="799" spans="1:20">
      <c r="A799" s="7" t="s">
        <v>817</v>
      </c>
      <c r="B799" s="22" t="s">
        <v>1741</v>
      </c>
      <c r="C799" s="42">
        <v>68.289000000000001</v>
      </c>
      <c r="D799" s="19"/>
      <c r="E799" s="17"/>
      <c r="F799" s="17"/>
      <c r="G799" s="17"/>
      <c r="H799" s="17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</row>
    <row r="800" spans="1:20">
      <c r="A800" s="7" t="s">
        <v>818</v>
      </c>
      <c r="B800" s="22" t="s">
        <v>1742</v>
      </c>
      <c r="C800" s="42">
        <v>35.399039999999992</v>
      </c>
      <c r="D800" s="19"/>
      <c r="E800" s="17"/>
      <c r="F800" s="17"/>
      <c r="G800" s="17"/>
      <c r="H800" s="17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</row>
    <row r="801" spans="1:20">
      <c r="A801" s="7" t="s">
        <v>819</v>
      </c>
      <c r="B801" s="22" t="s">
        <v>1743</v>
      </c>
      <c r="C801" s="42">
        <v>130.69759999999999</v>
      </c>
      <c r="D801" s="19"/>
      <c r="E801" s="17"/>
      <c r="F801" s="17"/>
      <c r="G801" s="17"/>
      <c r="H801" s="17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</row>
    <row r="802" spans="1:20">
      <c r="A802" s="7" t="s">
        <v>820</v>
      </c>
      <c r="B802" s="22" t="s">
        <v>1744</v>
      </c>
      <c r="C802" s="42">
        <v>9.355500000000001</v>
      </c>
      <c r="D802" s="19"/>
      <c r="E802" s="17"/>
      <c r="F802" s="17"/>
      <c r="G802" s="17"/>
      <c r="H802" s="17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</row>
    <row r="803" spans="1:20">
      <c r="A803" s="7" t="s">
        <v>821</v>
      </c>
      <c r="B803" s="22" t="s">
        <v>1745</v>
      </c>
      <c r="C803" s="42">
        <v>20.417399999999997</v>
      </c>
      <c r="D803" s="9"/>
      <c r="E803" s="8"/>
      <c r="F803" s="8"/>
      <c r="G803" s="8"/>
      <c r="H803" s="8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</row>
    <row r="804" spans="1:20">
      <c r="A804" s="7" t="s">
        <v>822</v>
      </c>
      <c r="B804" s="22" t="s">
        <v>1746</v>
      </c>
      <c r="C804" s="42">
        <v>26.877110000000002</v>
      </c>
      <c r="D804" s="19"/>
      <c r="E804" s="17"/>
      <c r="F804" s="17"/>
      <c r="G804" s="17"/>
      <c r="H804" s="17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</row>
    <row r="805" spans="1:20">
      <c r="A805" s="7" t="s">
        <v>823</v>
      </c>
      <c r="B805" s="22" t="s">
        <v>1747</v>
      </c>
      <c r="C805" s="42">
        <v>40.375</v>
      </c>
      <c r="D805" s="19"/>
      <c r="E805" s="17"/>
      <c r="F805" s="17"/>
      <c r="G805" s="17"/>
      <c r="H805" s="17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</row>
    <row r="806" spans="1:20">
      <c r="A806" s="7" t="s">
        <v>824</v>
      </c>
      <c r="B806" s="22" t="s">
        <v>1748</v>
      </c>
      <c r="C806" s="42">
        <v>154.69999999999999</v>
      </c>
      <c r="D806" s="19"/>
      <c r="E806" s="17"/>
      <c r="F806" s="17"/>
      <c r="G806" s="17"/>
      <c r="H806" s="17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</row>
    <row r="807" spans="1:20">
      <c r="A807" s="7" t="s">
        <v>825</v>
      </c>
      <c r="B807" s="22" t="s">
        <v>1749</v>
      </c>
      <c r="C807" s="42">
        <v>50.47</v>
      </c>
      <c r="D807" s="19"/>
      <c r="E807" s="17"/>
      <c r="F807" s="17"/>
      <c r="G807" s="17"/>
      <c r="H807" s="17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</row>
    <row r="808" spans="1:20">
      <c r="A808" s="7" t="s">
        <v>826</v>
      </c>
      <c r="B808" s="22" t="s">
        <v>1750</v>
      </c>
      <c r="C808" s="42">
        <v>165.3</v>
      </c>
      <c r="D808" s="19"/>
      <c r="E808" s="17"/>
      <c r="F808" s="17"/>
      <c r="G808" s="17"/>
      <c r="H808" s="17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</row>
    <row r="809" spans="1:20">
      <c r="A809" s="7" t="s">
        <v>827</v>
      </c>
      <c r="B809" s="22" t="s">
        <v>1751</v>
      </c>
      <c r="C809" s="42">
        <v>85.347000000000008</v>
      </c>
      <c r="D809" s="19"/>
      <c r="E809" s="17"/>
      <c r="F809" s="17"/>
      <c r="G809" s="17"/>
      <c r="H809" s="17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</row>
    <row r="810" spans="1:20">
      <c r="A810" s="7" t="s">
        <v>828</v>
      </c>
      <c r="B810" s="22" t="s">
        <v>1752</v>
      </c>
      <c r="C810" s="42">
        <v>20.925000000000001</v>
      </c>
      <c r="D810" s="19"/>
      <c r="E810" s="17"/>
      <c r="F810" s="17"/>
      <c r="G810" s="17"/>
      <c r="H810" s="17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</row>
    <row r="811" spans="1:20">
      <c r="A811" s="7" t="s">
        <v>829</v>
      </c>
      <c r="B811" s="22" t="s">
        <v>1753</v>
      </c>
      <c r="C811" s="42">
        <v>1643.12</v>
      </c>
      <c r="D811" s="19"/>
      <c r="E811" s="17"/>
      <c r="F811" s="17"/>
      <c r="G811" s="17"/>
      <c r="H811" s="17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</row>
    <row r="812" spans="1:20">
      <c r="A812" s="7" t="s">
        <v>830</v>
      </c>
      <c r="B812" s="22" t="s">
        <v>1754</v>
      </c>
      <c r="C812" s="42">
        <v>48.657600000000002</v>
      </c>
      <c r="D812" s="19"/>
      <c r="E812" s="17"/>
      <c r="F812" s="17"/>
      <c r="G812" s="17"/>
      <c r="H812" s="17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</row>
    <row r="813" spans="1:20">
      <c r="A813" s="7" t="s">
        <v>831</v>
      </c>
      <c r="B813" s="22" t="s">
        <v>1755</v>
      </c>
      <c r="C813" s="42">
        <v>94.64</v>
      </c>
      <c r="D813" s="19"/>
      <c r="E813" s="17"/>
      <c r="F813" s="17"/>
      <c r="G813" s="17"/>
      <c r="H813" s="17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</row>
    <row r="814" spans="1:20">
      <c r="A814" s="7" t="s">
        <v>832</v>
      </c>
      <c r="B814" s="22" t="s">
        <v>1756</v>
      </c>
      <c r="C814" s="42">
        <v>217.035</v>
      </c>
      <c r="D814" s="19"/>
      <c r="E814" s="17"/>
      <c r="F814" s="17"/>
      <c r="G814" s="17"/>
      <c r="H814" s="17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</row>
    <row r="815" spans="1:20">
      <c r="A815" s="7" t="s">
        <v>833</v>
      </c>
      <c r="B815" s="22" t="s">
        <v>1757</v>
      </c>
      <c r="C815" s="42">
        <v>905.46399999999994</v>
      </c>
      <c r="D815" s="19"/>
      <c r="E815" s="17"/>
      <c r="F815" s="17"/>
      <c r="G815" s="17"/>
      <c r="H815" s="17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</row>
    <row r="816" spans="1:20">
      <c r="A816" s="7" t="s">
        <v>834</v>
      </c>
      <c r="B816" s="22" t="s">
        <v>1758</v>
      </c>
      <c r="C816" s="42">
        <v>89.18</v>
      </c>
      <c r="D816" s="19"/>
      <c r="E816" s="17"/>
      <c r="F816" s="17"/>
      <c r="G816" s="17"/>
      <c r="H816" s="17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</row>
    <row r="817" spans="1:20">
      <c r="A817" s="7" t="s">
        <v>835</v>
      </c>
      <c r="B817" s="22" t="s">
        <v>1759</v>
      </c>
      <c r="C817" s="42">
        <v>48</v>
      </c>
      <c r="D817" s="19"/>
      <c r="E817" s="17"/>
      <c r="F817" s="17"/>
      <c r="G817" s="17"/>
      <c r="H817" s="17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</row>
    <row r="818" spans="1:20">
      <c r="A818" s="7" t="s">
        <v>836</v>
      </c>
      <c r="B818" s="22" t="s">
        <v>1760</v>
      </c>
      <c r="C818" s="42">
        <v>119.626</v>
      </c>
      <c r="D818" s="19"/>
      <c r="E818" s="17"/>
      <c r="F818" s="17"/>
      <c r="G818" s="17"/>
      <c r="H818" s="17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</row>
    <row r="819" spans="1:20">
      <c r="A819" s="7" t="s">
        <v>837</v>
      </c>
      <c r="B819" s="22" t="s">
        <v>1761</v>
      </c>
      <c r="C819" s="42">
        <v>39.6</v>
      </c>
      <c r="D819" s="19"/>
      <c r="E819" s="17"/>
      <c r="F819" s="17"/>
      <c r="G819" s="17"/>
      <c r="H819" s="17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</row>
    <row r="820" spans="1:20">
      <c r="A820" s="7" t="s">
        <v>838</v>
      </c>
      <c r="B820" s="22" t="s">
        <v>1762</v>
      </c>
      <c r="C820" s="42">
        <v>9.2149999999999999</v>
      </c>
      <c r="D820" s="19"/>
      <c r="E820" s="17"/>
      <c r="F820" s="17"/>
      <c r="G820" s="17"/>
      <c r="H820" s="17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</row>
    <row r="821" spans="1:20">
      <c r="A821" s="7" t="s">
        <v>839</v>
      </c>
      <c r="B821" s="22" t="s">
        <v>1763</v>
      </c>
      <c r="C821" s="42">
        <v>48.685000000000002</v>
      </c>
      <c r="D821" s="19"/>
      <c r="E821" s="17"/>
      <c r="F821" s="17"/>
      <c r="G821" s="17"/>
      <c r="H821" s="17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</row>
    <row r="822" spans="1:20">
      <c r="A822" s="7" t="s">
        <v>840</v>
      </c>
      <c r="B822" s="22" t="s">
        <v>1764</v>
      </c>
      <c r="C822" s="42">
        <v>236.96399999999997</v>
      </c>
      <c r="D822" s="19"/>
      <c r="E822" s="17"/>
      <c r="F822" s="17"/>
      <c r="G822" s="17"/>
      <c r="H822" s="17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</row>
    <row r="823" spans="1:20">
      <c r="A823" s="7" t="s">
        <v>841</v>
      </c>
      <c r="B823" s="22" t="s">
        <v>1765</v>
      </c>
      <c r="C823" s="42">
        <v>4.32</v>
      </c>
      <c r="D823" s="19"/>
      <c r="E823" s="17"/>
      <c r="F823" s="17"/>
      <c r="G823" s="17"/>
      <c r="H823" s="17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</row>
    <row r="824" spans="1:20">
      <c r="A824" s="7" t="s">
        <v>842</v>
      </c>
      <c r="B824" s="22" t="s">
        <v>1766</v>
      </c>
      <c r="C824" s="42">
        <v>50.908000000000001</v>
      </c>
      <c r="D824" s="19"/>
      <c r="E824" s="17"/>
      <c r="F824" s="17"/>
      <c r="G824" s="17"/>
      <c r="H824" s="17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</row>
    <row r="825" spans="1:20">
      <c r="A825" s="7" t="s">
        <v>843</v>
      </c>
      <c r="B825" s="22" t="s">
        <v>1767</v>
      </c>
      <c r="C825" s="42">
        <v>112.56959999999999</v>
      </c>
      <c r="D825" s="9"/>
      <c r="E825" s="8"/>
      <c r="F825" s="8"/>
      <c r="G825" s="8"/>
      <c r="H825" s="8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</row>
    <row r="826" spans="1:20">
      <c r="A826" s="7" t="s">
        <v>844</v>
      </c>
      <c r="B826" s="22" t="s">
        <v>1768</v>
      </c>
      <c r="C826" s="42">
        <v>167.61599999999999</v>
      </c>
      <c r="D826" s="19"/>
      <c r="E826" s="17"/>
      <c r="F826" s="17"/>
      <c r="G826" s="17"/>
      <c r="H826" s="17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</row>
    <row r="827" spans="1:20">
      <c r="A827" s="7" t="s">
        <v>845</v>
      </c>
      <c r="B827" s="22" t="s">
        <v>1769</v>
      </c>
      <c r="C827" s="42">
        <v>136.80000000000001</v>
      </c>
      <c r="D827" s="9"/>
      <c r="E827" s="8"/>
      <c r="F827" s="8"/>
      <c r="G827" s="8"/>
      <c r="H827" s="8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</row>
    <row r="828" spans="1:20">
      <c r="A828" s="7" t="s">
        <v>846</v>
      </c>
      <c r="B828" s="22" t="s">
        <v>1770</v>
      </c>
      <c r="C828" s="42">
        <v>114.86449999999999</v>
      </c>
      <c r="D828" s="19"/>
      <c r="E828" s="17"/>
      <c r="F828" s="17"/>
      <c r="G828" s="17"/>
      <c r="H828" s="17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</row>
    <row r="829" spans="1:20">
      <c r="A829" s="7" t="s">
        <v>847</v>
      </c>
      <c r="B829" s="22" t="s">
        <v>1771</v>
      </c>
      <c r="C829" s="42">
        <v>1131.9000000000001</v>
      </c>
      <c r="D829" s="19"/>
      <c r="E829" s="17"/>
      <c r="F829" s="17"/>
      <c r="G829" s="17"/>
      <c r="H829" s="17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</row>
    <row r="830" spans="1:20">
      <c r="A830" s="7" t="s">
        <v>848</v>
      </c>
      <c r="B830" s="22" t="s">
        <v>1772</v>
      </c>
      <c r="C830" s="42">
        <v>1963.28</v>
      </c>
      <c r="D830" s="19"/>
      <c r="E830" s="17"/>
      <c r="F830" s="17"/>
      <c r="G830" s="17"/>
      <c r="H830" s="17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</row>
    <row r="831" spans="1:20">
      <c r="A831" s="7" t="s">
        <v>849</v>
      </c>
      <c r="B831" s="22" t="s">
        <v>1773</v>
      </c>
      <c r="C831" s="42">
        <v>19.007999999999999</v>
      </c>
      <c r="D831" s="19"/>
      <c r="E831" s="17"/>
      <c r="F831" s="17"/>
      <c r="G831" s="17"/>
      <c r="H831" s="17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</row>
    <row r="832" spans="1:20">
      <c r="A832" s="7" t="s">
        <v>850</v>
      </c>
      <c r="B832" s="22" t="s">
        <v>1774</v>
      </c>
      <c r="C832" s="42">
        <v>8.9</v>
      </c>
      <c r="D832" s="19"/>
      <c r="E832" s="17"/>
      <c r="F832" s="17"/>
      <c r="G832" s="17"/>
      <c r="H832" s="17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</row>
    <row r="833" spans="1:20">
      <c r="A833" s="7" t="s">
        <v>851</v>
      </c>
      <c r="B833" s="22" t="s">
        <v>1775</v>
      </c>
      <c r="C833" s="42">
        <v>25.316999999999997</v>
      </c>
      <c r="D833" s="19"/>
      <c r="E833" s="17"/>
      <c r="F833" s="17"/>
      <c r="G833" s="17"/>
      <c r="H833" s="17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</row>
    <row r="834" spans="1:20">
      <c r="A834" s="7" t="s">
        <v>852</v>
      </c>
      <c r="B834" s="22" t="s">
        <v>1776</v>
      </c>
      <c r="C834" s="42">
        <v>18.048000000000002</v>
      </c>
      <c r="D834" s="19"/>
      <c r="E834" s="17"/>
      <c r="F834" s="17"/>
      <c r="G834" s="17"/>
      <c r="H834" s="17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</row>
    <row r="835" spans="1:20">
      <c r="A835" s="7" t="s">
        <v>853</v>
      </c>
      <c r="B835" s="22" t="s">
        <v>1777</v>
      </c>
      <c r="C835" s="42">
        <v>44.335200000000007</v>
      </c>
      <c r="D835" s="19"/>
      <c r="E835" s="17"/>
      <c r="F835" s="17"/>
      <c r="G835" s="17"/>
      <c r="H835" s="17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</row>
    <row r="836" spans="1:20">
      <c r="A836" s="7" t="s">
        <v>854</v>
      </c>
      <c r="B836" s="22" t="s">
        <v>1778</v>
      </c>
      <c r="C836" s="42">
        <v>4.1399999999999997</v>
      </c>
      <c r="D836" s="19"/>
      <c r="E836" s="17"/>
      <c r="F836" s="17"/>
      <c r="G836" s="17"/>
      <c r="H836" s="17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</row>
    <row r="837" spans="1:20">
      <c r="A837" s="7" t="s">
        <v>855</v>
      </c>
      <c r="B837" s="22" t="s">
        <v>1779</v>
      </c>
      <c r="C837" s="42">
        <v>26.326769999999996</v>
      </c>
      <c r="D837" s="19"/>
      <c r="E837" s="17"/>
      <c r="F837" s="17"/>
      <c r="G837" s="17"/>
      <c r="H837" s="17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</row>
    <row r="838" spans="1:20">
      <c r="A838" s="7" t="s">
        <v>856</v>
      </c>
      <c r="B838" s="22" t="s">
        <v>1780</v>
      </c>
      <c r="C838" s="42">
        <v>24.133199999999999</v>
      </c>
      <c r="D838" s="19"/>
      <c r="E838" s="17"/>
      <c r="F838" s="17"/>
      <c r="G838" s="17"/>
      <c r="H838" s="17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</row>
    <row r="839" spans="1:20">
      <c r="A839" s="7" t="s">
        <v>857</v>
      </c>
      <c r="B839" s="22" t="s">
        <v>1781</v>
      </c>
      <c r="C839" s="42">
        <v>2.2560000000000002</v>
      </c>
      <c r="D839" s="19"/>
      <c r="E839" s="17"/>
      <c r="F839" s="17"/>
      <c r="G839" s="17"/>
      <c r="H839" s="17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</row>
    <row r="840" spans="1:20">
      <c r="A840" s="7" t="s">
        <v>858</v>
      </c>
      <c r="B840" s="22" t="s">
        <v>1782</v>
      </c>
      <c r="C840" s="42">
        <v>1.8584000000000001</v>
      </c>
      <c r="D840" s="19"/>
      <c r="E840" s="17"/>
      <c r="F840" s="17"/>
      <c r="G840" s="17"/>
      <c r="H840" s="17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</row>
    <row r="841" spans="1:20">
      <c r="A841" s="7" t="s">
        <v>859</v>
      </c>
      <c r="B841" s="22" t="s">
        <v>1783</v>
      </c>
      <c r="C841" s="42">
        <v>2.5920000000000001</v>
      </c>
      <c r="D841" s="19"/>
      <c r="E841" s="17"/>
      <c r="F841" s="17"/>
      <c r="G841" s="17"/>
      <c r="H841" s="17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</row>
    <row r="842" spans="1:20">
      <c r="A842" s="7" t="s">
        <v>860</v>
      </c>
      <c r="B842" s="22" t="s">
        <v>1784</v>
      </c>
      <c r="C842" s="42">
        <v>1.056</v>
      </c>
      <c r="D842" s="19"/>
      <c r="E842" s="17"/>
      <c r="F842" s="17"/>
      <c r="G842" s="17"/>
      <c r="H842" s="17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</row>
    <row r="843" spans="1:20">
      <c r="A843" s="7" t="s">
        <v>861</v>
      </c>
      <c r="B843" s="22" t="s">
        <v>1785</v>
      </c>
      <c r="C843" s="42">
        <v>12.831</v>
      </c>
      <c r="D843" s="9"/>
      <c r="E843" s="8"/>
      <c r="F843" s="8"/>
      <c r="G843" s="8"/>
      <c r="H843" s="8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</row>
    <row r="844" spans="1:20">
      <c r="A844" s="7" t="s">
        <v>862</v>
      </c>
      <c r="B844" s="22" t="s">
        <v>1786</v>
      </c>
      <c r="C844" s="42">
        <v>8.3600000000000012</v>
      </c>
      <c r="D844" s="19"/>
      <c r="E844" s="17"/>
      <c r="F844" s="17"/>
      <c r="G844" s="17"/>
      <c r="H844" s="17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</row>
    <row r="845" spans="1:20">
      <c r="A845" s="7" t="s">
        <v>863</v>
      </c>
      <c r="B845" s="22" t="s">
        <v>1787</v>
      </c>
      <c r="C845" s="42">
        <v>9.9990000000000006</v>
      </c>
      <c r="D845" s="19"/>
      <c r="E845" s="17"/>
      <c r="F845" s="17"/>
      <c r="G845" s="17"/>
      <c r="H845" s="17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</row>
    <row r="846" spans="1:20">
      <c r="A846" s="7" t="s">
        <v>864</v>
      </c>
      <c r="B846" s="22" t="s">
        <v>1788</v>
      </c>
      <c r="C846" s="42">
        <v>16.2288</v>
      </c>
      <c r="D846" s="19"/>
      <c r="E846" s="17"/>
      <c r="F846" s="17"/>
      <c r="G846" s="17"/>
      <c r="H846" s="17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</row>
    <row r="847" spans="1:20">
      <c r="A847" s="7" t="s">
        <v>865</v>
      </c>
      <c r="B847" s="22" t="s">
        <v>1789</v>
      </c>
      <c r="C847" s="42">
        <v>1085.2379999999998</v>
      </c>
      <c r="D847" s="19"/>
      <c r="E847" s="17"/>
      <c r="F847" s="17"/>
      <c r="G847" s="17"/>
      <c r="H847" s="17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</row>
    <row r="848" spans="1:20">
      <c r="A848" s="7" t="s">
        <v>866</v>
      </c>
      <c r="B848" s="22" t="s">
        <v>1790</v>
      </c>
      <c r="C848" s="42">
        <v>2437.0439999999999</v>
      </c>
      <c r="D848" s="19"/>
      <c r="E848" s="17"/>
      <c r="F848" s="17"/>
      <c r="G848" s="17"/>
      <c r="H848" s="17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</row>
    <row r="849" spans="1:20">
      <c r="A849" s="7" t="s">
        <v>867</v>
      </c>
      <c r="B849" s="22" t="s">
        <v>1791</v>
      </c>
      <c r="C849" s="42">
        <v>3522.6377999999995</v>
      </c>
      <c r="D849" s="19"/>
      <c r="E849" s="17"/>
      <c r="F849" s="17"/>
      <c r="G849" s="17"/>
      <c r="H849" s="17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</row>
    <row r="850" spans="1:20">
      <c r="A850" s="7" t="s">
        <v>868</v>
      </c>
      <c r="B850" s="22" t="s">
        <v>1792</v>
      </c>
      <c r="C850" s="42">
        <v>2992.5576000000001</v>
      </c>
      <c r="D850" s="19"/>
      <c r="E850" s="17"/>
      <c r="F850" s="17"/>
      <c r="G850" s="17"/>
      <c r="H850" s="17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</row>
    <row r="851" spans="1:20">
      <c r="A851" s="7" t="s">
        <v>869</v>
      </c>
      <c r="B851" s="22" t="s">
        <v>1793</v>
      </c>
      <c r="C851" s="42">
        <v>2773.1880000000001</v>
      </c>
      <c r="D851" s="19"/>
      <c r="E851" s="17"/>
      <c r="F851" s="17"/>
      <c r="G851" s="17"/>
      <c r="H851" s="17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</row>
    <row r="852" spans="1:20">
      <c r="A852" s="7" t="s">
        <v>870</v>
      </c>
      <c r="B852" s="22" t="s">
        <v>1794</v>
      </c>
      <c r="C852" s="42">
        <v>3994.4018000000001</v>
      </c>
      <c r="D852" s="19"/>
      <c r="E852" s="17"/>
      <c r="F852" s="17"/>
      <c r="G852" s="17"/>
      <c r="H852" s="17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</row>
    <row r="853" spans="1:20">
      <c r="A853" s="7" t="s">
        <v>871</v>
      </c>
      <c r="B853" s="22" t="s">
        <v>1795</v>
      </c>
      <c r="C853" s="42">
        <v>5345.3844000000008</v>
      </c>
      <c r="D853" s="9"/>
      <c r="E853" s="8"/>
      <c r="F853" s="8"/>
      <c r="G853" s="8"/>
      <c r="H853" s="8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</row>
    <row r="854" spans="1:20">
      <c r="A854" s="7" t="s">
        <v>872</v>
      </c>
      <c r="B854" s="22" t="s">
        <v>1796</v>
      </c>
      <c r="C854" s="42">
        <v>906.4</v>
      </c>
      <c r="D854" s="19"/>
      <c r="E854" s="17"/>
      <c r="F854" s="17"/>
      <c r="G854" s="17"/>
      <c r="H854" s="17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</row>
    <row r="855" spans="1:20">
      <c r="A855" s="7" t="s">
        <v>873</v>
      </c>
      <c r="B855" s="22" t="s">
        <v>1797</v>
      </c>
      <c r="C855" s="42">
        <v>920.7</v>
      </c>
      <c r="D855" s="19"/>
      <c r="E855" s="17"/>
      <c r="F855" s="17"/>
      <c r="G855" s="17"/>
      <c r="H855" s="17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</row>
    <row r="856" spans="1:20">
      <c r="A856" s="7" t="s">
        <v>874</v>
      </c>
      <c r="B856" s="22" t="s">
        <v>1798</v>
      </c>
      <c r="C856" s="42">
        <v>1976</v>
      </c>
      <c r="D856" s="9"/>
      <c r="E856" s="8"/>
      <c r="F856" s="8"/>
      <c r="G856" s="8"/>
      <c r="H856" s="8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</row>
    <row r="857" spans="1:20">
      <c r="A857" s="7" t="s">
        <v>875</v>
      </c>
      <c r="B857" s="22" t="s">
        <v>1799</v>
      </c>
      <c r="C857" s="42">
        <v>4050</v>
      </c>
      <c r="D857" s="19"/>
      <c r="E857" s="17"/>
      <c r="F857" s="17"/>
      <c r="G857" s="17"/>
      <c r="H857" s="17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</row>
    <row r="858" spans="1:20">
      <c r="A858" s="7" t="s">
        <v>876</v>
      </c>
      <c r="B858" s="22" t="s">
        <v>1800</v>
      </c>
      <c r="C858" s="42">
        <v>3910</v>
      </c>
      <c r="D858" s="19"/>
      <c r="E858" s="17"/>
      <c r="F858" s="17"/>
      <c r="G858" s="17"/>
      <c r="H858" s="17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</row>
    <row r="859" spans="1:20">
      <c r="A859" s="7" t="s">
        <v>877</v>
      </c>
      <c r="B859" s="22" t="s">
        <v>1801</v>
      </c>
      <c r="C859" s="42">
        <v>2303</v>
      </c>
      <c r="D859" s="19"/>
      <c r="E859" s="17"/>
      <c r="F859" s="17"/>
      <c r="G859" s="17"/>
      <c r="H859" s="17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</row>
    <row r="860" spans="1:20">
      <c r="A860" s="7" t="s">
        <v>878</v>
      </c>
      <c r="B860" s="22" t="s">
        <v>1802</v>
      </c>
      <c r="C860" s="42">
        <v>1324.05</v>
      </c>
      <c r="D860" s="19"/>
      <c r="E860" s="17"/>
      <c r="F860" s="17"/>
      <c r="G860" s="17"/>
      <c r="H860" s="17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</row>
    <row r="861" spans="1:20">
      <c r="A861" s="7" t="s">
        <v>879</v>
      </c>
      <c r="B861" s="22" t="s">
        <v>1803</v>
      </c>
      <c r="C861" s="42">
        <v>25.38</v>
      </c>
      <c r="D861" s="9"/>
      <c r="E861" s="8"/>
      <c r="F861" s="8"/>
      <c r="G861" s="8"/>
      <c r="H861" s="8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</row>
    <row r="862" spans="1:20">
      <c r="A862" s="7" t="s">
        <v>880</v>
      </c>
      <c r="B862" s="22" t="s">
        <v>1804</v>
      </c>
      <c r="C862" s="42">
        <v>27.561599999999999</v>
      </c>
      <c r="D862" s="19"/>
      <c r="E862" s="17"/>
      <c r="F862" s="17"/>
      <c r="G862" s="17"/>
      <c r="H862" s="17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</row>
    <row r="863" spans="1:20">
      <c r="A863" s="7" t="s">
        <v>881</v>
      </c>
      <c r="B863" s="22" t="s">
        <v>1805</v>
      </c>
      <c r="C863" s="42">
        <v>31.058999999999997</v>
      </c>
      <c r="D863" s="9"/>
      <c r="E863" s="8"/>
      <c r="F863" s="8"/>
      <c r="G863" s="8"/>
      <c r="H863" s="8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</row>
    <row r="864" spans="1:20">
      <c r="A864" s="7" t="s">
        <v>882</v>
      </c>
      <c r="B864" s="22" t="s">
        <v>1806</v>
      </c>
      <c r="C864" s="42">
        <v>31.1922</v>
      </c>
      <c r="D864" s="9"/>
      <c r="E864" s="8"/>
      <c r="F864" s="8"/>
      <c r="G864" s="8"/>
      <c r="H864" s="8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</row>
    <row r="865" spans="1:20">
      <c r="A865" s="7" t="s">
        <v>883</v>
      </c>
      <c r="B865" s="22" t="s">
        <v>1807</v>
      </c>
      <c r="C865" s="42">
        <v>28.594999999999999</v>
      </c>
      <c r="D865" s="9"/>
      <c r="E865" s="8"/>
      <c r="F865" s="8"/>
      <c r="G865" s="8"/>
      <c r="H865" s="8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</row>
    <row r="866" spans="1:20">
      <c r="A866" s="7" t="s">
        <v>884</v>
      </c>
      <c r="B866" s="22" t="s">
        <v>1808</v>
      </c>
      <c r="C866" s="42">
        <v>28.13</v>
      </c>
      <c r="D866" s="19"/>
      <c r="E866" s="17"/>
      <c r="F866" s="17"/>
      <c r="G866" s="17"/>
      <c r="H866" s="17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</row>
    <row r="867" spans="1:20">
      <c r="A867" s="7" t="s">
        <v>885</v>
      </c>
      <c r="B867" s="22" t="s">
        <v>1809</v>
      </c>
      <c r="C867" s="42">
        <v>85.706999999999994</v>
      </c>
      <c r="D867" s="19"/>
      <c r="E867" s="17"/>
      <c r="F867" s="17"/>
      <c r="G867" s="17"/>
      <c r="H867" s="17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</row>
    <row r="868" spans="1:20">
      <c r="A868" s="7" t="s">
        <v>886</v>
      </c>
      <c r="B868" s="22" t="s">
        <v>1810</v>
      </c>
      <c r="C868" s="42">
        <v>33.268999999999998</v>
      </c>
      <c r="D868" s="9"/>
      <c r="E868" s="8"/>
      <c r="F868" s="8"/>
      <c r="G868" s="8"/>
      <c r="H868" s="8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</row>
    <row r="869" spans="1:20">
      <c r="A869" s="7" t="s">
        <v>887</v>
      </c>
      <c r="B869" s="22" t="s">
        <v>1811</v>
      </c>
      <c r="C869" s="42">
        <v>23.170999999999999</v>
      </c>
      <c r="D869" s="9"/>
      <c r="E869" s="8"/>
      <c r="F869" s="8"/>
      <c r="G869" s="8"/>
      <c r="H869" s="8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</row>
    <row r="870" spans="1:20">
      <c r="A870" s="7" t="s">
        <v>888</v>
      </c>
      <c r="B870" s="22" t="s">
        <v>1812</v>
      </c>
      <c r="C870" s="42">
        <v>61.812000000000005</v>
      </c>
      <c r="D870" s="19"/>
      <c r="E870" s="17"/>
      <c r="F870" s="17"/>
      <c r="G870" s="17"/>
      <c r="H870" s="17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</row>
    <row r="871" spans="1:20">
      <c r="A871" s="7" t="s">
        <v>889</v>
      </c>
      <c r="B871" s="22" t="s">
        <v>1813</v>
      </c>
      <c r="C871" s="42">
        <v>24.320799999999998</v>
      </c>
      <c r="D871" s="19"/>
      <c r="E871" s="17"/>
      <c r="F871" s="17"/>
      <c r="G871" s="17"/>
      <c r="H871" s="17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</row>
    <row r="872" spans="1:20">
      <c r="A872" s="7" t="s">
        <v>890</v>
      </c>
      <c r="B872" s="22" t="s">
        <v>1814</v>
      </c>
      <c r="C872" s="42">
        <v>36.115199999999994</v>
      </c>
      <c r="D872" s="19"/>
      <c r="E872" s="17"/>
      <c r="F872" s="17"/>
      <c r="G872" s="17"/>
      <c r="H872" s="17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</row>
    <row r="873" spans="1:20">
      <c r="A873" s="7" t="s">
        <v>891</v>
      </c>
      <c r="B873" s="22" t="s">
        <v>1205</v>
      </c>
      <c r="C873" s="42">
        <v>5.04</v>
      </c>
      <c r="D873" s="19"/>
      <c r="E873" s="17"/>
      <c r="F873" s="17"/>
      <c r="G873" s="17"/>
      <c r="H873" s="17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</row>
    <row r="874" spans="1:20">
      <c r="A874" s="7" t="s">
        <v>892</v>
      </c>
      <c r="B874" s="22" t="s">
        <v>1815</v>
      </c>
      <c r="C874" s="42">
        <v>4.4927999999999999</v>
      </c>
      <c r="D874" s="19"/>
      <c r="E874" s="17"/>
      <c r="F874" s="17"/>
      <c r="G874" s="17"/>
      <c r="H874" s="17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</row>
    <row r="875" spans="1:20">
      <c r="A875" s="7" t="s">
        <v>893</v>
      </c>
      <c r="B875" s="22" t="s">
        <v>1249</v>
      </c>
      <c r="C875" s="42">
        <v>3.0846000000000005</v>
      </c>
      <c r="D875" s="19"/>
      <c r="E875" s="17"/>
      <c r="F875" s="17"/>
      <c r="G875" s="17"/>
      <c r="H875" s="17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</row>
    <row r="876" spans="1:20">
      <c r="A876" s="7" t="s">
        <v>894</v>
      </c>
      <c r="B876" s="22" t="s">
        <v>1816</v>
      </c>
      <c r="C876" s="42">
        <v>2.7324000000000002</v>
      </c>
      <c r="D876" s="19"/>
      <c r="E876" s="17"/>
      <c r="F876" s="17"/>
      <c r="G876" s="17"/>
      <c r="H876" s="17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</row>
    <row r="877" spans="1:20">
      <c r="A877" s="7" t="s">
        <v>895</v>
      </c>
      <c r="B877" s="22" t="s">
        <v>1817</v>
      </c>
      <c r="C877" s="42">
        <v>2.2312500000000002</v>
      </c>
      <c r="D877" s="19"/>
      <c r="E877" s="17"/>
      <c r="F877" s="17"/>
      <c r="G877" s="17"/>
      <c r="H877" s="17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</row>
    <row r="878" spans="1:20">
      <c r="A878" s="7" t="s">
        <v>896</v>
      </c>
      <c r="B878" s="22" t="s">
        <v>1818</v>
      </c>
      <c r="C878" s="42">
        <v>2.8569</v>
      </c>
      <c r="D878" s="9"/>
      <c r="E878" s="8"/>
      <c r="F878" s="8"/>
      <c r="G878" s="8"/>
      <c r="H878" s="8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</row>
    <row r="879" spans="1:20">
      <c r="A879" s="7" t="s">
        <v>897</v>
      </c>
      <c r="B879" s="22" t="s">
        <v>1819</v>
      </c>
      <c r="C879" s="42">
        <v>1.9584000000000001</v>
      </c>
      <c r="D879" s="19"/>
      <c r="E879" s="17"/>
      <c r="F879" s="17"/>
      <c r="G879" s="17"/>
      <c r="H879" s="17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</row>
    <row r="880" spans="1:20">
      <c r="A880" s="7" t="s">
        <v>898</v>
      </c>
      <c r="B880" s="22" t="s">
        <v>1228</v>
      </c>
      <c r="C880" s="42">
        <v>13.635</v>
      </c>
      <c r="D880" s="19"/>
      <c r="E880" s="17"/>
      <c r="F880" s="17"/>
      <c r="G880" s="17"/>
      <c r="H880" s="17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</row>
    <row r="881" spans="1:20">
      <c r="A881" s="7" t="s">
        <v>899</v>
      </c>
      <c r="B881" s="22" t="s">
        <v>1820</v>
      </c>
      <c r="C881" s="42">
        <v>21.56</v>
      </c>
      <c r="D881" s="19"/>
      <c r="E881" s="17"/>
      <c r="F881" s="17"/>
      <c r="G881" s="17"/>
      <c r="H881" s="17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</row>
    <row r="882" spans="1:20">
      <c r="A882" s="7" t="s">
        <v>900</v>
      </c>
      <c r="B882" s="22" t="s">
        <v>1821</v>
      </c>
      <c r="C882" s="42">
        <v>5.2470000000000008</v>
      </c>
      <c r="D882" s="19"/>
      <c r="E882" s="17"/>
      <c r="F882" s="17"/>
      <c r="G882" s="17"/>
      <c r="H882" s="17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</row>
    <row r="883" spans="1:20">
      <c r="A883" s="7" t="s">
        <v>901</v>
      </c>
      <c r="B883" s="22" t="s">
        <v>1822</v>
      </c>
      <c r="C883" s="42">
        <v>1.9224000000000001</v>
      </c>
      <c r="D883" s="19"/>
      <c r="E883" s="17"/>
      <c r="F883" s="17"/>
      <c r="G883" s="17"/>
      <c r="H883" s="17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</row>
    <row r="884" spans="1:20">
      <c r="A884" s="7" t="s">
        <v>902</v>
      </c>
      <c r="B884" s="22" t="s">
        <v>1823</v>
      </c>
      <c r="C884" s="42">
        <v>279.97199999999998</v>
      </c>
      <c r="D884" s="19"/>
      <c r="E884" s="17"/>
      <c r="F884" s="17"/>
      <c r="G884" s="17"/>
      <c r="H884" s="17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</row>
    <row r="885" spans="1:20">
      <c r="A885" s="7" t="s">
        <v>903</v>
      </c>
      <c r="B885" s="22" t="s">
        <v>1824</v>
      </c>
      <c r="C885" s="42">
        <v>211.64600000000002</v>
      </c>
      <c r="D885" s="19"/>
      <c r="E885" s="17"/>
      <c r="F885" s="17"/>
      <c r="G885" s="17"/>
      <c r="H885" s="17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</row>
    <row r="886" spans="1:20">
      <c r="A886" s="7" t="s">
        <v>904</v>
      </c>
      <c r="B886" s="22" t="s">
        <v>1825</v>
      </c>
      <c r="C886" s="42">
        <v>98.325000000000003</v>
      </c>
      <c r="D886" s="19"/>
      <c r="E886" s="17"/>
      <c r="F886" s="17"/>
      <c r="G886" s="17"/>
      <c r="H886" s="17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</row>
    <row r="887" spans="1:20">
      <c r="A887" s="7" t="s">
        <v>905</v>
      </c>
      <c r="B887" s="22" t="s">
        <v>1826</v>
      </c>
      <c r="C887" s="42">
        <v>102.67200000000001</v>
      </c>
      <c r="D887" s="19"/>
      <c r="E887" s="17"/>
      <c r="F887" s="17"/>
      <c r="G887" s="17"/>
      <c r="H887" s="17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</row>
    <row r="888" spans="1:20">
      <c r="A888" s="7" t="s">
        <v>906</v>
      </c>
      <c r="B888" s="22" t="s">
        <v>1827</v>
      </c>
      <c r="C888" s="42">
        <v>32.076000000000001</v>
      </c>
      <c r="D888" s="19"/>
      <c r="E888" s="17"/>
      <c r="F888" s="17"/>
      <c r="G888" s="17"/>
      <c r="H888" s="17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</row>
    <row r="889" spans="1:20">
      <c r="A889" s="7" t="s">
        <v>907</v>
      </c>
      <c r="B889" s="22" t="s">
        <v>1828</v>
      </c>
      <c r="C889" s="42">
        <v>29.16</v>
      </c>
      <c r="D889" s="19"/>
      <c r="E889" s="17"/>
      <c r="F889" s="17"/>
      <c r="G889" s="17"/>
      <c r="H889" s="17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</row>
    <row r="890" spans="1:20">
      <c r="A890" s="7" t="s">
        <v>908</v>
      </c>
      <c r="B890" s="22" t="s">
        <v>1829</v>
      </c>
      <c r="C890" s="42">
        <v>81.301500000000004</v>
      </c>
      <c r="D890" s="19"/>
      <c r="E890" s="17"/>
      <c r="F890" s="17"/>
      <c r="G890" s="17"/>
      <c r="H890" s="17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</row>
    <row r="891" spans="1:20">
      <c r="A891" s="7" t="s">
        <v>909</v>
      </c>
      <c r="B891" s="22" t="s">
        <v>1830</v>
      </c>
      <c r="C891" s="42">
        <v>31.35</v>
      </c>
      <c r="D891" s="19"/>
      <c r="E891" s="17"/>
      <c r="F891" s="17"/>
      <c r="G891" s="17"/>
      <c r="H891" s="17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</row>
    <row r="892" spans="1:20">
      <c r="A892" s="7" t="s">
        <v>910</v>
      </c>
      <c r="B892" s="22" t="s">
        <v>1831</v>
      </c>
      <c r="C892" s="42">
        <v>23.017499999999998</v>
      </c>
      <c r="D892" s="19"/>
      <c r="E892" s="17"/>
      <c r="F892" s="17"/>
      <c r="G892" s="17"/>
      <c r="H892" s="17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</row>
    <row r="893" spans="1:20">
      <c r="A893" s="7" t="s">
        <v>911</v>
      </c>
      <c r="B893" s="22" t="s">
        <v>1832</v>
      </c>
      <c r="C893" s="42">
        <v>286.43760000000003</v>
      </c>
      <c r="D893" s="19"/>
      <c r="E893" s="17"/>
      <c r="F893" s="17"/>
      <c r="G893" s="17"/>
      <c r="H893" s="17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</row>
    <row r="894" spans="1:20">
      <c r="A894" s="7" t="s">
        <v>912</v>
      </c>
      <c r="B894" s="22" t="s">
        <v>1833</v>
      </c>
      <c r="C894" s="42">
        <v>65.062399999999997</v>
      </c>
      <c r="D894" s="19"/>
      <c r="E894" s="17"/>
      <c r="F894" s="17"/>
      <c r="G894" s="17"/>
      <c r="H894" s="17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</row>
    <row r="895" spans="1:20">
      <c r="A895" s="7" t="s">
        <v>913</v>
      </c>
      <c r="B895" s="22" t="s">
        <v>1834</v>
      </c>
      <c r="C895" s="42">
        <v>96.214300000000009</v>
      </c>
      <c r="D895" s="19"/>
      <c r="E895" s="17"/>
      <c r="F895" s="17"/>
      <c r="G895" s="17"/>
      <c r="H895" s="17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</row>
    <row r="896" spans="1:20">
      <c r="A896" s="7" t="s">
        <v>914</v>
      </c>
      <c r="B896" s="22" t="s">
        <v>1835</v>
      </c>
      <c r="C896" s="42">
        <v>47.539799999999993</v>
      </c>
      <c r="D896" s="19"/>
      <c r="E896" s="17"/>
      <c r="F896" s="17"/>
      <c r="G896" s="17"/>
      <c r="H896" s="17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</row>
    <row r="897" spans="1:20">
      <c r="A897" s="7" t="s">
        <v>915</v>
      </c>
      <c r="B897" s="22" t="s">
        <v>1836</v>
      </c>
      <c r="C897" s="42">
        <v>40.817</v>
      </c>
      <c r="D897" s="19"/>
      <c r="E897" s="17"/>
      <c r="F897" s="17"/>
      <c r="G897" s="17"/>
      <c r="H897" s="17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</row>
    <row r="898" spans="1:20">
      <c r="A898" s="7" t="s">
        <v>916</v>
      </c>
      <c r="B898" s="22" t="s">
        <v>1837</v>
      </c>
      <c r="C898" s="42">
        <v>7.3920000000000003</v>
      </c>
      <c r="D898" s="19"/>
      <c r="E898" s="17"/>
      <c r="F898" s="17"/>
      <c r="G898" s="17"/>
      <c r="H898" s="17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</row>
    <row r="899" spans="1:20">
      <c r="A899" s="7" t="s">
        <v>917</v>
      </c>
      <c r="B899" s="22" t="s">
        <v>1838</v>
      </c>
      <c r="C899" s="42">
        <v>12.69</v>
      </c>
      <c r="D899" s="19"/>
      <c r="E899" s="17"/>
      <c r="F899" s="17"/>
      <c r="G899" s="17"/>
      <c r="H899" s="17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</row>
    <row r="900" spans="1:20">
      <c r="A900" s="7" t="s">
        <v>918</v>
      </c>
      <c r="B900" s="22" t="s">
        <v>1839</v>
      </c>
      <c r="C900" s="42">
        <v>8.1216000000000008</v>
      </c>
      <c r="D900" s="19"/>
      <c r="E900" s="17"/>
      <c r="F900" s="17"/>
      <c r="G900" s="17"/>
      <c r="H900" s="17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</row>
    <row r="901" spans="1:20">
      <c r="A901" s="7" t="s">
        <v>919</v>
      </c>
      <c r="B901" s="22" t="s">
        <v>1840</v>
      </c>
      <c r="C901" s="42">
        <v>30.922499999999999</v>
      </c>
      <c r="D901" s="19"/>
      <c r="E901" s="17"/>
      <c r="F901" s="17"/>
      <c r="G901" s="17"/>
      <c r="H901" s="17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</row>
    <row r="902" spans="1:20">
      <c r="A902" s="7" t="s">
        <v>920</v>
      </c>
      <c r="B902" s="22" t="s">
        <v>1841</v>
      </c>
      <c r="C902" s="42">
        <v>12.555</v>
      </c>
      <c r="D902" s="19"/>
      <c r="E902" s="17"/>
      <c r="F902" s="17"/>
      <c r="G902" s="17"/>
      <c r="H902" s="17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</row>
    <row r="903" spans="1:20">
      <c r="A903" s="7" t="s">
        <v>921</v>
      </c>
      <c r="B903" s="22" t="s">
        <v>1842</v>
      </c>
      <c r="C903" s="42">
        <v>23.037500000000001</v>
      </c>
      <c r="D903" s="19"/>
      <c r="E903" s="17"/>
      <c r="F903" s="17"/>
      <c r="G903" s="17"/>
      <c r="H903" s="17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</row>
    <row r="904" spans="1:20">
      <c r="A904" s="7" t="s">
        <v>922</v>
      </c>
      <c r="B904" s="22" t="s">
        <v>1843</v>
      </c>
      <c r="C904" s="42">
        <v>84.506400000000014</v>
      </c>
      <c r="D904" s="19"/>
      <c r="E904" s="17"/>
      <c r="F904" s="17"/>
      <c r="G904" s="17"/>
      <c r="H904" s="17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</row>
    <row r="905" spans="1:20">
      <c r="A905" s="7" t="s">
        <v>923</v>
      </c>
      <c r="B905" s="22" t="s">
        <v>1844</v>
      </c>
      <c r="C905" s="42">
        <v>82.23599999999999</v>
      </c>
      <c r="D905" s="19"/>
      <c r="E905" s="17"/>
      <c r="F905" s="17"/>
      <c r="G905" s="17"/>
      <c r="H905" s="17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</row>
    <row r="906" spans="1:20">
      <c r="A906" s="7" t="s">
        <v>924</v>
      </c>
      <c r="B906" s="22" t="s">
        <v>1845</v>
      </c>
      <c r="C906" s="42">
        <v>62.845199999999998</v>
      </c>
      <c r="D906" s="19"/>
      <c r="E906" s="17"/>
      <c r="F906" s="17"/>
      <c r="G906" s="17"/>
      <c r="H906" s="17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</row>
    <row r="907" spans="1:20">
      <c r="A907" s="7" t="s">
        <v>925</v>
      </c>
      <c r="B907" s="22" t="s">
        <v>1846</v>
      </c>
      <c r="C907" s="42">
        <v>13.400520000000002</v>
      </c>
      <c r="D907" s="19"/>
      <c r="E907" s="17"/>
      <c r="F907" s="17"/>
      <c r="G907" s="17"/>
      <c r="H907" s="17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</row>
    <row r="908" spans="1:20">
      <c r="A908" s="7" t="s">
        <v>926</v>
      </c>
      <c r="B908" s="22" t="s">
        <v>1847</v>
      </c>
      <c r="C908" s="42">
        <v>247.48230000000001</v>
      </c>
      <c r="D908" s="19"/>
      <c r="E908" s="17"/>
      <c r="F908" s="17"/>
      <c r="G908" s="17"/>
      <c r="H908" s="17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</row>
    <row r="909" spans="1:20">
      <c r="A909" s="7" t="s">
        <v>927</v>
      </c>
      <c r="B909" s="22" t="s">
        <v>1848</v>
      </c>
      <c r="C909" s="42">
        <v>74.457399999999993</v>
      </c>
      <c r="D909" s="19"/>
      <c r="E909" s="17"/>
      <c r="F909" s="17"/>
      <c r="G909" s="17"/>
      <c r="H909" s="17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</row>
    <row r="910" spans="1:20">
      <c r="A910" s="7" t="s">
        <v>928</v>
      </c>
      <c r="B910" s="22" t="s">
        <v>1849</v>
      </c>
      <c r="C910" s="42">
        <v>59.228000000000002</v>
      </c>
      <c r="D910" s="19"/>
      <c r="E910" s="17"/>
      <c r="F910" s="17"/>
      <c r="G910" s="17"/>
      <c r="H910" s="17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</row>
    <row r="911" spans="1:20">
      <c r="A911" s="7" t="s">
        <v>929</v>
      </c>
      <c r="B911" s="22" t="s">
        <v>1850</v>
      </c>
      <c r="C911" s="42">
        <v>41.4</v>
      </c>
      <c r="D911" s="19"/>
      <c r="E911" s="17"/>
      <c r="F911" s="17"/>
      <c r="G911" s="17"/>
      <c r="H911" s="17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</row>
    <row r="912" spans="1:20">
      <c r="A912" s="7" t="s">
        <v>930</v>
      </c>
      <c r="B912" s="22" t="s">
        <v>1851</v>
      </c>
      <c r="C912" s="42">
        <v>6.8822400000000004</v>
      </c>
      <c r="D912" s="19"/>
      <c r="E912" s="17"/>
      <c r="F912" s="17"/>
      <c r="G912" s="17"/>
      <c r="H912" s="17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</row>
    <row r="913" spans="1:20">
      <c r="A913" s="7" t="s">
        <v>931</v>
      </c>
      <c r="B913" s="22" t="s">
        <v>1852</v>
      </c>
      <c r="C913" s="42">
        <v>14.958720000000001</v>
      </c>
      <c r="D913" s="19"/>
      <c r="E913" s="17"/>
      <c r="F913" s="17"/>
      <c r="G913" s="17"/>
      <c r="H913" s="17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</row>
    <row r="914" spans="1:20">
      <c r="A914" s="7" t="s">
        <v>932</v>
      </c>
      <c r="B914" s="22" t="s">
        <v>1853</v>
      </c>
      <c r="C914" s="42">
        <v>712.77030000000002</v>
      </c>
      <c r="D914" s="19"/>
      <c r="E914" s="17"/>
      <c r="F914" s="17"/>
      <c r="G914" s="17"/>
      <c r="H914" s="17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</row>
    <row r="915" spans="1:20">
      <c r="A915" s="7" t="s">
        <v>933</v>
      </c>
      <c r="B915" s="22" t="s">
        <v>1854</v>
      </c>
      <c r="C915" s="42">
        <v>517.83549999999991</v>
      </c>
      <c r="D915" s="19"/>
      <c r="E915" s="17"/>
      <c r="F915" s="17"/>
      <c r="G915" s="17"/>
      <c r="H915" s="17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</row>
    <row r="916" spans="1:20">
      <c r="A916" s="7" t="s">
        <v>934</v>
      </c>
      <c r="B916" s="22" t="s">
        <v>1855</v>
      </c>
      <c r="C916" s="42">
        <v>4097.4255000000003</v>
      </c>
      <c r="D916" s="19"/>
      <c r="E916" s="17"/>
      <c r="F916" s="17"/>
      <c r="G916" s="17"/>
      <c r="H916" s="17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</row>
    <row r="917" spans="1:20">
      <c r="A917" s="7" t="s">
        <v>935</v>
      </c>
      <c r="B917" s="22" t="s">
        <v>1856</v>
      </c>
      <c r="C917" s="42">
        <v>4650.25</v>
      </c>
      <c r="D917" s="9"/>
      <c r="E917" s="8"/>
      <c r="F917" s="8"/>
      <c r="G917" s="8"/>
      <c r="H917" s="8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</row>
    <row r="918" spans="1:20">
      <c r="A918" s="7" t="s">
        <v>936</v>
      </c>
      <c r="B918" s="22" t="s">
        <v>1857</v>
      </c>
      <c r="C918" s="42">
        <v>3545.5696000000003</v>
      </c>
      <c r="D918" s="19"/>
      <c r="E918" s="17"/>
      <c r="F918" s="17"/>
      <c r="G918" s="17"/>
      <c r="H918" s="17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</row>
    <row r="919" spans="1:20">
      <c r="A919" s="7" t="s">
        <v>937</v>
      </c>
      <c r="B919" s="22" t="s">
        <v>1858</v>
      </c>
      <c r="C919" s="42">
        <v>1699.6949999999999</v>
      </c>
      <c r="D919" s="19"/>
      <c r="E919" s="17"/>
      <c r="F919" s="17"/>
      <c r="G919" s="17"/>
      <c r="H919" s="17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</row>
    <row r="920" spans="1:20">
      <c r="A920" s="7" t="s">
        <v>938</v>
      </c>
      <c r="B920" s="22" t="s">
        <v>1859</v>
      </c>
      <c r="C920" s="42">
        <v>2277.2251999999999</v>
      </c>
      <c r="D920" s="9"/>
      <c r="E920" s="8"/>
      <c r="F920" s="8"/>
      <c r="G920" s="8"/>
      <c r="H920" s="8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</row>
    <row r="921" spans="1:20">
      <c r="A921" s="7" t="s">
        <v>939</v>
      </c>
      <c r="B921" s="22" t="s">
        <v>1860</v>
      </c>
      <c r="C921" s="42">
        <v>1576.575</v>
      </c>
      <c r="D921" s="9"/>
      <c r="E921" s="8"/>
      <c r="F921" s="8"/>
      <c r="G921" s="8"/>
      <c r="H921" s="8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</row>
    <row r="922" spans="1:20">
      <c r="A922" s="7" t="s">
        <v>940</v>
      </c>
      <c r="B922" s="22" t="s">
        <v>1861</v>
      </c>
      <c r="C922" s="42">
        <v>1320.1343999999999</v>
      </c>
      <c r="D922" s="19"/>
      <c r="E922" s="17"/>
      <c r="F922" s="17"/>
      <c r="G922" s="17"/>
      <c r="H922" s="17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</row>
    <row r="923" spans="1:20">
      <c r="A923" s="7" t="s">
        <v>941</v>
      </c>
      <c r="B923" s="22" t="s">
        <v>1862</v>
      </c>
      <c r="C923" s="42">
        <v>1846.838</v>
      </c>
      <c r="D923" s="9"/>
      <c r="E923" s="8"/>
      <c r="F923" s="8"/>
      <c r="G923" s="8"/>
      <c r="H923" s="8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</row>
    <row r="924" spans="1:20">
      <c r="A924" s="7" t="s">
        <v>942</v>
      </c>
      <c r="B924" s="22" t="s">
        <v>1863</v>
      </c>
      <c r="C924" s="42">
        <v>857.41199999999992</v>
      </c>
      <c r="D924" s="9"/>
      <c r="E924" s="8"/>
      <c r="F924" s="8"/>
      <c r="G924" s="8"/>
      <c r="H924" s="8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</row>
    <row r="925" spans="1:20">
      <c r="A925" s="7" t="s">
        <v>943</v>
      </c>
      <c r="B925" s="22" t="s">
        <v>1864</v>
      </c>
      <c r="C925" s="42">
        <v>341.596</v>
      </c>
      <c r="D925" s="19"/>
      <c r="E925" s="17"/>
      <c r="F925" s="17"/>
      <c r="G925" s="17"/>
      <c r="H925" s="17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</row>
    <row r="926" spans="1:20">
      <c r="A926" s="7" t="s">
        <v>944</v>
      </c>
      <c r="B926" s="22" t="s">
        <v>1865</v>
      </c>
      <c r="C926" s="42">
        <v>190.16400000000002</v>
      </c>
      <c r="D926" s="9"/>
      <c r="E926" s="8"/>
      <c r="F926" s="8"/>
      <c r="G926" s="8"/>
      <c r="H926" s="8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</row>
    <row r="927" spans="1:20">
      <c r="A927" s="7" t="s">
        <v>945</v>
      </c>
      <c r="B927" s="22" t="s">
        <v>1866</v>
      </c>
      <c r="C927" s="42">
        <v>284.2294</v>
      </c>
      <c r="D927" s="19"/>
      <c r="E927" s="17"/>
      <c r="F927" s="17"/>
      <c r="G927" s="17"/>
      <c r="H927" s="17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</row>
    <row r="928" spans="1:20">
      <c r="A928" s="7" t="s">
        <v>946</v>
      </c>
      <c r="B928" s="22" t="s">
        <v>1867</v>
      </c>
      <c r="C928" s="42">
        <v>417.5136</v>
      </c>
      <c r="D928" s="19"/>
      <c r="E928" s="17"/>
      <c r="F928" s="17"/>
      <c r="G928" s="17"/>
      <c r="H928" s="17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</row>
    <row r="929" spans="1:20">
      <c r="A929" s="7" t="s">
        <v>947</v>
      </c>
      <c r="B929" s="22" t="s">
        <v>1868</v>
      </c>
      <c r="C929" s="42">
        <v>246.74399999999997</v>
      </c>
      <c r="D929" s="19"/>
      <c r="E929" s="17"/>
      <c r="F929" s="17"/>
      <c r="G929" s="17"/>
      <c r="H929" s="17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</row>
    <row r="930" spans="1:20">
      <c r="A930" s="7" t="s">
        <v>948</v>
      </c>
      <c r="B930" s="22" t="s">
        <v>1869</v>
      </c>
      <c r="C930" s="42">
        <v>764.64300000000003</v>
      </c>
      <c r="D930" s="19"/>
      <c r="E930" s="17"/>
      <c r="F930" s="17"/>
      <c r="G930" s="17"/>
      <c r="H930" s="17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</row>
    <row r="931" spans="1:20">
      <c r="A931" s="7" t="s">
        <v>949</v>
      </c>
      <c r="B931" s="22" t="s">
        <v>1870</v>
      </c>
      <c r="C931" s="42">
        <v>275.35200000000003</v>
      </c>
      <c r="D931" s="19"/>
      <c r="E931" s="17"/>
      <c r="F931" s="17"/>
      <c r="G931" s="17"/>
      <c r="H931" s="17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</row>
    <row r="932" spans="1:20">
      <c r="A932" s="7" t="s">
        <v>950</v>
      </c>
      <c r="B932" s="22" t="s">
        <v>1871</v>
      </c>
      <c r="C932" s="42">
        <v>172.2825</v>
      </c>
      <c r="D932" s="9"/>
      <c r="E932" s="8"/>
      <c r="F932" s="8"/>
      <c r="G932" s="8"/>
      <c r="H932" s="8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</row>
    <row r="933" spans="1:20">
      <c r="A933" s="11" t="s">
        <v>951</v>
      </c>
      <c r="B933" s="22" t="s">
        <v>1872</v>
      </c>
      <c r="C933" s="42">
        <v>27.6675</v>
      </c>
      <c r="D933" s="21"/>
      <c r="E933" s="20"/>
      <c r="F933" s="20"/>
      <c r="G933" s="20"/>
      <c r="H933" s="20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</row>
    <row r="934" spans="1:20">
      <c r="A934" s="11" t="s">
        <v>952</v>
      </c>
      <c r="B934" s="22" t="s">
        <v>1873</v>
      </c>
      <c r="C934" s="42">
        <v>41.013000000000005</v>
      </c>
      <c r="D934" s="21"/>
      <c r="E934" s="20"/>
      <c r="F934" s="20"/>
      <c r="G934" s="20"/>
      <c r="H934" s="20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</row>
  </sheetData>
  <mergeCells count="8">
    <mergeCell ref="G1:H1"/>
    <mergeCell ref="A3:B3"/>
    <mergeCell ref="C3:C4"/>
    <mergeCell ref="D3:D4"/>
    <mergeCell ref="E3:E4"/>
    <mergeCell ref="F3:F4"/>
    <mergeCell ref="G3:G4"/>
    <mergeCell ref="H3:H4"/>
  </mergeCells>
  <phoneticPr fontId="7" type="noConversion"/>
  <conditionalFormatting sqref="H5:H938 I8:T934">
    <cfRule type="cellIs" dxfId="9" priority="4" operator="between">
      <formula>0.0000000001</formula>
      <formula>0.3299999999</formula>
    </cfRule>
  </conditionalFormatting>
  <conditionalFormatting sqref="D5:D938">
    <cfRule type="cellIs" dxfId="8" priority="2" operator="between">
      <formula>1</formula>
      <formula>14</formula>
    </cfRule>
  </conditionalFormatting>
  <conditionalFormatting sqref="E5:E938">
    <cfRule type="cellIs" dxfId="7" priority="3" operator="greaterThan">
      <formula>30</formula>
    </cfRule>
  </conditionalFormatting>
  <conditionalFormatting sqref="C8:C934">
    <cfRule type="cellIs" dxfId="0" priority="1" operator="between">
      <formula>0.0000000001</formula>
      <formula>0.3299999999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934"/>
  <sheetViews>
    <sheetView zoomScaleNormal="100" workbookViewId="0">
      <pane xSplit="2" ySplit="4" topLeftCell="C303" activePane="bottomRight" state="frozen"/>
      <selection pane="topRight"/>
      <selection pane="bottomLeft"/>
      <selection pane="bottomRight" activeCell="C425" sqref="C425"/>
    </sheetView>
  </sheetViews>
  <sheetFormatPr defaultColWidth="11.7109375" defaultRowHeight="15"/>
  <cols>
    <col min="1" max="1" width="14.7109375" style="11" customWidth="1"/>
    <col min="2" max="2" width="40.7109375" style="11" customWidth="1"/>
    <col min="3" max="3" width="11.7109375" style="10" customWidth="1"/>
    <col min="4" max="4" width="11.7109375" style="12" customWidth="1"/>
    <col min="5" max="8" width="11.7109375" style="10" customWidth="1"/>
    <col min="9" max="10" width="0.85546875" style="10" customWidth="1"/>
    <col min="11" max="11" width="11.7109375" style="10" customWidth="1"/>
    <col min="12" max="12" width="11.7109375" style="12" customWidth="1"/>
    <col min="13" max="13" width="11.7109375" style="10"/>
    <col min="14" max="15" width="15.42578125" style="10" bestFit="1" customWidth="1"/>
    <col min="16" max="256" width="11.7109375" style="10"/>
    <col min="257" max="257" width="14.7109375" style="10" customWidth="1"/>
    <col min="258" max="258" width="40.7109375" style="10" customWidth="1"/>
    <col min="259" max="264" width="11.7109375" style="10"/>
    <col min="265" max="266" width="0.85546875" style="10" customWidth="1"/>
    <col min="267" max="512" width="11.7109375" style="10"/>
    <col min="513" max="513" width="14.7109375" style="10" customWidth="1"/>
    <col min="514" max="514" width="40.7109375" style="10" customWidth="1"/>
    <col min="515" max="520" width="11.7109375" style="10"/>
    <col min="521" max="522" width="0.85546875" style="10" customWidth="1"/>
    <col min="523" max="768" width="11.7109375" style="10"/>
    <col min="769" max="769" width="14.7109375" style="10" customWidth="1"/>
    <col min="770" max="770" width="40.7109375" style="10" customWidth="1"/>
    <col min="771" max="776" width="11.7109375" style="10"/>
    <col min="777" max="778" width="0.85546875" style="10" customWidth="1"/>
    <col min="779" max="1024" width="11.7109375" style="10"/>
    <col min="1025" max="1025" width="14.7109375" style="10" customWidth="1"/>
    <col min="1026" max="1026" width="40.7109375" style="10" customWidth="1"/>
    <col min="1027" max="1032" width="11.7109375" style="10"/>
    <col min="1033" max="1034" width="0.85546875" style="10" customWidth="1"/>
    <col min="1035" max="1280" width="11.7109375" style="10"/>
    <col min="1281" max="1281" width="14.7109375" style="10" customWidth="1"/>
    <col min="1282" max="1282" width="40.7109375" style="10" customWidth="1"/>
    <col min="1283" max="1288" width="11.7109375" style="10"/>
    <col min="1289" max="1290" width="0.85546875" style="10" customWidth="1"/>
    <col min="1291" max="1536" width="11.7109375" style="10"/>
    <col min="1537" max="1537" width="14.7109375" style="10" customWidth="1"/>
    <col min="1538" max="1538" width="40.7109375" style="10" customWidth="1"/>
    <col min="1539" max="1544" width="11.7109375" style="10"/>
    <col min="1545" max="1546" width="0.85546875" style="10" customWidth="1"/>
    <col min="1547" max="1792" width="11.7109375" style="10"/>
    <col min="1793" max="1793" width="14.7109375" style="10" customWidth="1"/>
    <col min="1794" max="1794" width="40.7109375" style="10" customWidth="1"/>
    <col min="1795" max="1800" width="11.7109375" style="10"/>
    <col min="1801" max="1802" width="0.85546875" style="10" customWidth="1"/>
    <col min="1803" max="2048" width="11.7109375" style="10"/>
    <col min="2049" max="2049" width="14.7109375" style="10" customWidth="1"/>
    <col min="2050" max="2050" width="40.7109375" style="10" customWidth="1"/>
    <col min="2051" max="2056" width="11.7109375" style="10"/>
    <col min="2057" max="2058" width="0.85546875" style="10" customWidth="1"/>
    <col min="2059" max="2304" width="11.7109375" style="10"/>
    <col min="2305" max="2305" width="14.7109375" style="10" customWidth="1"/>
    <col min="2306" max="2306" width="40.7109375" style="10" customWidth="1"/>
    <col min="2307" max="2312" width="11.7109375" style="10"/>
    <col min="2313" max="2314" width="0.85546875" style="10" customWidth="1"/>
    <col min="2315" max="2560" width="11.7109375" style="10"/>
    <col min="2561" max="2561" width="14.7109375" style="10" customWidth="1"/>
    <col min="2562" max="2562" width="40.7109375" style="10" customWidth="1"/>
    <col min="2563" max="2568" width="11.7109375" style="10"/>
    <col min="2569" max="2570" width="0.85546875" style="10" customWidth="1"/>
    <col min="2571" max="2816" width="11.7109375" style="10"/>
    <col min="2817" max="2817" width="14.7109375" style="10" customWidth="1"/>
    <col min="2818" max="2818" width="40.7109375" style="10" customWidth="1"/>
    <col min="2819" max="2824" width="11.7109375" style="10"/>
    <col min="2825" max="2826" width="0.85546875" style="10" customWidth="1"/>
    <col min="2827" max="3072" width="11.7109375" style="10"/>
    <col min="3073" max="3073" width="14.7109375" style="10" customWidth="1"/>
    <col min="3074" max="3074" width="40.7109375" style="10" customWidth="1"/>
    <col min="3075" max="3080" width="11.7109375" style="10"/>
    <col min="3081" max="3082" width="0.85546875" style="10" customWidth="1"/>
    <col min="3083" max="3328" width="11.7109375" style="10"/>
    <col min="3329" max="3329" width="14.7109375" style="10" customWidth="1"/>
    <col min="3330" max="3330" width="40.7109375" style="10" customWidth="1"/>
    <col min="3331" max="3336" width="11.7109375" style="10"/>
    <col min="3337" max="3338" width="0.85546875" style="10" customWidth="1"/>
    <col min="3339" max="3584" width="11.7109375" style="10"/>
    <col min="3585" max="3585" width="14.7109375" style="10" customWidth="1"/>
    <col min="3586" max="3586" width="40.7109375" style="10" customWidth="1"/>
    <col min="3587" max="3592" width="11.7109375" style="10"/>
    <col min="3593" max="3594" width="0.85546875" style="10" customWidth="1"/>
    <col min="3595" max="3840" width="11.7109375" style="10"/>
    <col min="3841" max="3841" width="14.7109375" style="10" customWidth="1"/>
    <col min="3842" max="3842" width="40.7109375" style="10" customWidth="1"/>
    <col min="3843" max="3848" width="11.7109375" style="10"/>
    <col min="3849" max="3850" width="0.85546875" style="10" customWidth="1"/>
    <col min="3851" max="4096" width="11.7109375" style="10"/>
    <col min="4097" max="4097" width="14.7109375" style="10" customWidth="1"/>
    <col min="4098" max="4098" width="40.7109375" style="10" customWidth="1"/>
    <col min="4099" max="4104" width="11.7109375" style="10"/>
    <col min="4105" max="4106" width="0.85546875" style="10" customWidth="1"/>
    <col min="4107" max="4352" width="11.7109375" style="10"/>
    <col min="4353" max="4353" width="14.7109375" style="10" customWidth="1"/>
    <col min="4354" max="4354" width="40.7109375" style="10" customWidth="1"/>
    <col min="4355" max="4360" width="11.7109375" style="10"/>
    <col min="4361" max="4362" width="0.85546875" style="10" customWidth="1"/>
    <col min="4363" max="4608" width="11.7109375" style="10"/>
    <col min="4609" max="4609" width="14.7109375" style="10" customWidth="1"/>
    <col min="4610" max="4610" width="40.7109375" style="10" customWidth="1"/>
    <col min="4611" max="4616" width="11.7109375" style="10"/>
    <col min="4617" max="4618" width="0.85546875" style="10" customWidth="1"/>
    <col min="4619" max="4864" width="11.7109375" style="10"/>
    <col min="4865" max="4865" width="14.7109375" style="10" customWidth="1"/>
    <col min="4866" max="4866" width="40.7109375" style="10" customWidth="1"/>
    <col min="4867" max="4872" width="11.7109375" style="10"/>
    <col min="4873" max="4874" width="0.85546875" style="10" customWidth="1"/>
    <col min="4875" max="5120" width="11.7109375" style="10"/>
    <col min="5121" max="5121" width="14.7109375" style="10" customWidth="1"/>
    <col min="5122" max="5122" width="40.7109375" style="10" customWidth="1"/>
    <col min="5123" max="5128" width="11.7109375" style="10"/>
    <col min="5129" max="5130" width="0.85546875" style="10" customWidth="1"/>
    <col min="5131" max="5376" width="11.7109375" style="10"/>
    <col min="5377" max="5377" width="14.7109375" style="10" customWidth="1"/>
    <col min="5378" max="5378" width="40.7109375" style="10" customWidth="1"/>
    <col min="5379" max="5384" width="11.7109375" style="10"/>
    <col min="5385" max="5386" width="0.85546875" style="10" customWidth="1"/>
    <col min="5387" max="5632" width="11.7109375" style="10"/>
    <col min="5633" max="5633" width="14.7109375" style="10" customWidth="1"/>
    <col min="5634" max="5634" width="40.7109375" style="10" customWidth="1"/>
    <col min="5635" max="5640" width="11.7109375" style="10"/>
    <col min="5641" max="5642" width="0.85546875" style="10" customWidth="1"/>
    <col min="5643" max="5888" width="11.7109375" style="10"/>
    <col min="5889" max="5889" width="14.7109375" style="10" customWidth="1"/>
    <col min="5890" max="5890" width="40.7109375" style="10" customWidth="1"/>
    <col min="5891" max="5896" width="11.7109375" style="10"/>
    <col min="5897" max="5898" width="0.85546875" style="10" customWidth="1"/>
    <col min="5899" max="6144" width="11.7109375" style="10"/>
    <col min="6145" max="6145" width="14.7109375" style="10" customWidth="1"/>
    <col min="6146" max="6146" width="40.7109375" style="10" customWidth="1"/>
    <col min="6147" max="6152" width="11.7109375" style="10"/>
    <col min="6153" max="6154" width="0.85546875" style="10" customWidth="1"/>
    <col min="6155" max="6400" width="11.7109375" style="10"/>
    <col min="6401" max="6401" width="14.7109375" style="10" customWidth="1"/>
    <col min="6402" max="6402" width="40.7109375" style="10" customWidth="1"/>
    <col min="6403" max="6408" width="11.7109375" style="10"/>
    <col min="6409" max="6410" width="0.85546875" style="10" customWidth="1"/>
    <col min="6411" max="6656" width="11.7109375" style="10"/>
    <col min="6657" max="6657" width="14.7109375" style="10" customWidth="1"/>
    <col min="6658" max="6658" width="40.7109375" style="10" customWidth="1"/>
    <col min="6659" max="6664" width="11.7109375" style="10"/>
    <col min="6665" max="6666" width="0.85546875" style="10" customWidth="1"/>
    <col min="6667" max="6912" width="11.7109375" style="10"/>
    <col min="6913" max="6913" width="14.7109375" style="10" customWidth="1"/>
    <col min="6914" max="6914" width="40.7109375" style="10" customWidth="1"/>
    <col min="6915" max="6920" width="11.7109375" style="10"/>
    <col min="6921" max="6922" width="0.85546875" style="10" customWidth="1"/>
    <col min="6923" max="7168" width="11.7109375" style="10"/>
    <col min="7169" max="7169" width="14.7109375" style="10" customWidth="1"/>
    <col min="7170" max="7170" width="40.7109375" style="10" customWidth="1"/>
    <col min="7171" max="7176" width="11.7109375" style="10"/>
    <col min="7177" max="7178" width="0.85546875" style="10" customWidth="1"/>
    <col min="7179" max="7424" width="11.7109375" style="10"/>
    <col min="7425" max="7425" width="14.7109375" style="10" customWidth="1"/>
    <col min="7426" max="7426" width="40.7109375" style="10" customWidth="1"/>
    <col min="7427" max="7432" width="11.7109375" style="10"/>
    <col min="7433" max="7434" width="0.85546875" style="10" customWidth="1"/>
    <col min="7435" max="7680" width="11.7109375" style="10"/>
    <col min="7681" max="7681" width="14.7109375" style="10" customWidth="1"/>
    <col min="7682" max="7682" width="40.7109375" style="10" customWidth="1"/>
    <col min="7683" max="7688" width="11.7109375" style="10"/>
    <col min="7689" max="7690" width="0.85546875" style="10" customWidth="1"/>
    <col min="7691" max="7936" width="11.7109375" style="10"/>
    <col min="7937" max="7937" width="14.7109375" style="10" customWidth="1"/>
    <col min="7938" max="7938" width="40.7109375" style="10" customWidth="1"/>
    <col min="7939" max="7944" width="11.7109375" style="10"/>
    <col min="7945" max="7946" width="0.85546875" style="10" customWidth="1"/>
    <col min="7947" max="8192" width="11.7109375" style="10"/>
    <col min="8193" max="8193" width="14.7109375" style="10" customWidth="1"/>
    <col min="8194" max="8194" width="40.7109375" style="10" customWidth="1"/>
    <col min="8195" max="8200" width="11.7109375" style="10"/>
    <col min="8201" max="8202" width="0.85546875" style="10" customWidth="1"/>
    <col min="8203" max="8448" width="11.7109375" style="10"/>
    <col min="8449" max="8449" width="14.7109375" style="10" customWidth="1"/>
    <col min="8450" max="8450" width="40.7109375" style="10" customWidth="1"/>
    <col min="8451" max="8456" width="11.7109375" style="10"/>
    <col min="8457" max="8458" width="0.85546875" style="10" customWidth="1"/>
    <col min="8459" max="8704" width="11.7109375" style="10"/>
    <col min="8705" max="8705" width="14.7109375" style="10" customWidth="1"/>
    <col min="8706" max="8706" width="40.7109375" style="10" customWidth="1"/>
    <col min="8707" max="8712" width="11.7109375" style="10"/>
    <col min="8713" max="8714" width="0.85546875" style="10" customWidth="1"/>
    <col min="8715" max="8960" width="11.7109375" style="10"/>
    <col min="8961" max="8961" width="14.7109375" style="10" customWidth="1"/>
    <col min="8962" max="8962" width="40.7109375" style="10" customWidth="1"/>
    <col min="8963" max="8968" width="11.7109375" style="10"/>
    <col min="8969" max="8970" width="0.85546875" style="10" customWidth="1"/>
    <col min="8971" max="9216" width="11.7109375" style="10"/>
    <col min="9217" max="9217" width="14.7109375" style="10" customWidth="1"/>
    <col min="9218" max="9218" width="40.7109375" style="10" customWidth="1"/>
    <col min="9219" max="9224" width="11.7109375" style="10"/>
    <col min="9225" max="9226" width="0.85546875" style="10" customWidth="1"/>
    <col min="9227" max="9472" width="11.7109375" style="10"/>
    <col min="9473" max="9473" width="14.7109375" style="10" customWidth="1"/>
    <col min="9474" max="9474" width="40.7109375" style="10" customWidth="1"/>
    <col min="9475" max="9480" width="11.7109375" style="10"/>
    <col min="9481" max="9482" width="0.85546875" style="10" customWidth="1"/>
    <col min="9483" max="9728" width="11.7109375" style="10"/>
    <col min="9729" max="9729" width="14.7109375" style="10" customWidth="1"/>
    <col min="9730" max="9730" width="40.7109375" style="10" customWidth="1"/>
    <col min="9731" max="9736" width="11.7109375" style="10"/>
    <col min="9737" max="9738" width="0.85546875" style="10" customWidth="1"/>
    <col min="9739" max="9984" width="11.7109375" style="10"/>
    <col min="9985" max="9985" width="14.7109375" style="10" customWidth="1"/>
    <col min="9986" max="9986" width="40.7109375" style="10" customWidth="1"/>
    <col min="9987" max="9992" width="11.7109375" style="10"/>
    <col min="9993" max="9994" width="0.85546875" style="10" customWidth="1"/>
    <col min="9995" max="10240" width="11.7109375" style="10"/>
    <col min="10241" max="10241" width="14.7109375" style="10" customWidth="1"/>
    <col min="10242" max="10242" width="40.7109375" style="10" customWidth="1"/>
    <col min="10243" max="10248" width="11.7109375" style="10"/>
    <col min="10249" max="10250" width="0.85546875" style="10" customWidth="1"/>
    <col min="10251" max="10496" width="11.7109375" style="10"/>
    <col min="10497" max="10497" width="14.7109375" style="10" customWidth="1"/>
    <col min="10498" max="10498" width="40.7109375" style="10" customWidth="1"/>
    <col min="10499" max="10504" width="11.7109375" style="10"/>
    <col min="10505" max="10506" width="0.85546875" style="10" customWidth="1"/>
    <col min="10507" max="10752" width="11.7109375" style="10"/>
    <col min="10753" max="10753" width="14.7109375" style="10" customWidth="1"/>
    <col min="10754" max="10754" width="40.7109375" style="10" customWidth="1"/>
    <col min="10755" max="10760" width="11.7109375" style="10"/>
    <col min="10761" max="10762" width="0.85546875" style="10" customWidth="1"/>
    <col min="10763" max="11008" width="11.7109375" style="10"/>
    <col min="11009" max="11009" width="14.7109375" style="10" customWidth="1"/>
    <col min="11010" max="11010" width="40.7109375" style="10" customWidth="1"/>
    <col min="11011" max="11016" width="11.7109375" style="10"/>
    <col min="11017" max="11018" width="0.85546875" style="10" customWidth="1"/>
    <col min="11019" max="11264" width="11.7109375" style="10"/>
    <col min="11265" max="11265" width="14.7109375" style="10" customWidth="1"/>
    <col min="11266" max="11266" width="40.7109375" style="10" customWidth="1"/>
    <col min="11267" max="11272" width="11.7109375" style="10"/>
    <col min="11273" max="11274" width="0.85546875" style="10" customWidth="1"/>
    <col min="11275" max="11520" width="11.7109375" style="10"/>
    <col min="11521" max="11521" width="14.7109375" style="10" customWidth="1"/>
    <col min="11522" max="11522" width="40.7109375" style="10" customWidth="1"/>
    <col min="11523" max="11528" width="11.7109375" style="10"/>
    <col min="11529" max="11530" width="0.85546875" style="10" customWidth="1"/>
    <col min="11531" max="11776" width="11.7109375" style="10"/>
    <col min="11777" max="11777" width="14.7109375" style="10" customWidth="1"/>
    <col min="11778" max="11778" width="40.7109375" style="10" customWidth="1"/>
    <col min="11779" max="11784" width="11.7109375" style="10"/>
    <col min="11785" max="11786" width="0.85546875" style="10" customWidth="1"/>
    <col min="11787" max="12032" width="11.7109375" style="10"/>
    <col min="12033" max="12033" width="14.7109375" style="10" customWidth="1"/>
    <col min="12034" max="12034" width="40.7109375" style="10" customWidth="1"/>
    <col min="12035" max="12040" width="11.7109375" style="10"/>
    <col min="12041" max="12042" width="0.85546875" style="10" customWidth="1"/>
    <col min="12043" max="12288" width="11.7109375" style="10"/>
    <col min="12289" max="12289" width="14.7109375" style="10" customWidth="1"/>
    <col min="12290" max="12290" width="40.7109375" style="10" customWidth="1"/>
    <col min="12291" max="12296" width="11.7109375" style="10"/>
    <col min="12297" max="12298" width="0.85546875" style="10" customWidth="1"/>
    <col min="12299" max="12544" width="11.7109375" style="10"/>
    <col min="12545" max="12545" width="14.7109375" style="10" customWidth="1"/>
    <col min="12546" max="12546" width="40.7109375" style="10" customWidth="1"/>
    <col min="12547" max="12552" width="11.7109375" style="10"/>
    <col min="12553" max="12554" width="0.85546875" style="10" customWidth="1"/>
    <col min="12555" max="12800" width="11.7109375" style="10"/>
    <col min="12801" max="12801" width="14.7109375" style="10" customWidth="1"/>
    <col min="12802" max="12802" width="40.7109375" style="10" customWidth="1"/>
    <col min="12803" max="12808" width="11.7109375" style="10"/>
    <col min="12809" max="12810" width="0.85546875" style="10" customWidth="1"/>
    <col min="12811" max="13056" width="11.7109375" style="10"/>
    <col min="13057" max="13057" width="14.7109375" style="10" customWidth="1"/>
    <col min="13058" max="13058" width="40.7109375" style="10" customWidth="1"/>
    <col min="13059" max="13064" width="11.7109375" style="10"/>
    <col min="13065" max="13066" width="0.85546875" style="10" customWidth="1"/>
    <col min="13067" max="13312" width="11.7109375" style="10"/>
    <col min="13313" max="13313" width="14.7109375" style="10" customWidth="1"/>
    <col min="13314" max="13314" width="40.7109375" style="10" customWidth="1"/>
    <col min="13315" max="13320" width="11.7109375" style="10"/>
    <col min="13321" max="13322" width="0.85546875" style="10" customWidth="1"/>
    <col min="13323" max="13568" width="11.7109375" style="10"/>
    <col min="13569" max="13569" width="14.7109375" style="10" customWidth="1"/>
    <col min="13570" max="13570" width="40.7109375" style="10" customWidth="1"/>
    <col min="13571" max="13576" width="11.7109375" style="10"/>
    <col min="13577" max="13578" width="0.85546875" style="10" customWidth="1"/>
    <col min="13579" max="13824" width="11.7109375" style="10"/>
    <col min="13825" max="13825" width="14.7109375" style="10" customWidth="1"/>
    <col min="13826" max="13826" width="40.7109375" style="10" customWidth="1"/>
    <col min="13827" max="13832" width="11.7109375" style="10"/>
    <col min="13833" max="13834" width="0.85546875" style="10" customWidth="1"/>
    <col min="13835" max="14080" width="11.7109375" style="10"/>
    <col min="14081" max="14081" width="14.7109375" style="10" customWidth="1"/>
    <col min="14082" max="14082" width="40.7109375" style="10" customWidth="1"/>
    <col min="14083" max="14088" width="11.7109375" style="10"/>
    <col min="14089" max="14090" width="0.85546875" style="10" customWidth="1"/>
    <col min="14091" max="14336" width="11.7109375" style="10"/>
    <col min="14337" max="14337" width="14.7109375" style="10" customWidth="1"/>
    <col min="14338" max="14338" width="40.7109375" style="10" customWidth="1"/>
    <col min="14339" max="14344" width="11.7109375" style="10"/>
    <col min="14345" max="14346" width="0.85546875" style="10" customWidth="1"/>
    <col min="14347" max="14592" width="11.7109375" style="10"/>
    <col min="14593" max="14593" width="14.7109375" style="10" customWidth="1"/>
    <col min="14594" max="14594" width="40.7109375" style="10" customWidth="1"/>
    <col min="14595" max="14600" width="11.7109375" style="10"/>
    <col min="14601" max="14602" width="0.85546875" style="10" customWidth="1"/>
    <col min="14603" max="14848" width="11.7109375" style="10"/>
    <col min="14849" max="14849" width="14.7109375" style="10" customWidth="1"/>
    <col min="14850" max="14850" width="40.7109375" style="10" customWidth="1"/>
    <col min="14851" max="14856" width="11.7109375" style="10"/>
    <col min="14857" max="14858" width="0.85546875" style="10" customWidth="1"/>
    <col min="14859" max="15104" width="11.7109375" style="10"/>
    <col min="15105" max="15105" width="14.7109375" style="10" customWidth="1"/>
    <col min="15106" max="15106" width="40.7109375" style="10" customWidth="1"/>
    <col min="15107" max="15112" width="11.7109375" style="10"/>
    <col min="15113" max="15114" width="0.85546875" style="10" customWidth="1"/>
    <col min="15115" max="15360" width="11.7109375" style="10"/>
    <col min="15361" max="15361" width="14.7109375" style="10" customWidth="1"/>
    <col min="15362" max="15362" width="40.7109375" style="10" customWidth="1"/>
    <col min="15363" max="15368" width="11.7109375" style="10"/>
    <col min="15369" max="15370" width="0.85546875" style="10" customWidth="1"/>
    <col min="15371" max="15616" width="11.7109375" style="10"/>
    <col min="15617" max="15617" width="14.7109375" style="10" customWidth="1"/>
    <col min="15618" max="15618" width="40.7109375" style="10" customWidth="1"/>
    <col min="15619" max="15624" width="11.7109375" style="10"/>
    <col min="15625" max="15626" width="0.85546875" style="10" customWidth="1"/>
    <col min="15627" max="15872" width="11.7109375" style="10"/>
    <col min="15873" max="15873" width="14.7109375" style="10" customWidth="1"/>
    <col min="15874" max="15874" width="40.7109375" style="10" customWidth="1"/>
    <col min="15875" max="15880" width="11.7109375" style="10"/>
    <col min="15881" max="15882" width="0.85546875" style="10" customWidth="1"/>
    <col min="15883" max="16128" width="11.7109375" style="10"/>
    <col min="16129" max="16129" width="14.7109375" style="10" customWidth="1"/>
    <col min="16130" max="16130" width="40.7109375" style="10" customWidth="1"/>
    <col min="16131" max="16136" width="11.7109375" style="10"/>
    <col min="16137" max="16138" width="0.85546875" style="10" customWidth="1"/>
    <col min="16139" max="16384" width="11.7109375" style="10"/>
  </cols>
  <sheetData>
    <row r="1" spans="1:16" s="5" customFormat="1">
      <c r="A1" s="23" t="s">
        <v>1921</v>
      </c>
      <c r="C1" s="6">
        <f>D1+L1</f>
        <v>0</v>
      </c>
      <c r="D1" s="6">
        <f>SUM(D5:D938)</f>
        <v>0</v>
      </c>
      <c r="L1" s="6">
        <f>SUM(L5:L938)</f>
        <v>0</v>
      </c>
      <c r="O1" s="43" t="s">
        <v>0</v>
      </c>
      <c r="P1" s="43"/>
    </row>
    <row r="2" spans="1:16" s="5" customFormat="1">
      <c r="A2" s="24" t="s">
        <v>1922</v>
      </c>
      <c r="C2" s="56" t="s">
        <v>1874</v>
      </c>
      <c r="D2" s="57"/>
      <c r="E2" s="57"/>
      <c r="F2" s="57"/>
      <c r="G2" s="57"/>
      <c r="H2" s="58"/>
      <c r="I2" s="13"/>
      <c r="K2" s="59" t="s">
        <v>1881</v>
      </c>
      <c r="L2" s="60"/>
      <c r="M2" s="60"/>
      <c r="N2" s="60"/>
      <c r="O2" s="60"/>
      <c r="P2" s="60"/>
    </row>
    <row r="3" spans="1:16" s="5" customFormat="1" ht="15" customHeight="1">
      <c r="A3" s="44" t="s">
        <v>1888</v>
      </c>
      <c r="B3" s="45"/>
      <c r="C3" s="46" t="s">
        <v>1875</v>
      </c>
      <c r="D3" s="48" t="s">
        <v>1876</v>
      </c>
      <c r="E3" s="50" t="s">
        <v>1877</v>
      </c>
      <c r="F3" s="52" t="s">
        <v>1878</v>
      </c>
      <c r="G3" s="52" t="s">
        <v>1879</v>
      </c>
      <c r="H3" s="54" t="s">
        <v>1880</v>
      </c>
      <c r="I3" s="14"/>
      <c r="K3" s="46" t="s">
        <v>1875</v>
      </c>
      <c r="L3" s="48" t="s">
        <v>1876</v>
      </c>
      <c r="M3" s="50" t="s">
        <v>1877</v>
      </c>
      <c r="N3" s="52" t="s">
        <v>1878</v>
      </c>
      <c r="O3" s="52" t="s">
        <v>1879</v>
      </c>
      <c r="P3" s="54" t="s">
        <v>1880</v>
      </c>
    </row>
    <row r="4" spans="1:16" s="5" customFormat="1">
      <c r="A4" s="27" t="s">
        <v>1909</v>
      </c>
      <c r="B4" s="27" t="s">
        <v>1890</v>
      </c>
      <c r="C4" s="47"/>
      <c r="D4" s="49"/>
      <c r="E4" s="51"/>
      <c r="F4" s="53"/>
      <c r="G4" s="53"/>
      <c r="H4" s="55"/>
      <c r="I4" s="14"/>
      <c r="K4" s="47"/>
      <c r="L4" s="49"/>
      <c r="M4" s="51"/>
      <c r="N4" s="53"/>
      <c r="O4" s="53"/>
      <c r="P4" s="55"/>
    </row>
    <row r="5" spans="1:16">
      <c r="A5" s="7" t="s">
        <v>23</v>
      </c>
      <c r="B5" s="22" t="s">
        <v>955</v>
      </c>
      <c r="C5" s="17"/>
      <c r="D5" s="19"/>
      <c r="E5" s="17"/>
      <c r="F5" s="17"/>
      <c r="G5" s="17"/>
      <c r="H5" s="17"/>
      <c r="I5" s="8"/>
      <c r="J5" s="8"/>
      <c r="K5" s="17"/>
      <c r="L5" s="19"/>
      <c r="M5" s="17"/>
      <c r="N5" s="17"/>
      <c r="O5" s="17"/>
      <c r="P5" s="17"/>
    </row>
    <row r="6" spans="1:16">
      <c r="A6" s="7" t="s">
        <v>24</v>
      </c>
      <c r="B6" s="22" t="s">
        <v>956</v>
      </c>
      <c r="C6" s="17"/>
      <c r="D6" s="19"/>
      <c r="E6" s="17"/>
      <c r="F6" s="17"/>
      <c r="G6" s="17"/>
      <c r="H6" s="17"/>
      <c r="I6" s="8"/>
      <c r="J6" s="8"/>
      <c r="K6" s="17"/>
      <c r="L6" s="19"/>
      <c r="M6" s="17"/>
      <c r="N6" s="17"/>
      <c r="O6" s="17"/>
      <c r="P6" s="17"/>
    </row>
    <row r="7" spans="1:16">
      <c r="A7" s="7" t="s">
        <v>25</v>
      </c>
      <c r="B7" s="22" t="s">
        <v>957</v>
      </c>
      <c r="C7" s="8"/>
      <c r="D7" s="9"/>
      <c r="E7" s="8"/>
      <c r="F7" s="8"/>
      <c r="G7" s="8"/>
      <c r="H7" s="8"/>
      <c r="I7" s="8"/>
      <c r="J7" s="8"/>
      <c r="K7" s="8"/>
      <c r="L7" s="9"/>
      <c r="M7" s="8"/>
      <c r="N7" s="8"/>
      <c r="O7" s="8"/>
      <c r="P7" s="8"/>
    </row>
    <row r="8" spans="1:16">
      <c r="A8" s="7" t="s">
        <v>26</v>
      </c>
      <c r="B8" s="22" t="s">
        <v>958</v>
      </c>
      <c r="C8" s="8"/>
      <c r="D8" s="9"/>
      <c r="E8" s="8"/>
      <c r="F8" s="8"/>
      <c r="G8" s="8"/>
      <c r="H8" s="8"/>
      <c r="I8" s="8"/>
      <c r="J8" s="8"/>
      <c r="K8" s="8"/>
      <c r="L8" s="9"/>
      <c r="M8" s="8"/>
      <c r="N8" s="8"/>
      <c r="O8" s="8"/>
      <c r="P8" s="8"/>
    </row>
    <row r="9" spans="1:16">
      <c r="A9" s="7" t="s">
        <v>27</v>
      </c>
      <c r="B9" s="22" t="s">
        <v>959</v>
      </c>
      <c r="C9" s="8"/>
      <c r="D9" s="9"/>
      <c r="E9" s="8"/>
      <c r="F9" s="8"/>
      <c r="G9" s="8"/>
      <c r="H9" s="8"/>
      <c r="I9" s="8"/>
      <c r="J9" s="8"/>
      <c r="K9" s="8"/>
      <c r="L9" s="9"/>
      <c r="M9" s="8"/>
      <c r="N9" s="8"/>
      <c r="O9" s="8"/>
      <c r="P9" s="8"/>
    </row>
    <row r="10" spans="1:16">
      <c r="A10" s="7" t="s">
        <v>28</v>
      </c>
      <c r="B10" s="22" t="s">
        <v>960</v>
      </c>
      <c r="C10" s="8"/>
      <c r="D10" s="9"/>
      <c r="E10" s="8"/>
      <c r="F10" s="8"/>
      <c r="G10" s="8"/>
      <c r="H10" s="8"/>
      <c r="I10" s="8"/>
      <c r="J10" s="8"/>
      <c r="K10" s="8"/>
      <c r="L10" s="9"/>
      <c r="M10" s="8"/>
      <c r="N10" s="8"/>
      <c r="O10" s="8"/>
      <c r="P10" s="8"/>
    </row>
    <row r="11" spans="1:16">
      <c r="A11" s="7" t="s">
        <v>29</v>
      </c>
      <c r="B11" s="22" t="s">
        <v>961</v>
      </c>
      <c r="C11" s="8"/>
      <c r="D11" s="9"/>
      <c r="E11" s="8"/>
      <c r="F11" s="8"/>
      <c r="G11" s="8"/>
      <c r="H11" s="8"/>
      <c r="I11" s="8"/>
      <c r="J11" s="8"/>
      <c r="K11" s="8"/>
      <c r="L11" s="9"/>
      <c r="M11" s="8"/>
      <c r="N11" s="8"/>
      <c r="O11" s="8"/>
      <c r="P11" s="8"/>
    </row>
    <row r="12" spans="1:16">
      <c r="A12" s="7" t="s">
        <v>30</v>
      </c>
      <c r="B12" s="22" t="s">
        <v>962</v>
      </c>
      <c r="C12" s="8"/>
      <c r="D12" s="9"/>
      <c r="E12" s="8"/>
      <c r="F12" s="8"/>
      <c r="G12" s="8"/>
      <c r="H12" s="8"/>
      <c r="I12" s="8"/>
      <c r="J12" s="8"/>
      <c r="K12" s="8"/>
      <c r="L12" s="9"/>
      <c r="M12" s="8"/>
      <c r="N12" s="8"/>
      <c r="O12" s="8"/>
      <c r="P12" s="8"/>
    </row>
    <row r="13" spans="1:16">
      <c r="A13" s="7" t="s">
        <v>31</v>
      </c>
      <c r="B13" s="22" t="s">
        <v>963</v>
      </c>
      <c r="C13" s="17"/>
      <c r="D13" s="19"/>
      <c r="E13" s="17"/>
      <c r="F13" s="17"/>
      <c r="G13" s="17"/>
      <c r="H13" s="17"/>
      <c r="I13" s="8"/>
      <c r="J13" s="8"/>
      <c r="K13" s="17"/>
      <c r="L13" s="19"/>
      <c r="M13" s="17"/>
      <c r="N13" s="17"/>
      <c r="O13" s="17"/>
      <c r="P13" s="17"/>
    </row>
    <row r="14" spans="1:16">
      <c r="A14" s="7" t="s">
        <v>32</v>
      </c>
      <c r="B14" s="22" t="s">
        <v>964</v>
      </c>
      <c r="C14" s="8"/>
      <c r="D14" s="9"/>
      <c r="E14" s="8"/>
      <c r="F14" s="8"/>
      <c r="G14" s="8"/>
      <c r="H14" s="8"/>
      <c r="I14" s="8"/>
      <c r="J14" s="8"/>
      <c r="K14" s="8"/>
      <c r="L14" s="9"/>
      <c r="M14" s="8"/>
      <c r="N14" s="8"/>
      <c r="O14" s="8"/>
      <c r="P14" s="8"/>
    </row>
    <row r="15" spans="1:16">
      <c r="A15" s="7" t="s">
        <v>33</v>
      </c>
      <c r="B15" s="22" t="s">
        <v>965</v>
      </c>
      <c r="C15" s="8"/>
      <c r="D15" s="9"/>
      <c r="E15" s="8"/>
      <c r="F15" s="8"/>
      <c r="G15" s="8"/>
      <c r="H15" s="8"/>
      <c r="I15" s="8"/>
      <c r="J15" s="8"/>
      <c r="K15" s="8"/>
      <c r="L15" s="9"/>
      <c r="M15" s="8"/>
      <c r="N15" s="8"/>
      <c r="O15" s="8"/>
      <c r="P15" s="8"/>
    </row>
    <row r="16" spans="1:16">
      <c r="A16" s="7" t="s">
        <v>34</v>
      </c>
      <c r="B16" s="22" t="s">
        <v>966</v>
      </c>
      <c r="C16" s="8"/>
      <c r="D16" s="9"/>
      <c r="E16" s="8"/>
      <c r="F16" s="8"/>
      <c r="G16" s="8"/>
      <c r="H16" s="8"/>
      <c r="I16" s="8"/>
      <c r="J16" s="8"/>
      <c r="K16" s="8"/>
      <c r="L16" s="9"/>
      <c r="M16" s="8"/>
      <c r="N16" s="8"/>
      <c r="O16" s="8"/>
      <c r="P16" s="8"/>
    </row>
    <row r="17" spans="1:16">
      <c r="A17" s="7" t="s">
        <v>35</v>
      </c>
      <c r="B17" s="22" t="s">
        <v>967</v>
      </c>
      <c r="C17" s="8"/>
      <c r="D17" s="9"/>
      <c r="E17" s="8"/>
      <c r="F17" s="8"/>
      <c r="G17" s="8"/>
      <c r="H17" s="8"/>
      <c r="I17" s="8"/>
      <c r="J17" s="8"/>
      <c r="K17" s="8"/>
      <c r="L17" s="9"/>
      <c r="M17" s="8"/>
      <c r="N17" s="8"/>
      <c r="O17" s="8"/>
      <c r="P17" s="8"/>
    </row>
    <row r="18" spans="1:16">
      <c r="A18" s="7" t="s">
        <v>36</v>
      </c>
      <c r="B18" s="22" t="s">
        <v>968</v>
      </c>
      <c r="C18" s="8"/>
      <c r="D18" s="9"/>
      <c r="E18" s="8"/>
      <c r="F18" s="8"/>
      <c r="G18" s="8"/>
      <c r="H18" s="8"/>
      <c r="I18" s="8"/>
      <c r="J18" s="8"/>
      <c r="K18" s="8"/>
      <c r="L18" s="9"/>
      <c r="M18" s="8"/>
      <c r="N18" s="8"/>
      <c r="O18" s="8"/>
      <c r="P18" s="8"/>
    </row>
    <row r="19" spans="1:16">
      <c r="A19" s="7" t="s">
        <v>37</v>
      </c>
      <c r="B19" s="22" t="s">
        <v>969</v>
      </c>
      <c r="C19" s="17"/>
      <c r="D19" s="19"/>
      <c r="E19" s="17"/>
      <c r="F19" s="17"/>
      <c r="G19" s="17"/>
      <c r="H19" s="17"/>
      <c r="I19" s="8"/>
      <c r="J19" s="8"/>
      <c r="K19" s="17"/>
      <c r="L19" s="19"/>
      <c r="M19" s="17"/>
      <c r="N19" s="17"/>
      <c r="O19" s="17"/>
      <c r="P19" s="17"/>
    </row>
    <row r="20" spans="1:16">
      <c r="A20" s="7" t="s">
        <v>38</v>
      </c>
      <c r="B20" s="22" t="s">
        <v>970</v>
      </c>
      <c r="C20" s="17"/>
      <c r="D20" s="19"/>
      <c r="E20" s="17"/>
      <c r="F20" s="17"/>
      <c r="G20" s="17"/>
      <c r="H20" s="17"/>
      <c r="I20" s="8"/>
      <c r="J20" s="8"/>
      <c r="K20" s="17"/>
      <c r="L20" s="19"/>
      <c r="M20" s="17"/>
      <c r="N20" s="17"/>
      <c r="O20" s="17"/>
      <c r="P20" s="17"/>
    </row>
    <row r="21" spans="1:16">
      <c r="A21" s="7" t="s">
        <v>39</v>
      </c>
      <c r="B21" s="22" t="s">
        <v>971</v>
      </c>
      <c r="C21" s="17"/>
      <c r="D21" s="19"/>
      <c r="E21" s="17"/>
      <c r="F21" s="17"/>
      <c r="G21" s="17"/>
      <c r="H21" s="17"/>
      <c r="I21" s="8"/>
      <c r="J21" s="8"/>
      <c r="K21" s="17"/>
      <c r="L21" s="19"/>
      <c r="M21" s="17"/>
      <c r="N21" s="17"/>
      <c r="O21" s="17"/>
      <c r="P21" s="17"/>
    </row>
    <row r="22" spans="1:16">
      <c r="A22" s="7" t="s">
        <v>40</v>
      </c>
      <c r="B22" s="22" t="s">
        <v>972</v>
      </c>
      <c r="C22" s="17"/>
      <c r="D22" s="19"/>
      <c r="E22" s="17"/>
      <c r="F22" s="17"/>
      <c r="G22" s="17"/>
      <c r="H22" s="17"/>
      <c r="I22" s="8"/>
      <c r="J22" s="8"/>
      <c r="K22" s="17"/>
      <c r="L22" s="19"/>
      <c r="M22" s="17"/>
      <c r="N22" s="17"/>
      <c r="O22" s="17"/>
      <c r="P22" s="17"/>
    </row>
    <row r="23" spans="1:16">
      <c r="A23" s="7" t="s">
        <v>41</v>
      </c>
      <c r="B23" s="22" t="s">
        <v>973</v>
      </c>
      <c r="C23" s="8"/>
      <c r="D23" s="9"/>
      <c r="E23" s="8"/>
      <c r="F23" s="8"/>
      <c r="G23" s="8"/>
      <c r="H23" s="8"/>
      <c r="I23" s="8"/>
      <c r="J23" s="8"/>
      <c r="K23" s="8"/>
      <c r="L23" s="9"/>
      <c r="M23" s="8"/>
      <c r="N23" s="8"/>
      <c r="O23" s="8"/>
      <c r="P23" s="8"/>
    </row>
    <row r="24" spans="1:16">
      <c r="A24" s="7" t="s">
        <v>42</v>
      </c>
      <c r="B24" s="22" t="s">
        <v>974</v>
      </c>
      <c r="C24" s="17"/>
      <c r="D24" s="19"/>
      <c r="E24" s="17"/>
      <c r="F24" s="17"/>
      <c r="G24" s="17"/>
      <c r="H24" s="17"/>
      <c r="I24" s="8"/>
      <c r="J24" s="8"/>
      <c r="K24" s="17"/>
      <c r="L24" s="19"/>
      <c r="M24" s="17"/>
      <c r="N24" s="17"/>
      <c r="O24" s="17"/>
      <c r="P24" s="17"/>
    </row>
    <row r="25" spans="1:16">
      <c r="A25" s="7" t="s">
        <v>43</v>
      </c>
      <c r="B25" s="22" t="s">
        <v>975</v>
      </c>
      <c r="C25" s="17"/>
      <c r="D25" s="19"/>
      <c r="E25" s="17"/>
      <c r="F25" s="17"/>
      <c r="G25" s="17"/>
      <c r="H25" s="17"/>
      <c r="I25" s="8"/>
      <c r="J25" s="8"/>
      <c r="K25" s="17"/>
      <c r="L25" s="19"/>
      <c r="M25" s="17"/>
      <c r="N25" s="17"/>
      <c r="O25" s="17"/>
      <c r="P25" s="17"/>
    </row>
    <row r="26" spans="1:16">
      <c r="A26" s="7" t="s">
        <v>44</v>
      </c>
      <c r="B26" s="22" t="s">
        <v>976</v>
      </c>
      <c r="C26" s="8"/>
      <c r="D26" s="9"/>
      <c r="E26" s="8"/>
      <c r="F26" s="8"/>
      <c r="G26" s="8"/>
      <c r="H26" s="8"/>
      <c r="I26" s="8"/>
      <c r="J26" s="8"/>
      <c r="K26" s="8"/>
      <c r="L26" s="9"/>
      <c r="M26" s="8"/>
      <c r="N26" s="8"/>
      <c r="O26" s="8"/>
      <c r="P26" s="8"/>
    </row>
    <row r="27" spans="1:16">
      <c r="A27" s="7" t="s">
        <v>45</v>
      </c>
      <c r="B27" s="22" t="s">
        <v>977</v>
      </c>
      <c r="C27" s="8"/>
      <c r="D27" s="9"/>
      <c r="E27" s="8"/>
      <c r="F27" s="8"/>
      <c r="G27" s="8"/>
      <c r="H27" s="8"/>
      <c r="I27" s="8"/>
      <c r="J27" s="8"/>
      <c r="K27" s="8"/>
      <c r="L27" s="9"/>
      <c r="M27" s="8"/>
      <c r="N27" s="8"/>
      <c r="O27" s="8"/>
      <c r="P27" s="8"/>
    </row>
    <row r="28" spans="1:16">
      <c r="A28" s="7" t="s">
        <v>46</v>
      </c>
      <c r="B28" s="22" t="s">
        <v>978</v>
      </c>
      <c r="C28" s="8"/>
      <c r="D28" s="9"/>
      <c r="E28" s="8"/>
      <c r="F28" s="8"/>
      <c r="G28" s="8"/>
      <c r="H28" s="8"/>
      <c r="I28" s="8"/>
      <c r="J28" s="8"/>
      <c r="K28" s="8"/>
      <c r="L28" s="9"/>
      <c r="M28" s="8"/>
      <c r="N28" s="8"/>
      <c r="O28" s="8"/>
      <c r="P28" s="8"/>
    </row>
    <row r="29" spans="1:16">
      <c r="A29" s="7" t="s">
        <v>47</v>
      </c>
      <c r="B29" s="22" t="s">
        <v>979</v>
      </c>
      <c r="C29" s="17"/>
      <c r="D29" s="19"/>
      <c r="E29" s="17"/>
      <c r="F29" s="17"/>
      <c r="G29" s="17"/>
      <c r="H29" s="17"/>
      <c r="I29" s="8"/>
      <c r="J29" s="8"/>
      <c r="K29" s="17"/>
      <c r="L29" s="19"/>
      <c r="M29" s="17"/>
      <c r="N29" s="17"/>
      <c r="O29" s="17"/>
      <c r="P29" s="17"/>
    </row>
    <row r="30" spans="1:16">
      <c r="A30" s="7" t="s">
        <v>48</v>
      </c>
      <c r="B30" s="22" t="s">
        <v>980</v>
      </c>
      <c r="C30" s="8"/>
      <c r="D30" s="9"/>
      <c r="E30" s="8"/>
      <c r="F30" s="8"/>
      <c r="G30" s="8"/>
      <c r="H30" s="8"/>
      <c r="I30" s="8"/>
      <c r="J30" s="8"/>
      <c r="K30" s="8"/>
      <c r="L30" s="9"/>
      <c r="M30" s="8"/>
      <c r="N30" s="8"/>
      <c r="O30" s="8"/>
      <c r="P30" s="8"/>
    </row>
    <row r="31" spans="1:16">
      <c r="A31" s="7" t="s">
        <v>49</v>
      </c>
      <c r="B31" s="22" t="s">
        <v>981</v>
      </c>
      <c r="C31" s="17"/>
      <c r="D31" s="19"/>
      <c r="E31" s="17"/>
      <c r="F31" s="17"/>
      <c r="G31" s="17"/>
      <c r="H31" s="17"/>
      <c r="I31" s="8"/>
      <c r="J31" s="8"/>
      <c r="K31" s="17"/>
      <c r="L31" s="19"/>
      <c r="M31" s="17"/>
      <c r="N31" s="17"/>
      <c r="O31" s="17"/>
      <c r="P31" s="17"/>
    </row>
    <row r="32" spans="1:16">
      <c r="A32" s="7" t="s">
        <v>50</v>
      </c>
      <c r="B32" s="22" t="s">
        <v>982</v>
      </c>
      <c r="C32" s="17"/>
      <c r="D32" s="19"/>
      <c r="E32" s="17"/>
      <c r="F32" s="17"/>
      <c r="G32" s="17"/>
      <c r="H32" s="17"/>
      <c r="I32" s="8"/>
      <c r="J32" s="8"/>
      <c r="K32" s="17"/>
      <c r="L32" s="19"/>
      <c r="M32" s="17"/>
      <c r="N32" s="17"/>
      <c r="O32" s="17"/>
      <c r="P32" s="17"/>
    </row>
    <row r="33" spans="1:16">
      <c r="A33" s="7" t="s">
        <v>51</v>
      </c>
      <c r="B33" s="22" t="s">
        <v>983</v>
      </c>
      <c r="C33" s="8"/>
      <c r="D33" s="9"/>
      <c r="E33" s="8"/>
      <c r="F33" s="8"/>
      <c r="G33" s="8"/>
      <c r="H33" s="8"/>
      <c r="I33" s="8"/>
      <c r="J33" s="8"/>
      <c r="K33" s="8"/>
      <c r="L33" s="9"/>
      <c r="M33" s="8"/>
      <c r="N33" s="8"/>
      <c r="O33" s="8"/>
      <c r="P33" s="8"/>
    </row>
    <row r="34" spans="1:16">
      <c r="A34" s="7" t="s">
        <v>52</v>
      </c>
      <c r="B34" s="22" t="s">
        <v>984</v>
      </c>
      <c r="C34" s="17"/>
      <c r="D34" s="19"/>
      <c r="E34" s="17"/>
      <c r="F34" s="17"/>
      <c r="G34" s="17"/>
      <c r="H34" s="17"/>
      <c r="I34" s="8"/>
      <c r="J34" s="8"/>
      <c r="K34" s="17"/>
      <c r="L34" s="19"/>
      <c r="M34" s="17"/>
      <c r="N34" s="17"/>
      <c r="O34" s="17"/>
      <c r="P34" s="17"/>
    </row>
    <row r="35" spans="1:16">
      <c r="A35" s="7" t="s">
        <v>53</v>
      </c>
      <c r="B35" s="22" t="s">
        <v>985</v>
      </c>
      <c r="C35" s="8"/>
      <c r="D35" s="9"/>
      <c r="E35" s="8"/>
      <c r="F35" s="8"/>
      <c r="G35" s="8"/>
      <c r="H35" s="8"/>
      <c r="I35" s="8"/>
      <c r="J35" s="8"/>
      <c r="K35" s="8"/>
      <c r="L35" s="9"/>
      <c r="M35" s="8"/>
      <c r="N35" s="8"/>
      <c r="O35" s="8"/>
      <c r="P35" s="8"/>
    </row>
    <row r="36" spans="1:16">
      <c r="A36" s="7" t="s">
        <v>54</v>
      </c>
      <c r="B36" s="22" t="s">
        <v>986</v>
      </c>
      <c r="C36" s="17"/>
      <c r="D36" s="19"/>
      <c r="E36" s="17"/>
      <c r="F36" s="17"/>
      <c r="G36" s="17"/>
      <c r="H36" s="17"/>
      <c r="I36" s="8"/>
      <c r="J36" s="8"/>
      <c r="K36" s="17"/>
      <c r="L36" s="19"/>
      <c r="M36" s="17"/>
      <c r="N36" s="17"/>
      <c r="O36" s="17"/>
      <c r="P36" s="17"/>
    </row>
    <row r="37" spans="1:16">
      <c r="A37" s="7" t="s">
        <v>55</v>
      </c>
      <c r="B37" s="22" t="s">
        <v>987</v>
      </c>
      <c r="C37" s="8"/>
      <c r="D37" s="9"/>
      <c r="E37" s="8"/>
      <c r="F37" s="8"/>
      <c r="G37" s="8"/>
      <c r="H37" s="8"/>
      <c r="I37" s="8"/>
      <c r="J37" s="8"/>
      <c r="K37" s="8"/>
      <c r="L37" s="9"/>
      <c r="M37" s="8"/>
      <c r="N37" s="8"/>
      <c r="O37" s="8"/>
      <c r="P37" s="8"/>
    </row>
    <row r="38" spans="1:16">
      <c r="A38" s="7" t="s">
        <v>56</v>
      </c>
      <c r="B38" s="22" t="s">
        <v>988</v>
      </c>
      <c r="C38" s="17"/>
      <c r="D38" s="19"/>
      <c r="E38" s="17"/>
      <c r="F38" s="17"/>
      <c r="G38" s="17"/>
      <c r="H38" s="17"/>
      <c r="I38" s="8"/>
      <c r="J38" s="8"/>
      <c r="K38" s="17"/>
      <c r="L38" s="19"/>
      <c r="M38" s="17"/>
      <c r="N38" s="17"/>
      <c r="O38" s="17"/>
      <c r="P38" s="17"/>
    </row>
    <row r="39" spans="1:16">
      <c r="A39" s="7" t="s">
        <v>57</v>
      </c>
      <c r="B39" s="22" t="s">
        <v>989</v>
      </c>
      <c r="C39" s="8"/>
      <c r="D39" s="9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</row>
    <row r="40" spans="1:16">
      <c r="A40" s="7" t="s">
        <v>58</v>
      </c>
      <c r="B40" s="22" t="s">
        <v>990</v>
      </c>
      <c r="C40" s="17"/>
      <c r="D40" s="19"/>
      <c r="E40" s="17"/>
      <c r="F40" s="17"/>
      <c r="G40" s="17"/>
      <c r="H40" s="17"/>
      <c r="I40" s="8"/>
      <c r="J40" s="8"/>
      <c r="K40" s="17"/>
      <c r="L40" s="19"/>
      <c r="M40" s="17"/>
      <c r="N40" s="17"/>
      <c r="O40" s="17"/>
      <c r="P40" s="17"/>
    </row>
    <row r="41" spans="1:16">
      <c r="A41" s="7" t="s">
        <v>59</v>
      </c>
      <c r="B41" s="22" t="s">
        <v>991</v>
      </c>
      <c r="C41" s="17"/>
      <c r="D41" s="19"/>
      <c r="E41" s="17"/>
      <c r="F41" s="17"/>
      <c r="G41" s="17"/>
      <c r="H41" s="17"/>
      <c r="I41" s="8"/>
      <c r="J41" s="8"/>
      <c r="K41" s="17"/>
      <c r="L41" s="19"/>
      <c r="M41" s="17"/>
      <c r="N41" s="17"/>
      <c r="O41" s="17"/>
      <c r="P41" s="17"/>
    </row>
    <row r="42" spans="1:16">
      <c r="A42" s="7" t="s">
        <v>60</v>
      </c>
      <c r="B42" s="22" t="s">
        <v>992</v>
      </c>
      <c r="C42" s="17"/>
      <c r="D42" s="19"/>
      <c r="E42" s="17"/>
      <c r="F42" s="17"/>
      <c r="G42" s="17"/>
      <c r="H42" s="17"/>
      <c r="I42" s="8"/>
      <c r="J42" s="8"/>
      <c r="K42" s="17"/>
      <c r="L42" s="19"/>
      <c r="M42" s="17"/>
      <c r="N42" s="17"/>
      <c r="O42" s="17"/>
      <c r="P42" s="17"/>
    </row>
    <row r="43" spans="1:16">
      <c r="A43" s="7" t="s">
        <v>61</v>
      </c>
      <c r="B43" s="22" t="s">
        <v>993</v>
      </c>
      <c r="C43" s="17"/>
      <c r="D43" s="19"/>
      <c r="E43" s="17"/>
      <c r="F43" s="17"/>
      <c r="G43" s="17"/>
      <c r="H43" s="17"/>
      <c r="I43" s="8"/>
      <c r="J43" s="8"/>
      <c r="K43" s="17"/>
      <c r="L43" s="19"/>
      <c r="M43" s="17"/>
      <c r="N43" s="17"/>
      <c r="O43" s="17"/>
      <c r="P43" s="17"/>
    </row>
    <row r="44" spans="1:16">
      <c r="A44" s="7" t="s">
        <v>62</v>
      </c>
      <c r="B44" s="22" t="s">
        <v>994</v>
      </c>
      <c r="C44" s="17"/>
      <c r="D44" s="19"/>
      <c r="E44" s="17"/>
      <c r="F44" s="17"/>
      <c r="G44" s="17"/>
      <c r="H44" s="17"/>
      <c r="I44" s="8"/>
      <c r="J44" s="8"/>
      <c r="K44" s="17"/>
      <c r="L44" s="19"/>
      <c r="M44" s="17"/>
      <c r="N44" s="17"/>
      <c r="O44" s="17"/>
      <c r="P44" s="17"/>
    </row>
    <row r="45" spans="1:16">
      <c r="A45" s="7" t="s">
        <v>63</v>
      </c>
      <c r="B45" s="22" t="s">
        <v>995</v>
      </c>
      <c r="C45" s="17"/>
      <c r="D45" s="19"/>
      <c r="E45" s="17"/>
      <c r="F45" s="17"/>
      <c r="G45" s="17"/>
      <c r="H45" s="17"/>
      <c r="I45" s="8"/>
      <c r="J45" s="8"/>
      <c r="K45" s="17"/>
      <c r="L45" s="19"/>
      <c r="M45" s="17"/>
      <c r="N45" s="17"/>
      <c r="O45" s="17"/>
      <c r="P45" s="17"/>
    </row>
    <row r="46" spans="1:16">
      <c r="A46" s="7" t="s">
        <v>64</v>
      </c>
      <c r="B46" s="22" t="s">
        <v>996</v>
      </c>
      <c r="C46" s="17"/>
      <c r="D46" s="19"/>
      <c r="E46" s="17"/>
      <c r="F46" s="17"/>
      <c r="G46" s="17"/>
      <c r="H46" s="17"/>
      <c r="I46" s="8"/>
      <c r="J46" s="8"/>
      <c r="K46" s="17"/>
      <c r="L46" s="19"/>
      <c r="M46" s="17"/>
      <c r="N46" s="17"/>
      <c r="O46" s="17"/>
      <c r="P46" s="17"/>
    </row>
    <row r="47" spans="1:16">
      <c r="A47" s="7" t="s">
        <v>65</v>
      </c>
      <c r="B47" s="22" t="s">
        <v>997</v>
      </c>
      <c r="C47" s="17"/>
      <c r="D47" s="19"/>
      <c r="E47" s="17"/>
      <c r="F47" s="17"/>
      <c r="G47" s="17"/>
      <c r="H47" s="17"/>
      <c r="I47" s="8"/>
      <c r="J47" s="8"/>
      <c r="K47" s="17"/>
      <c r="L47" s="19"/>
      <c r="M47" s="17"/>
      <c r="N47" s="17"/>
      <c r="O47" s="17"/>
      <c r="P47" s="17"/>
    </row>
    <row r="48" spans="1:16">
      <c r="A48" s="7" t="s">
        <v>66</v>
      </c>
      <c r="B48" s="22" t="s">
        <v>998</v>
      </c>
      <c r="C48" s="17"/>
      <c r="D48" s="19"/>
      <c r="E48" s="17"/>
      <c r="F48" s="17"/>
      <c r="G48" s="17"/>
      <c r="H48" s="17"/>
      <c r="I48" s="8"/>
      <c r="J48" s="8"/>
      <c r="K48" s="17"/>
      <c r="L48" s="19"/>
      <c r="M48" s="17"/>
      <c r="N48" s="17"/>
      <c r="O48" s="17"/>
      <c r="P48" s="17"/>
    </row>
    <row r="49" spans="1:16">
      <c r="A49" s="7" t="s">
        <v>67</v>
      </c>
      <c r="B49" s="22" t="s">
        <v>999</v>
      </c>
      <c r="C49" s="17"/>
      <c r="D49" s="19"/>
      <c r="E49" s="17"/>
      <c r="F49" s="17"/>
      <c r="G49" s="17"/>
      <c r="H49" s="17"/>
      <c r="I49" s="8"/>
      <c r="J49" s="8"/>
      <c r="K49" s="17"/>
      <c r="L49" s="19"/>
      <c r="M49" s="17"/>
      <c r="N49" s="17"/>
      <c r="O49" s="17"/>
      <c r="P49" s="17"/>
    </row>
    <row r="50" spans="1:16">
      <c r="A50" s="7" t="s">
        <v>68</v>
      </c>
      <c r="B50" s="22" t="s">
        <v>1000</v>
      </c>
      <c r="C50" s="8"/>
      <c r="D50" s="9"/>
      <c r="E50" s="8"/>
      <c r="F50" s="8"/>
      <c r="G50" s="8"/>
      <c r="H50" s="8"/>
      <c r="I50" s="8"/>
      <c r="J50" s="8"/>
      <c r="K50" s="8"/>
      <c r="L50" s="9"/>
      <c r="M50" s="8"/>
      <c r="N50" s="8"/>
      <c r="O50" s="8"/>
      <c r="P50" s="8"/>
    </row>
    <row r="51" spans="1:16">
      <c r="A51" s="7" t="s">
        <v>69</v>
      </c>
      <c r="B51" s="22" t="s">
        <v>1001</v>
      </c>
      <c r="C51" s="8"/>
      <c r="D51" s="9"/>
      <c r="E51" s="8"/>
      <c r="F51" s="8"/>
      <c r="G51" s="8"/>
      <c r="H51" s="8"/>
      <c r="I51" s="8"/>
      <c r="J51" s="8"/>
      <c r="K51" s="8"/>
      <c r="L51" s="9"/>
      <c r="M51" s="8"/>
      <c r="N51" s="8"/>
      <c r="O51" s="8"/>
      <c r="P51" s="8"/>
    </row>
    <row r="52" spans="1:16">
      <c r="A52" s="7" t="s">
        <v>70</v>
      </c>
      <c r="B52" s="22" t="s">
        <v>1002</v>
      </c>
      <c r="C52" s="17"/>
      <c r="D52" s="19"/>
      <c r="E52" s="17"/>
      <c r="F52" s="17"/>
      <c r="G52" s="17"/>
      <c r="H52" s="17"/>
      <c r="I52" s="8"/>
      <c r="J52" s="8"/>
      <c r="K52" s="17"/>
      <c r="L52" s="19"/>
      <c r="M52" s="17"/>
      <c r="N52" s="17"/>
      <c r="O52" s="17"/>
      <c r="P52" s="17"/>
    </row>
    <row r="53" spans="1:16">
      <c r="A53" s="7" t="s">
        <v>71</v>
      </c>
      <c r="B53" s="22" t="s">
        <v>1003</v>
      </c>
      <c r="C53" s="17"/>
      <c r="D53" s="19"/>
      <c r="E53" s="17"/>
      <c r="F53" s="17"/>
      <c r="G53" s="17"/>
      <c r="H53" s="17"/>
      <c r="I53" s="8"/>
      <c r="J53" s="8"/>
      <c r="K53" s="17"/>
      <c r="L53" s="19"/>
      <c r="M53" s="17"/>
      <c r="N53" s="17"/>
      <c r="O53" s="17"/>
      <c r="P53" s="17"/>
    </row>
    <row r="54" spans="1:16">
      <c r="A54" s="7" t="s">
        <v>72</v>
      </c>
      <c r="B54" s="22" t="s">
        <v>1004</v>
      </c>
      <c r="C54" s="17"/>
      <c r="D54" s="19"/>
      <c r="E54" s="17"/>
      <c r="F54" s="17"/>
      <c r="G54" s="17"/>
      <c r="H54" s="17"/>
      <c r="I54" s="8"/>
      <c r="J54" s="8"/>
      <c r="K54" s="17"/>
      <c r="L54" s="19"/>
      <c r="M54" s="17"/>
      <c r="N54" s="17"/>
      <c r="O54" s="17"/>
      <c r="P54" s="17"/>
    </row>
    <row r="55" spans="1:16">
      <c r="A55" s="7" t="s">
        <v>73</v>
      </c>
      <c r="B55" s="22" t="s">
        <v>1005</v>
      </c>
      <c r="C55" s="17"/>
      <c r="D55" s="19"/>
      <c r="E55" s="17"/>
      <c r="F55" s="17"/>
      <c r="G55" s="17"/>
      <c r="H55" s="17"/>
      <c r="I55" s="8"/>
      <c r="J55" s="8"/>
      <c r="K55" s="17"/>
      <c r="L55" s="19"/>
      <c r="M55" s="17"/>
      <c r="N55" s="17"/>
      <c r="O55" s="17"/>
      <c r="P55" s="17"/>
    </row>
    <row r="56" spans="1:16">
      <c r="A56" s="7" t="s">
        <v>74</v>
      </c>
      <c r="B56" s="22" t="s">
        <v>1006</v>
      </c>
      <c r="C56" s="17"/>
      <c r="D56" s="19"/>
      <c r="E56" s="17"/>
      <c r="F56" s="17"/>
      <c r="G56" s="17"/>
      <c r="H56" s="17"/>
      <c r="I56" s="8"/>
      <c r="J56" s="8"/>
      <c r="K56" s="17"/>
      <c r="L56" s="19"/>
      <c r="M56" s="17"/>
      <c r="N56" s="17"/>
      <c r="O56" s="17"/>
      <c r="P56" s="17"/>
    </row>
    <row r="57" spans="1:16">
      <c r="A57" s="7" t="s">
        <v>75</v>
      </c>
      <c r="B57" s="22" t="s">
        <v>1007</v>
      </c>
      <c r="C57" s="17"/>
      <c r="D57" s="19"/>
      <c r="E57" s="17"/>
      <c r="F57" s="17"/>
      <c r="G57" s="17"/>
      <c r="H57" s="17"/>
      <c r="I57" s="8"/>
      <c r="J57" s="8"/>
      <c r="K57" s="17"/>
      <c r="L57" s="19"/>
      <c r="M57" s="17"/>
      <c r="N57" s="17"/>
      <c r="O57" s="17"/>
      <c r="P57" s="17"/>
    </row>
    <row r="58" spans="1:16">
      <c r="A58" s="7" t="s">
        <v>76</v>
      </c>
      <c r="B58" s="22" t="s">
        <v>1008</v>
      </c>
      <c r="C58" s="17"/>
      <c r="D58" s="19"/>
      <c r="E58" s="17"/>
      <c r="F58" s="17"/>
      <c r="G58" s="17"/>
      <c r="H58" s="17"/>
      <c r="I58" s="8"/>
      <c r="J58" s="8"/>
      <c r="K58" s="17"/>
      <c r="L58" s="19"/>
      <c r="M58" s="17"/>
      <c r="N58" s="17"/>
      <c r="O58" s="17"/>
      <c r="P58" s="17"/>
    </row>
    <row r="59" spans="1:16">
      <c r="A59" s="7" t="s">
        <v>77</v>
      </c>
      <c r="B59" s="22" t="s">
        <v>1009</v>
      </c>
      <c r="C59" s="8"/>
      <c r="D59" s="9"/>
      <c r="E59" s="8"/>
      <c r="F59" s="8"/>
      <c r="G59" s="8"/>
      <c r="H59" s="8"/>
      <c r="I59" s="8"/>
      <c r="J59" s="8"/>
      <c r="K59" s="8"/>
      <c r="L59" s="9"/>
      <c r="M59" s="8"/>
      <c r="N59" s="8"/>
      <c r="O59" s="8"/>
      <c r="P59" s="8"/>
    </row>
    <row r="60" spans="1:16">
      <c r="A60" s="7" t="s">
        <v>78</v>
      </c>
      <c r="B60" s="22" t="s">
        <v>1010</v>
      </c>
      <c r="C60" s="17"/>
      <c r="D60" s="19"/>
      <c r="E60" s="17"/>
      <c r="F60" s="17"/>
      <c r="G60" s="17"/>
      <c r="H60" s="17"/>
      <c r="I60" s="8"/>
      <c r="J60" s="8"/>
      <c r="K60" s="17"/>
      <c r="L60" s="19"/>
      <c r="M60" s="17"/>
      <c r="N60" s="17"/>
      <c r="O60" s="17"/>
      <c r="P60" s="17"/>
    </row>
    <row r="61" spans="1:16">
      <c r="A61" s="7" t="s">
        <v>79</v>
      </c>
      <c r="B61" s="22" t="s">
        <v>1011</v>
      </c>
      <c r="C61" s="17"/>
      <c r="D61" s="19"/>
      <c r="E61" s="17"/>
      <c r="F61" s="17"/>
      <c r="G61" s="17"/>
      <c r="H61" s="17"/>
      <c r="I61" s="8"/>
      <c r="J61" s="8"/>
      <c r="K61" s="17"/>
      <c r="L61" s="19"/>
      <c r="M61" s="17"/>
      <c r="N61" s="17"/>
      <c r="O61" s="17"/>
      <c r="P61" s="17"/>
    </row>
    <row r="62" spans="1:16">
      <c r="A62" s="7" t="s">
        <v>80</v>
      </c>
      <c r="B62" s="22" t="s">
        <v>1012</v>
      </c>
      <c r="C62" s="17"/>
      <c r="D62" s="19"/>
      <c r="E62" s="17"/>
      <c r="F62" s="17"/>
      <c r="G62" s="17"/>
      <c r="H62" s="17"/>
      <c r="I62" s="8"/>
      <c r="J62" s="8"/>
      <c r="K62" s="17"/>
      <c r="L62" s="19"/>
      <c r="M62" s="17"/>
      <c r="N62" s="17"/>
      <c r="O62" s="17"/>
      <c r="P62" s="17"/>
    </row>
    <row r="63" spans="1:16">
      <c r="A63" s="7" t="s">
        <v>81</v>
      </c>
      <c r="B63" s="22" t="s">
        <v>1013</v>
      </c>
      <c r="C63" s="17"/>
      <c r="D63" s="19"/>
      <c r="E63" s="17"/>
      <c r="F63" s="17"/>
      <c r="G63" s="17"/>
      <c r="H63" s="17"/>
      <c r="I63" s="8"/>
      <c r="J63" s="8"/>
      <c r="K63" s="17"/>
      <c r="L63" s="19"/>
      <c r="M63" s="17"/>
      <c r="N63" s="17"/>
      <c r="O63" s="17"/>
      <c r="P63" s="17"/>
    </row>
    <row r="64" spans="1:16">
      <c r="A64" s="7" t="s">
        <v>82</v>
      </c>
      <c r="B64" s="22" t="s">
        <v>1014</v>
      </c>
      <c r="C64" s="17"/>
      <c r="D64" s="19"/>
      <c r="E64" s="17"/>
      <c r="F64" s="17"/>
      <c r="G64" s="17"/>
      <c r="H64" s="17"/>
      <c r="I64" s="8"/>
      <c r="J64" s="8"/>
      <c r="K64" s="17"/>
      <c r="L64" s="19"/>
      <c r="M64" s="17"/>
      <c r="N64" s="17"/>
      <c r="O64" s="17"/>
      <c r="P64" s="17"/>
    </row>
    <row r="65" spans="1:16">
      <c r="A65" s="7" t="s">
        <v>83</v>
      </c>
      <c r="B65" s="22" t="s">
        <v>1015</v>
      </c>
      <c r="C65" s="17"/>
      <c r="D65" s="19"/>
      <c r="E65" s="17"/>
      <c r="F65" s="17"/>
      <c r="G65" s="17"/>
      <c r="H65" s="17"/>
      <c r="I65" s="8"/>
      <c r="J65" s="8"/>
      <c r="K65" s="17"/>
      <c r="L65" s="19"/>
      <c r="M65" s="17"/>
      <c r="N65" s="17"/>
      <c r="O65" s="17"/>
      <c r="P65" s="17"/>
    </row>
    <row r="66" spans="1:16">
      <c r="A66" s="7" t="s">
        <v>84</v>
      </c>
      <c r="B66" s="22" t="s">
        <v>1016</v>
      </c>
      <c r="C66" s="17"/>
      <c r="D66" s="19"/>
      <c r="E66" s="17"/>
      <c r="F66" s="17"/>
      <c r="G66" s="17"/>
      <c r="H66" s="17"/>
      <c r="I66" s="8"/>
      <c r="J66" s="8"/>
      <c r="K66" s="17"/>
      <c r="L66" s="19"/>
      <c r="M66" s="17"/>
      <c r="N66" s="17"/>
      <c r="O66" s="17"/>
      <c r="P66" s="17"/>
    </row>
    <row r="67" spans="1:16">
      <c r="A67" s="7" t="s">
        <v>85</v>
      </c>
      <c r="B67" s="22" t="s">
        <v>1017</v>
      </c>
      <c r="C67" s="17"/>
      <c r="D67" s="19"/>
      <c r="E67" s="17"/>
      <c r="F67" s="17"/>
      <c r="G67" s="17"/>
      <c r="H67" s="17"/>
      <c r="I67" s="8"/>
      <c r="J67" s="8"/>
      <c r="K67" s="17"/>
      <c r="L67" s="19"/>
      <c r="M67" s="17"/>
      <c r="N67" s="17"/>
      <c r="O67" s="17"/>
      <c r="P67" s="17"/>
    </row>
    <row r="68" spans="1:16">
      <c r="A68" s="7" t="s">
        <v>86</v>
      </c>
      <c r="B68" s="22" t="s">
        <v>1018</v>
      </c>
      <c r="C68" s="17"/>
      <c r="D68" s="19"/>
      <c r="E68" s="17"/>
      <c r="F68" s="17"/>
      <c r="G68" s="17"/>
      <c r="H68" s="17"/>
      <c r="I68" s="8"/>
      <c r="J68" s="8"/>
      <c r="K68" s="17"/>
      <c r="L68" s="19"/>
      <c r="M68" s="17"/>
      <c r="N68" s="17"/>
      <c r="O68" s="17"/>
      <c r="P68" s="17"/>
    </row>
    <row r="69" spans="1:16">
      <c r="A69" s="7" t="s">
        <v>87</v>
      </c>
      <c r="B69" s="22" t="s">
        <v>1019</v>
      </c>
      <c r="C69" s="17"/>
      <c r="D69" s="19"/>
      <c r="E69" s="17"/>
      <c r="F69" s="17"/>
      <c r="G69" s="17"/>
      <c r="H69" s="17"/>
      <c r="I69" s="8"/>
      <c r="J69" s="8"/>
      <c r="K69" s="17"/>
      <c r="L69" s="19"/>
      <c r="M69" s="17"/>
      <c r="N69" s="17"/>
      <c r="O69" s="17"/>
      <c r="P69" s="17"/>
    </row>
    <row r="70" spans="1:16">
      <c r="A70" s="7" t="s">
        <v>88</v>
      </c>
      <c r="B70" s="22" t="s">
        <v>1020</v>
      </c>
      <c r="C70" s="8"/>
      <c r="D70" s="9"/>
      <c r="E70" s="8"/>
      <c r="F70" s="8"/>
      <c r="G70" s="8"/>
      <c r="H70" s="8"/>
      <c r="I70" s="8"/>
      <c r="J70" s="8"/>
      <c r="K70" s="8"/>
      <c r="L70" s="9"/>
      <c r="M70" s="8"/>
      <c r="N70" s="8"/>
      <c r="O70" s="8"/>
      <c r="P70" s="8"/>
    </row>
    <row r="71" spans="1:16">
      <c r="A71" s="7" t="s">
        <v>89</v>
      </c>
      <c r="B71" s="22" t="s">
        <v>1021</v>
      </c>
      <c r="C71" s="17"/>
      <c r="D71" s="19"/>
      <c r="E71" s="17"/>
      <c r="F71" s="17"/>
      <c r="G71" s="17"/>
      <c r="H71" s="17"/>
      <c r="I71" s="8"/>
      <c r="J71" s="8"/>
      <c r="K71" s="17"/>
      <c r="L71" s="19"/>
      <c r="M71" s="17"/>
      <c r="N71" s="17"/>
      <c r="O71" s="17"/>
      <c r="P71" s="17"/>
    </row>
    <row r="72" spans="1:16">
      <c r="A72" s="7" t="s">
        <v>90</v>
      </c>
      <c r="B72" s="22" t="s">
        <v>1022</v>
      </c>
      <c r="C72" s="17"/>
      <c r="D72" s="19"/>
      <c r="E72" s="17"/>
      <c r="F72" s="17"/>
      <c r="G72" s="17"/>
      <c r="H72" s="17"/>
      <c r="I72" s="8"/>
      <c r="J72" s="8"/>
      <c r="K72" s="17"/>
      <c r="L72" s="19"/>
      <c r="M72" s="17"/>
      <c r="N72" s="17"/>
      <c r="O72" s="17"/>
      <c r="P72" s="17"/>
    </row>
    <row r="73" spans="1:16">
      <c r="A73" s="7" t="s">
        <v>91</v>
      </c>
      <c r="B73" s="22" t="s">
        <v>1023</v>
      </c>
      <c r="C73" s="17"/>
      <c r="D73" s="19"/>
      <c r="E73" s="17"/>
      <c r="F73" s="17"/>
      <c r="G73" s="17"/>
      <c r="H73" s="17"/>
      <c r="I73" s="8"/>
      <c r="J73" s="8"/>
      <c r="K73" s="17"/>
      <c r="L73" s="19"/>
      <c r="M73" s="17"/>
      <c r="N73" s="17"/>
      <c r="O73" s="17"/>
      <c r="P73" s="17"/>
    </row>
    <row r="74" spans="1:16">
      <c r="A74" s="7" t="s">
        <v>92</v>
      </c>
      <c r="B74" s="22" t="s">
        <v>1024</v>
      </c>
      <c r="C74" s="17"/>
      <c r="D74" s="19"/>
      <c r="E74" s="17"/>
      <c r="F74" s="17"/>
      <c r="G74" s="17"/>
      <c r="H74" s="17"/>
      <c r="I74" s="8"/>
      <c r="J74" s="8"/>
      <c r="K74" s="17"/>
      <c r="L74" s="19"/>
      <c r="M74" s="17"/>
      <c r="N74" s="17"/>
      <c r="O74" s="17"/>
      <c r="P74" s="17"/>
    </row>
    <row r="75" spans="1:16">
      <c r="A75" s="7" t="s">
        <v>93</v>
      </c>
      <c r="B75" s="22" t="s">
        <v>1025</v>
      </c>
      <c r="C75" s="17"/>
      <c r="D75" s="19"/>
      <c r="E75" s="17"/>
      <c r="F75" s="17"/>
      <c r="G75" s="17"/>
      <c r="H75" s="17"/>
      <c r="I75" s="8"/>
      <c r="J75" s="8"/>
      <c r="K75" s="17"/>
      <c r="L75" s="19"/>
      <c r="M75" s="17"/>
      <c r="N75" s="17"/>
      <c r="O75" s="17"/>
      <c r="P75" s="17"/>
    </row>
    <row r="76" spans="1:16">
      <c r="A76" s="7" t="s">
        <v>94</v>
      </c>
      <c r="B76" s="22" t="s">
        <v>1026</v>
      </c>
      <c r="C76" s="8"/>
      <c r="D76" s="9"/>
      <c r="E76" s="8"/>
      <c r="F76" s="8"/>
      <c r="G76" s="8"/>
      <c r="H76" s="8"/>
      <c r="I76" s="8"/>
      <c r="J76" s="8"/>
      <c r="K76" s="8"/>
      <c r="L76" s="9"/>
      <c r="M76" s="8"/>
      <c r="N76" s="8"/>
      <c r="O76" s="8"/>
      <c r="P76" s="8"/>
    </row>
    <row r="77" spans="1:16">
      <c r="A77" s="7" t="s">
        <v>95</v>
      </c>
      <c r="B77" s="22" t="s">
        <v>1027</v>
      </c>
      <c r="C77" s="17"/>
      <c r="D77" s="19"/>
      <c r="E77" s="17"/>
      <c r="F77" s="17"/>
      <c r="G77" s="17"/>
      <c r="H77" s="17"/>
      <c r="I77" s="8"/>
      <c r="J77" s="8"/>
      <c r="K77" s="17"/>
      <c r="L77" s="19"/>
      <c r="M77" s="17"/>
      <c r="N77" s="17"/>
      <c r="O77" s="17"/>
      <c r="P77" s="17"/>
    </row>
    <row r="78" spans="1:16">
      <c r="A78" s="7" t="s">
        <v>96</v>
      </c>
      <c r="B78" s="22" t="s">
        <v>1028</v>
      </c>
      <c r="C78" s="8"/>
      <c r="D78" s="9"/>
      <c r="E78" s="8"/>
      <c r="F78" s="8"/>
      <c r="G78" s="8"/>
      <c r="H78" s="8"/>
      <c r="I78" s="8"/>
      <c r="J78" s="8"/>
      <c r="K78" s="8"/>
      <c r="L78" s="9"/>
      <c r="M78" s="8"/>
      <c r="N78" s="8"/>
      <c r="O78" s="8"/>
      <c r="P78" s="8"/>
    </row>
    <row r="79" spans="1:16">
      <c r="A79" s="7" t="s">
        <v>97</v>
      </c>
      <c r="B79" s="22" t="s">
        <v>1029</v>
      </c>
      <c r="C79" s="17"/>
      <c r="D79" s="19"/>
      <c r="E79" s="17"/>
      <c r="F79" s="17"/>
      <c r="G79" s="17"/>
      <c r="H79" s="17"/>
      <c r="I79" s="8"/>
      <c r="J79" s="8"/>
      <c r="K79" s="17"/>
      <c r="L79" s="19"/>
      <c r="M79" s="17"/>
      <c r="N79" s="17"/>
      <c r="O79" s="17"/>
      <c r="P79" s="17"/>
    </row>
    <row r="80" spans="1:16">
      <c r="A80" s="7" t="s">
        <v>98</v>
      </c>
      <c r="B80" s="22" t="s">
        <v>1030</v>
      </c>
      <c r="C80" s="17"/>
      <c r="D80" s="19"/>
      <c r="E80" s="17"/>
      <c r="F80" s="17"/>
      <c r="G80" s="17"/>
      <c r="H80" s="17"/>
      <c r="I80" s="8"/>
      <c r="J80" s="8"/>
      <c r="K80" s="17"/>
      <c r="L80" s="19"/>
      <c r="M80" s="17"/>
      <c r="N80" s="17"/>
      <c r="O80" s="17"/>
      <c r="P80" s="17"/>
    </row>
    <row r="81" spans="1:16">
      <c r="A81" s="7" t="s">
        <v>99</v>
      </c>
      <c r="B81" s="22" t="s">
        <v>1031</v>
      </c>
      <c r="C81" s="8"/>
      <c r="D81" s="9"/>
      <c r="E81" s="8"/>
      <c r="F81" s="8"/>
      <c r="G81" s="8"/>
      <c r="H81" s="8"/>
      <c r="I81" s="8"/>
      <c r="J81" s="8"/>
      <c r="K81" s="8"/>
      <c r="L81" s="9"/>
      <c r="M81" s="8"/>
      <c r="N81" s="8"/>
      <c r="O81" s="8"/>
      <c r="P81" s="8"/>
    </row>
    <row r="82" spans="1:16">
      <c r="A82" s="7" t="s">
        <v>100</v>
      </c>
      <c r="B82" s="22" t="s">
        <v>1032</v>
      </c>
      <c r="C82" s="17"/>
      <c r="D82" s="19"/>
      <c r="E82" s="17"/>
      <c r="F82" s="17"/>
      <c r="G82" s="17"/>
      <c r="H82" s="17"/>
      <c r="I82" s="8"/>
      <c r="J82" s="8"/>
      <c r="K82" s="17"/>
      <c r="L82" s="19"/>
      <c r="M82" s="17"/>
      <c r="N82" s="17"/>
      <c r="O82" s="17"/>
      <c r="P82" s="17"/>
    </row>
    <row r="83" spans="1:16">
      <c r="A83" s="7" t="s">
        <v>101</v>
      </c>
      <c r="B83" s="22" t="s">
        <v>1033</v>
      </c>
      <c r="C83" s="17"/>
      <c r="D83" s="19"/>
      <c r="E83" s="17"/>
      <c r="F83" s="17"/>
      <c r="G83" s="17"/>
      <c r="H83" s="17"/>
      <c r="I83" s="8"/>
      <c r="J83" s="8"/>
      <c r="K83" s="17"/>
      <c r="L83" s="19"/>
      <c r="M83" s="17"/>
      <c r="N83" s="17"/>
      <c r="O83" s="17"/>
      <c r="P83" s="17"/>
    </row>
    <row r="84" spans="1:16">
      <c r="A84" s="7" t="s">
        <v>102</v>
      </c>
      <c r="B84" s="22" t="s">
        <v>1034</v>
      </c>
      <c r="C84" s="17"/>
      <c r="D84" s="19"/>
      <c r="E84" s="17"/>
      <c r="F84" s="17"/>
      <c r="G84" s="17"/>
      <c r="H84" s="17"/>
      <c r="I84" s="8"/>
      <c r="J84" s="8"/>
      <c r="K84" s="17"/>
      <c r="L84" s="19"/>
      <c r="M84" s="17"/>
      <c r="N84" s="17"/>
      <c r="O84" s="17"/>
      <c r="P84" s="17"/>
    </row>
    <row r="85" spans="1:16">
      <c r="A85" s="7" t="s">
        <v>103</v>
      </c>
      <c r="B85" s="22" t="s">
        <v>1035</v>
      </c>
      <c r="C85" s="17"/>
      <c r="D85" s="19"/>
      <c r="E85" s="17"/>
      <c r="F85" s="17"/>
      <c r="G85" s="17"/>
      <c r="H85" s="17"/>
      <c r="I85" s="8"/>
      <c r="J85" s="8"/>
      <c r="K85" s="17"/>
      <c r="L85" s="19"/>
      <c r="M85" s="17"/>
      <c r="N85" s="17"/>
      <c r="O85" s="17"/>
      <c r="P85" s="17"/>
    </row>
    <row r="86" spans="1:16">
      <c r="A86" s="7" t="s">
        <v>104</v>
      </c>
      <c r="B86" s="22" t="s">
        <v>1036</v>
      </c>
      <c r="C86" s="17"/>
      <c r="D86" s="19"/>
      <c r="E86" s="17"/>
      <c r="F86" s="17"/>
      <c r="G86" s="17"/>
      <c r="H86" s="17"/>
      <c r="I86" s="8"/>
      <c r="J86" s="8"/>
      <c r="K86" s="17"/>
      <c r="L86" s="19"/>
      <c r="M86" s="17"/>
      <c r="N86" s="17"/>
      <c r="O86" s="17"/>
      <c r="P86" s="17"/>
    </row>
    <row r="87" spans="1:16">
      <c r="A87" s="7" t="s">
        <v>105</v>
      </c>
      <c r="B87" s="22" t="s">
        <v>1037</v>
      </c>
      <c r="C87" s="17"/>
      <c r="D87" s="19"/>
      <c r="E87" s="17"/>
      <c r="F87" s="17"/>
      <c r="G87" s="17"/>
      <c r="H87" s="17"/>
      <c r="I87" s="8"/>
      <c r="J87" s="8"/>
      <c r="K87" s="17"/>
      <c r="L87" s="19"/>
      <c r="M87" s="17"/>
      <c r="N87" s="17"/>
      <c r="O87" s="17"/>
      <c r="P87" s="17"/>
    </row>
    <row r="88" spans="1:16">
      <c r="A88" s="7" t="s">
        <v>106</v>
      </c>
      <c r="B88" s="22" t="s">
        <v>1038</v>
      </c>
      <c r="C88" s="17"/>
      <c r="D88" s="19"/>
      <c r="E88" s="17"/>
      <c r="F88" s="17"/>
      <c r="G88" s="17"/>
      <c r="H88" s="17"/>
      <c r="I88" s="8"/>
      <c r="J88" s="8"/>
      <c r="K88" s="17"/>
      <c r="L88" s="19"/>
      <c r="M88" s="17"/>
      <c r="N88" s="17"/>
      <c r="O88" s="17"/>
      <c r="P88" s="17"/>
    </row>
    <row r="89" spans="1:16">
      <c r="A89" s="7" t="s">
        <v>107</v>
      </c>
      <c r="B89" s="22" t="s">
        <v>1039</v>
      </c>
      <c r="C89" s="17"/>
      <c r="D89" s="19"/>
      <c r="E89" s="17"/>
      <c r="F89" s="17"/>
      <c r="G89" s="17"/>
      <c r="H89" s="17"/>
      <c r="I89" s="8"/>
      <c r="J89" s="8"/>
      <c r="K89" s="17"/>
      <c r="L89" s="19"/>
      <c r="M89" s="17"/>
      <c r="N89" s="17"/>
      <c r="O89" s="17"/>
      <c r="P89" s="17"/>
    </row>
    <row r="90" spans="1:16">
      <c r="A90" s="7" t="s">
        <v>108</v>
      </c>
      <c r="B90" s="22" t="s">
        <v>1040</v>
      </c>
      <c r="C90" s="8"/>
      <c r="D90" s="9"/>
      <c r="E90" s="8"/>
      <c r="F90" s="8"/>
      <c r="G90" s="8"/>
      <c r="H90" s="8"/>
      <c r="I90" s="8"/>
      <c r="J90" s="8"/>
      <c r="K90" s="8"/>
      <c r="L90" s="9"/>
      <c r="M90" s="8"/>
      <c r="N90" s="8"/>
      <c r="O90" s="8"/>
      <c r="P90" s="8"/>
    </row>
    <row r="91" spans="1:16">
      <c r="A91" s="7" t="s">
        <v>109</v>
      </c>
      <c r="B91" s="22" t="s">
        <v>1041</v>
      </c>
      <c r="C91" s="17"/>
      <c r="D91" s="19"/>
      <c r="E91" s="17"/>
      <c r="F91" s="17"/>
      <c r="G91" s="17"/>
      <c r="H91" s="17"/>
      <c r="I91" s="8"/>
      <c r="J91" s="8"/>
      <c r="K91" s="17"/>
      <c r="L91" s="19"/>
      <c r="M91" s="17"/>
      <c r="N91" s="17"/>
      <c r="O91" s="17"/>
      <c r="P91" s="17"/>
    </row>
    <row r="92" spans="1:16">
      <c r="A92" s="7" t="s">
        <v>110</v>
      </c>
      <c r="B92" s="22" t="s">
        <v>1042</v>
      </c>
      <c r="C92" s="8"/>
      <c r="D92" s="9"/>
      <c r="E92" s="8"/>
      <c r="F92" s="8"/>
      <c r="G92" s="8"/>
      <c r="H92" s="8"/>
      <c r="I92" s="8"/>
      <c r="J92" s="8"/>
      <c r="K92" s="8"/>
      <c r="L92" s="9"/>
      <c r="M92" s="8"/>
      <c r="N92" s="8"/>
      <c r="O92" s="8"/>
      <c r="P92" s="8"/>
    </row>
    <row r="93" spans="1:16">
      <c r="A93" s="7" t="s">
        <v>111</v>
      </c>
      <c r="B93" s="22" t="s">
        <v>1043</v>
      </c>
      <c r="C93" s="8"/>
      <c r="D93" s="9"/>
      <c r="E93" s="8"/>
      <c r="F93" s="8"/>
      <c r="G93" s="8"/>
      <c r="H93" s="8"/>
      <c r="I93" s="8"/>
      <c r="J93" s="8"/>
      <c r="K93" s="8"/>
      <c r="L93" s="9"/>
      <c r="M93" s="8"/>
      <c r="N93" s="8"/>
      <c r="O93" s="8"/>
      <c r="P93" s="8"/>
    </row>
    <row r="94" spans="1:16">
      <c r="A94" s="7" t="s">
        <v>112</v>
      </c>
      <c r="B94" s="22" t="s">
        <v>1044</v>
      </c>
      <c r="C94" s="8"/>
      <c r="D94" s="9"/>
      <c r="E94" s="8"/>
      <c r="F94" s="8"/>
      <c r="G94" s="8"/>
      <c r="H94" s="8"/>
      <c r="I94" s="8"/>
      <c r="J94" s="8"/>
      <c r="K94" s="8"/>
      <c r="L94" s="9"/>
      <c r="M94" s="8"/>
      <c r="N94" s="8"/>
      <c r="O94" s="8"/>
      <c r="P94" s="8"/>
    </row>
    <row r="95" spans="1:16">
      <c r="A95" s="7" t="s">
        <v>113</v>
      </c>
      <c r="B95" s="22" t="s">
        <v>1045</v>
      </c>
      <c r="C95" s="8"/>
      <c r="D95" s="9"/>
      <c r="E95" s="8"/>
      <c r="F95" s="8"/>
      <c r="G95" s="8"/>
      <c r="H95" s="8"/>
      <c r="I95" s="8"/>
      <c r="J95" s="8"/>
      <c r="K95" s="8"/>
      <c r="L95" s="9"/>
      <c r="M95" s="8"/>
      <c r="N95" s="8"/>
      <c r="O95" s="8"/>
      <c r="P95" s="8"/>
    </row>
    <row r="96" spans="1:16">
      <c r="A96" s="7" t="s">
        <v>114</v>
      </c>
      <c r="B96" s="22" t="s">
        <v>1046</v>
      </c>
      <c r="C96" s="8"/>
      <c r="D96" s="9"/>
      <c r="E96" s="8"/>
      <c r="F96" s="8"/>
      <c r="G96" s="8"/>
      <c r="H96" s="8"/>
      <c r="I96" s="8"/>
      <c r="J96" s="8"/>
      <c r="K96" s="8"/>
      <c r="L96" s="9"/>
      <c r="M96" s="8"/>
      <c r="N96" s="8"/>
      <c r="O96" s="8"/>
      <c r="P96" s="8"/>
    </row>
    <row r="97" spans="1:16">
      <c r="A97" s="7" t="s">
        <v>115</v>
      </c>
      <c r="B97" s="22" t="s">
        <v>1047</v>
      </c>
      <c r="C97" s="8"/>
      <c r="D97" s="9"/>
      <c r="E97" s="8"/>
      <c r="F97" s="8"/>
      <c r="G97" s="8"/>
      <c r="H97" s="8"/>
      <c r="I97" s="8"/>
      <c r="J97" s="8"/>
      <c r="K97" s="8"/>
      <c r="L97" s="9"/>
      <c r="M97" s="8"/>
      <c r="N97" s="8"/>
      <c r="O97" s="8"/>
      <c r="P97" s="8"/>
    </row>
    <row r="98" spans="1:16">
      <c r="A98" s="7" t="s">
        <v>116</v>
      </c>
      <c r="B98" s="22" t="s">
        <v>1048</v>
      </c>
      <c r="C98" s="17"/>
      <c r="D98" s="19"/>
      <c r="E98" s="17"/>
      <c r="F98" s="17"/>
      <c r="G98" s="17"/>
      <c r="H98" s="17"/>
      <c r="I98" s="8"/>
      <c r="J98" s="8"/>
      <c r="K98" s="17"/>
      <c r="L98" s="19"/>
      <c r="M98" s="17"/>
      <c r="N98" s="17"/>
      <c r="O98" s="17"/>
      <c r="P98" s="17"/>
    </row>
    <row r="99" spans="1:16">
      <c r="A99" s="7" t="s">
        <v>117</v>
      </c>
      <c r="B99" s="22" t="s">
        <v>1049</v>
      </c>
      <c r="C99" s="17"/>
      <c r="D99" s="19"/>
      <c r="E99" s="17"/>
      <c r="F99" s="17"/>
      <c r="G99" s="17"/>
      <c r="H99" s="17"/>
      <c r="I99" s="8"/>
      <c r="J99" s="8"/>
      <c r="K99" s="17"/>
      <c r="L99" s="19"/>
      <c r="M99" s="17"/>
      <c r="N99" s="17"/>
      <c r="O99" s="17"/>
      <c r="P99" s="17"/>
    </row>
    <row r="100" spans="1:16">
      <c r="A100" s="7" t="s">
        <v>118</v>
      </c>
      <c r="B100" s="22" t="s">
        <v>1050</v>
      </c>
      <c r="C100" s="17"/>
      <c r="D100" s="19"/>
      <c r="E100" s="17"/>
      <c r="F100" s="17"/>
      <c r="G100" s="17"/>
      <c r="H100" s="17"/>
      <c r="I100" s="8"/>
      <c r="J100" s="8"/>
      <c r="K100" s="17"/>
      <c r="L100" s="19"/>
      <c r="M100" s="17"/>
      <c r="N100" s="17"/>
      <c r="O100" s="17"/>
      <c r="P100" s="17"/>
    </row>
    <row r="101" spans="1:16">
      <c r="A101" s="7" t="s">
        <v>119</v>
      </c>
      <c r="B101" s="22" t="s">
        <v>1051</v>
      </c>
      <c r="C101" s="17"/>
      <c r="D101" s="19"/>
      <c r="E101" s="17"/>
      <c r="F101" s="17"/>
      <c r="G101" s="17"/>
      <c r="H101" s="17"/>
      <c r="I101" s="8"/>
      <c r="J101" s="8"/>
      <c r="K101" s="17"/>
      <c r="L101" s="19"/>
      <c r="M101" s="17"/>
      <c r="N101" s="17"/>
      <c r="O101" s="17"/>
      <c r="P101" s="17"/>
    </row>
    <row r="102" spans="1:16">
      <c r="A102" s="7" t="s">
        <v>120</v>
      </c>
      <c r="B102" s="22" t="s">
        <v>1052</v>
      </c>
      <c r="C102" s="17"/>
      <c r="D102" s="19"/>
      <c r="E102" s="17"/>
      <c r="F102" s="17"/>
      <c r="G102" s="17"/>
      <c r="H102" s="17"/>
      <c r="I102" s="8"/>
      <c r="J102" s="8"/>
      <c r="K102" s="17"/>
      <c r="L102" s="19"/>
      <c r="M102" s="17"/>
      <c r="N102" s="17"/>
      <c r="O102" s="17"/>
      <c r="P102" s="17"/>
    </row>
    <row r="103" spans="1:16">
      <c r="A103" s="7" t="s">
        <v>121</v>
      </c>
      <c r="B103" s="22" t="s">
        <v>1053</v>
      </c>
      <c r="C103" s="17"/>
      <c r="D103" s="19"/>
      <c r="E103" s="17"/>
      <c r="F103" s="17"/>
      <c r="G103" s="17"/>
      <c r="H103" s="17"/>
      <c r="I103" s="8"/>
      <c r="J103" s="8"/>
      <c r="K103" s="17"/>
      <c r="L103" s="19"/>
      <c r="M103" s="17"/>
      <c r="N103" s="17"/>
      <c r="O103" s="17"/>
      <c r="P103" s="17"/>
    </row>
    <row r="104" spans="1:16">
      <c r="A104" s="7" t="s">
        <v>122</v>
      </c>
      <c r="B104" s="22" t="s">
        <v>1054</v>
      </c>
      <c r="C104" s="17"/>
      <c r="D104" s="19"/>
      <c r="E104" s="17"/>
      <c r="F104" s="17"/>
      <c r="G104" s="17"/>
      <c r="H104" s="17"/>
      <c r="I104" s="8"/>
      <c r="J104" s="8"/>
      <c r="K104" s="17"/>
      <c r="L104" s="19"/>
      <c r="M104" s="17"/>
      <c r="N104" s="17"/>
      <c r="O104" s="17"/>
      <c r="P104" s="17"/>
    </row>
    <row r="105" spans="1:16">
      <c r="A105" s="7" t="s">
        <v>123</v>
      </c>
      <c r="B105" s="22" t="s">
        <v>1055</v>
      </c>
      <c r="C105" s="17"/>
      <c r="D105" s="19"/>
      <c r="E105" s="17"/>
      <c r="F105" s="17"/>
      <c r="G105" s="17"/>
      <c r="H105" s="17"/>
      <c r="I105" s="8"/>
      <c r="J105" s="8"/>
      <c r="K105" s="17"/>
      <c r="L105" s="19"/>
      <c r="M105" s="17"/>
      <c r="N105" s="17"/>
      <c r="O105" s="17"/>
      <c r="P105" s="17"/>
    </row>
    <row r="106" spans="1:16">
      <c r="A106" s="7" t="s">
        <v>124</v>
      </c>
      <c r="B106" s="22" t="s">
        <v>1056</v>
      </c>
      <c r="C106" s="17"/>
      <c r="D106" s="19"/>
      <c r="E106" s="17"/>
      <c r="F106" s="17"/>
      <c r="G106" s="17"/>
      <c r="H106" s="17"/>
      <c r="I106" s="8"/>
      <c r="J106" s="8"/>
      <c r="K106" s="17"/>
      <c r="L106" s="19"/>
      <c r="M106" s="17"/>
      <c r="N106" s="17"/>
      <c r="O106" s="17"/>
      <c r="P106" s="17"/>
    </row>
    <row r="107" spans="1:16">
      <c r="A107" s="7" t="s">
        <v>125</v>
      </c>
      <c r="B107" s="22" t="s">
        <v>1057</v>
      </c>
      <c r="C107" s="17"/>
      <c r="D107" s="19"/>
      <c r="E107" s="17"/>
      <c r="F107" s="17"/>
      <c r="G107" s="17"/>
      <c r="H107" s="17"/>
      <c r="I107" s="8"/>
      <c r="J107" s="8"/>
      <c r="K107" s="17"/>
      <c r="L107" s="19"/>
      <c r="M107" s="17"/>
      <c r="N107" s="17"/>
      <c r="O107" s="17"/>
      <c r="P107" s="17"/>
    </row>
    <row r="108" spans="1:16">
      <c r="A108" s="7" t="s">
        <v>126</v>
      </c>
      <c r="B108" s="22" t="s">
        <v>1058</v>
      </c>
      <c r="C108" s="8"/>
      <c r="D108" s="9"/>
      <c r="E108" s="8"/>
      <c r="F108" s="8"/>
      <c r="G108" s="8"/>
      <c r="H108" s="8"/>
      <c r="I108" s="8"/>
      <c r="J108" s="8"/>
      <c r="K108" s="8"/>
      <c r="L108" s="9"/>
      <c r="M108" s="8"/>
      <c r="N108" s="8"/>
      <c r="O108" s="8"/>
      <c r="P108" s="8"/>
    </row>
    <row r="109" spans="1:16">
      <c r="A109" s="7" t="s">
        <v>127</v>
      </c>
      <c r="B109" s="22" t="s">
        <v>1059</v>
      </c>
      <c r="C109" s="17"/>
      <c r="D109" s="19"/>
      <c r="E109" s="17"/>
      <c r="F109" s="17"/>
      <c r="G109" s="17"/>
      <c r="H109" s="17"/>
      <c r="I109" s="8"/>
      <c r="J109" s="8"/>
      <c r="K109" s="17"/>
      <c r="L109" s="19"/>
      <c r="M109" s="17"/>
      <c r="N109" s="17"/>
      <c r="O109" s="17"/>
      <c r="P109" s="17"/>
    </row>
    <row r="110" spans="1:16">
      <c r="A110" s="7" t="s">
        <v>128</v>
      </c>
      <c r="B110" s="22" t="s">
        <v>1060</v>
      </c>
      <c r="C110" s="8"/>
      <c r="D110" s="9"/>
      <c r="E110" s="8"/>
      <c r="F110" s="8"/>
      <c r="G110" s="8"/>
      <c r="H110" s="8"/>
      <c r="I110" s="8"/>
      <c r="J110" s="8"/>
      <c r="K110" s="8"/>
      <c r="L110" s="9"/>
      <c r="M110" s="8"/>
      <c r="N110" s="8"/>
      <c r="O110" s="8"/>
      <c r="P110" s="8"/>
    </row>
    <row r="111" spans="1:16">
      <c r="A111" s="7" t="s">
        <v>129</v>
      </c>
      <c r="B111" s="22" t="s">
        <v>1061</v>
      </c>
      <c r="C111" s="17"/>
      <c r="D111" s="19"/>
      <c r="E111" s="17"/>
      <c r="F111" s="17"/>
      <c r="G111" s="17"/>
      <c r="H111" s="17"/>
      <c r="I111" s="8"/>
      <c r="J111" s="8"/>
      <c r="K111" s="17"/>
      <c r="L111" s="19"/>
      <c r="M111" s="17"/>
      <c r="N111" s="17"/>
      <c r="O111" s="17"/>
      <c r="P111" s="17"/>
    </row>
    <row r="112" spans="1:16">
      <c r="A112" s="7" t="s">
        <v>130</v>
      </c>
      <c r="B112" s="22" t="s">
        <v>1062</v>
      </c>
      <c r="C112" s="17"/>
      <c r="D112" s="19"/>
      <c r="E112" s="17"/>
      <c r="F112" s="17"/>
      <c r="G112" s="17"/>
      <c r="H112" s="17"/>
      <c r="I112" s="8"/>
      <c r="J112" s="8"/>
      <c r="K112" s="17"/>
      <c r="L112" s="19"/>
      <c r="M112" s="17"/>
      <c r="N112" s="17"/>
      <c r="O112" s="17"/>
      <c r="P112" s="17"/>
    </row>
    <row r="113" spans="1:16">
      <c r="A113" s="7" t="s">
        <v>131</v>
      </c>
      <c r="B113" s="22" t="s">
        <v>1063</v>
      </c>
      <c r="C113" s="17"/>
      <c r="D113" s="19"/>
      <c r="E113" s="17"/>
      <c r="F113" s="17"/>
      <c r="G113" s="17"/>
      <c r="H113" s="17"/>
      <c r="I113" s="8"/>
      <c r="J113" s="8"/>
      <c r="K113" s="17"/>
      <c r="L113" s="19"/>
      <c r="M113" s="17"/>
      <c r="N113" s="17"/>
      <c r="O113" s="17"/>
      <c r="P113" s="17"/>
    </row>
    <row r="114" spans="1:16">
      <c r="A114" s="7" t="s">
        <v>132</v>
      </c>
      <c r="B114" s="22" t="s">
        <v>1064</v>
      </c>
      <c r="C114" s="17"/>
      <c r="D114" s="19"/>
      <c r="E114" s="17"/>
      <c r="F114" s="17"/>
      <c r="G114" s="17"/>
      <c r="H114" s="17"/>
      <c r="I114" s="8"/>
      <c r="J114" s="8"/>
      <c r="K114" s="17"/>
      <c r="L114" s="19"/>
      <c r="M114" s="17"/>
      <c r="N114" s="17"/>
      <c r="O114" s="17"/>
      <c r="P114" s="17"/>
    </row>
    <row r="115" spans="1:16">
      <c r="A115" s="7" t="s">
        <v>133</v>
      </c>
      <c r="B115" s="22" t="s">
        <v>1065</v>
      </c>
      <c r="C115" s="17"/>
      <c r="D115" s="19"/>
      <c r="E115" s="17"/>
      <c r="F115" s="17"/>
      <c r="G115" s="17"/>
      <c r="H115" s="17"/>
      <c r="I115" s="8"/>
      <c r="J115" s="8"/>
      <c r="K115" s="17"/>
      <c r="L115" s="19"/>
      <c r="M115" s="17"/>
      <c r="N115" s="17"/>
      <c r="O115" s="17"/>
      <c r="P115" s="17"/>
    </row>
    <row r="116" spans="1:16">
      <c r="A116" s="7" t="s">
        <v>134</v>
      </c>
      <c r="B116" s="22" t="s">
        <v>1066</v>
      </c>
      <c r="C116" s="17"/>
      <c r="D116" s="19"/>
      <c r="E116" s="17"/>
      <c r="F116" s="17"/>
      <c r="G116" s="17"/>
      <c r="H116" s="17"/>
      <c r="I116" s="8"/>
      <c r="J116" s="8"/>
      <c r="K116" s="17"/>
      <c r="L116" s="19"/>
      <c r="M116" s="17"/>
      <c r="N116" s="17"/>
      <c r="O116" s="17"/>
      <c r="P116" s="17"/>
    </row>
    <row r="117" spans="1:16">
      <c r="A117" s="7" t="s">
        <v>135</v>
      </c>
      <c r="B117" s="22" t="s">
        <v>1067</v>
      </c>
      <c r="C117" s="8"/>
      <c r="D117" s="9"/>
      <c r="E117" s="8"/>
      <c r="F117" s="8"/>
      <c r="G117" s="8"/>
      <c r="H117" s="8"/>
      <c r="I117" s="8"/>
      <c r="J117" s="8"/>
      <c r="K117" s="8"/>
      <c r="L117" s="9"/>
      <c r="M117" s="8"/>
      <c r="N117" s="8"/>
      <c r="O117" s="8"/>
      <c r="P117" s="8"/>
    </row>
    <row r="118" spans="1:16">
      <c r="A118" s="7" t="s">
        <v>136</v>
      </c>
      <c r="B118" s="22" t="s">
        <v>1068</v>
      </c>
      <c r="C118" s="17"/>
      <c r="D118" s="19"/>
      <c r="E118" s="17"/>
      <c r="F118" s="17"/>
      <c r="G118" s="17"/>
      <c r="H118" s="17"/>
      <c r="I118" s="8"/>
      <c r="J118" s="8"/>
      <c r="K118" s="17"/>
      <c r="L118" s="19"/>
      <c r="M118" s="17"/>
      <c r="N118" s="17"/>
      <c r="O118" s="17"/>
      <c r="P118" s="17"/>
    </row>
    <row r="119" spans="1:16">
      <c r="A119" s="7" t="s">
        <v>137</v>
      </c>
      <c r="B119" s="22" t="s">
        <v>1069</v>
      </c>
      <c r="C119" s="17"/>
      <c r="D119" s="19"/>
      <c r="E119" s="17"/>
      <c r="F119" s="17"/>
      <c r="G119" s="17"/>
      <c r="H119" s="17"/>
      <c r="I119" s="8"/>
      <c r="J119" s="8"/>
      <c r="K119" s="17"/>
      <c r="L119" s="19"/>
      <c r="M119" s="17"/>
      <c r="N119" s="17"/>
      <c r="O119" s="17"/>
      <c r="P119" s="17"/>
    </row>
    <row r="120" spans="1:16">
      <c r="A120" s="7" t="s">
        <v>138</v>
      </c>
      <c r="B120" s="22" t="s">
        <v>1070</v>
      </c>
      <c r="C120" s="8"/>
      <c r="D120" s="9"/>
      <c r="E120" s="8"/>
      <c r="F120" s="8"/>
      <c r="G120" s="8"/>
      <c r="H120" s="8"/>
      <c r="I120" s="8"/>
      <c r="J120" s="8"/>
      <c r="K120" s="8"/>
      <c r="L120" s="9"/>
      <c r="M120" s="8"/>
      <c r="N120" s="8"/>
      <c r="O120" s="8"/>
      <c r="P120" s="8"/>
    </row>
    <row r="121" spans="1:16">
      <c r="A121" s="7" t="s">
        <v>139</v>
      </c>
      <c r="B121" s="22" t="s">
        <v>1071</v>
      </c>
      <c r="C121" s="17"/>
      <c r="D121" s="19"/>
      <c r="E121" s="17"/>
      <c r="F121" s="17"/>
      <c r="G121" s="17"/>
      <c r="H121" s="17"/>
      <c r="I121" s="8"/>
      <c r="J121" s="8"/>
      <c r="K121" s="17"/>
      <c r="L121" s="19"/>
      <c r="M121" s="17"/>
      <c r="N121" s="17"/>
      <c r="O121" s="17"/>
      <c r="P121" s="17"/>
    </row>
    <row r="122" spans="1:16">
      <c r="A122" s="7" t="s">
        <v>140</v>
      </c>
      <c r="B122" s="22" t="s">
        <v>1072</v>
      </c>
      <c r="C122" s="17"/>
      <c r="D122" s="19"/>
      <c r="E122" s="17"/>
      <c r="F122" s="17"/>
      <c r="G122" s="17"/>
      <c r="H122" s="17"/>
      <c r="I122" s="8"/>
      <c r="J122" s="8"/>
      <c r="K122" s="17"/>
      <c r="L122" s="19"/>
      <c r="M122" s="17"/>
      <c r="N122" s="17"/>
      <c r="O122" s="17"/>
      <c r="P122" s="17"/>
    </row>
    <row r="123" spans="1:16">
      <c r="A123" s="7" t="s">
        <v>141</v>
      </c>
      <c r="B123" s="22" t="s">
        <v>1073</v>
      </c>
      <c r="C123" s="17"/>
      <c r="D123" s="19"/>
      <c r="E123" s="17"/>
      <c r="F123" s="17"/>
      <c r="G123" s="17"/>
      <c r="H123" s="17"/>
      <c r="I123" s="8"/>
      <c r="J123" s="8"/>
      <c r="K123" s="17"/>
      <c r="L123" s="19"/>
      <c r="M123" s="17"/>
      <c r="N123" s="17"/>
      <c r="O123" s="17"/>
      <c r="P123" s="17"/>
    </row>
    <row r="124" spans="1:16">
      <c r="A124" s="7" t="s">
        <v>142</v>
      </c>
      <c r="B124" s="22" t="s">
        <v>1074</v>
      </c>
      <c r="C124" s="8"/>
      <c r="D124" s="9"/>
      <c r="E124" s="8"/>
      <c r="F124" s="8"/>
      <c r="G124" s="8"/>
      <c r="H124" s="8"/>
      <c r="I124" s="8"/>
      <c r="J124" s="8"/>
      <c r="K124" s="8"/>
      <c r="L124" s="9"/>
      <c r="M124" s="8"/>
      <c r="N124" s="8"/>
      <c r="O124" s="8"/>
      <c r="P124" s="8"/>
    </row>
    <row r="125" spans="1:16">
      <c r="A125" s="7" t="s">
        <v>143</v>
      </c>
      <c r="B125" s="22" t="s">
        <v>1075</v>
      </c>
      <c r="C125" s="17"/>
      <c r="D125" s="19"/>
      <c r="E125" s="17"/>
      <c r="F125" s="17"/>
      <c r="G125" s="17"/>
      <c r="H125" s="17"/>
      <c r="I125" s="8"/>
      <c r="J125" s="8"/>
      <c r="K125" s="17"/>
      <c r="L125" s="19"/>
      <c r="M125" s="17"/>
      <c r="N125" s="17"/>
      <c r="O125" s="17"/>
      <c r="P125" s="17"/>
    </row>
    <row r="126" spans="1:16">
      <c r="A126" s="7" t="s">
        <v>144</v>
      </c>
      <c r="B126" s="22" t="s">
        <v>1076</v>
      </c>
      <c r="C126" s="17"/>
      <c r="D126" s="19"/>
      <c r="E126" s="17"/>
      <c r="F126" s="17"/>
      <c r="G126" s="17"/>
      <c r="H126" s="17"/>
      <c r="I126" s="8"/>
      <c r="J126" s="8"/>
      <c r="K126" s="17"/>
      <c r="L126" s="19"/>
      <c r="M126" s="17"/>
      <c r="N126" s="17"/>
      <c r="O126" s="17"/>
      <c r="P126" s="17"/>
    </row>
    <row r="127" spans="1:16">
      <c r="A127" s="7" t="s">
        <v>145</v>
      </c>
      <c r="B127" s="22" t="s">
        <v>1077</v>
      </c>
      <c r="C127" s="17"/>
      <c r="D127" s="19"/>
      <c r="E127" s="17"/>
      <c r="F127" s="17"/>
      <c r="G127" s="17"/>
      <c r="H127" s="17"/>
      <c r="I127" s="8"/>
      <c r="J127" s="8"/>
      <c r="K127" s="17"/>
      <c r="L127" s="19"/>
      <c r="M127" s="17"/>
      <c r="N127" s="17"/>
      <c r="O127" s="17"/>
      <c r="P127" s="17"/>
    </row>
    <row r="128" spans="1:16">
      <c r="A128" s="7" t="s">
        <v>146</v>
      </c>
      <c r="B128" s="22" t="s">
        <v>1078</v>
      </c>
      <c r="C128" s="17"/>
      <c r="D128" s="19"/>
      <c r="E128" s="17"/>
      <c r="F128" s="17"/>
      <c r="G128" s="17"/>
      <c r="H128" s="17"/>
      <c r="I128" s="8"/>
      <c r="J128" s="8"/>
      <c r="K128" s="17"/>
      <c r="L128" s="19"/>
      <c r="M128" s="17"/>
      <c r="N128" s="17"/>
      <c r="O128" s="17"/>
      <c r="P128" s="17"/>
    </row>
    <row r="129" spans="1:16">
      <c r="A129" s="7" t="s">
        <v>147</v>
      </c>
      <c r="B129" s="22" t="s">
        <v>1079</v>
      </c>
      <c r="C129" s="17"/>
      <c r="D129" s="19"/>
      <c r="E129" s="17"/>
      <c r="F129" s="17"/>
      <c r="G129" s="17"/>
      <c r="H129" s="17"/>
      <c r="I129" s="8"/>
      <c r="J129" s="8"/>
      <c r="K129" s="17"/>
      <c r="L129" s="19"/>
      <c r="M129" s="17"/>
      <c r="N129" s="17"/>
      <c r="O129" s="17"/>
      <c r="P129" s="17"/>
    </row>
    <row r="130" spans="1:16">
      <c r="A130" s="7" t="s">
        <v>148</v>
      </c>
      <c r="B130" s="22" t="s">
        <v>1080</v>
      </c>
      <c r="C130" s="17"/>
      <c r="D130" s="19"/>
      <c r="E130" s="17"/>
      <c r="F130" s="17"/>
      <c r="G130" s="17"/>
      <c r="H130" s="17"/>
      <c r="I130" s="8"/>
      <c r="J130" s="8"/>
      <c r="K130" s="17"/>
      <c r="L130" s="19"/>
      <c r="M130" s="17"/>
      <c r="N130" s="17"/>
      <c r="O130" s="17"/>
      <c r="P130" s="17"/>
    </row>
    <row r="131" spans="1:16">
      <c r="A131" s="7" t="s">
        <v>149</v>
      </c>
      <c r="B131" s="22" t="s">
        <v>1081</v>
      </c>
      <c r="C131" s="17"/>
      <c r="D131" s="19"/>
      <c r="E131" s="17"/>
      <c r="F131" s="17"/>
      <c r="G131" s="17"/>
      <c r="H131" s="17"/>
      <c r="I131" s="8"/>
      <c r="J131" s="8"/>
      <c r="K131" s="17"/>
      <c r="L131" s="19"/>
      <c r="M131" s="17"/>
      <c r="N131" s="17"/>
      <c r="O131" s="17"/>
      <c r="P131" s="17"/>
    </row>
    <row r="132" spans="1:16">
      <c r="A132" s="7" t="s">
        <v>150</v>
      </c>
      <c r="B132" s="22" t="s">
        <v>1082</v>
      </c>
      <c r="C132" s="17"/>
      <c r="D132" s="19"/>
      <c r="E132" s="17"/>
      <c r="F132" s="17"/>
      <c r="G132" s="17"/>
      <c r="H132" s="17"/>
      <c r="I132" s="8"/>
      <c r="J132" s="8"/>
      <c r="K132" s="17"/>
      <c r="L132" s="19"/>
      <c r="M132" s="17"/>
      <c r="N132" s="17"/>
      <c r="O132" s="17"/>
      <c r="P132" s="17"/>
    </row>
    <row r="133" spans="1:16">
      <c r="A133" s="7" t="s">
        <v>151</v>
      </c>
      <c r="B133" s="22" t="s">
        <v>1083</v>
      </c>
      <c r="C133" s="17"/>
      <c r="D133" s="19"/>
      <c r="E133" s="17"/>
      <c r="F133" s="17"/>
      <c r="G133" s="17"/>
      <c r="H133" s="17"/>
      <c r="I133" s="8"/>
      <c r="J133" s="8"/>
      <c r="K133" s="17"/>
      <c r="L133" s="19"/>
      <c r="M133" s="17"/>
      <c r="N133" s="17"/>
      <c r="O133" s="17"/>
      <c r="P133" s="17"/>
    </row>
    <row r="134" spans="1:16">
      <c r="A134" s="7" t="s">
        <v>152</v>
      </c>
      <c r="B134" s="22" t="s">
        <v>1084</v>
      </c>
      <c r="C134" s="17"/>
      <c r="D134" s="19"/>
      <c r="E134" s="17"/>
      <c r="F134" s="17"/>
      <c r="G134" s="17"/>
      <c r="H134" s="17"/>
      <c r="I134" s="8"/>
      <c r="J134" s="8"/>
      <c r="K134" s="17"/>
      <c r="L134" s="19"/>
      <c r="M134" s="17"/>
      <c r="N134" s="17"/>
      <c r="O134" s="17"/>
      <c r="P134" s="17"/>
    </row>
    <row r="135" spans="1:16">
      <c r="A135" s="7" t="s">
        <v>153</v>
      </c>
      <c r="B135" s="22" t="s">
        <v>1085</v>
      </c>
      <c r="C135" s="17"/>
      <c r="D135" s="19"/>
      <c r="E135" s="17"/>
      <c r="F135" s="17"/>
      <c r="G135" s="17"/>
      <c r="H135" s="17"/>
      <c r="I135" s="8"/>
      <c r="J135" s="8"/>
      <c r="K135" s="17"/>
      <c r="L135" s="19"/>
      <c r="M135" s="17"/>
      <c r="N135" s="17"/>
      <c r="O135" s="17"/>
      <c r="P135" s="17"/>
    </row>
    <row r="136" spans="1:16">
      <c r="A136" s="7" t="s">
        <v>154</v>
      </c>
      <c r="B136" s="22" t="s">
        <v>1086</v>
      </c>
      <c r="C136" s="8"/>
      <c r="D136" s="9"/>
      <c r="E136" s="8"/>
      <c r="F136" s="8"/>
      <c r="G136" s="8"/>
      <c r="H136" s="8"/>
      <c r="I136" s="8"/>
      <c r="J136" s="8"/>
      <c r="K136" s="8"/>
      <c r="L136" s="9"/>
      <c r="M136" s="8"/>
      <c r="N136" s="8"/>
      <c r="O136" s="8"/>
      <c r="P136" s="8"/>
    </row>
    <row r="137" spans="1:16">
      <c r="A137" s="7" t="s">
        <v>155</v>
      </c>
      <c r="B137" s="22" t="s">
        <v>1087</v>
      </c>
      <c r="C137" s="17"/>
      <c r="D137" s="19"/>
      <c r="E137" s="17"/>
      <c r="F137" s="17"/>
      <c r="G137" s="17"/>
      <c r="H137" s="17"/>
      <c r="I137" s="8"/>
      <c r="J137" s="8"/>
      <c r="K137" s="17"/>
      <c r="L137" s="19"/>
      <c r="M137" s="17"/>
      <c r="N137" s="17"/>
      <c r="O137" s="17"/>
      <c r="P137" s="17"/>
    </row>
    <row r="138" spans="1:16">
      <c r="A138" s="7" t="s">
        <v>156</v>
      </c>
      <c r="B138" s="22" t="s">
        <v>1088</v>
      </c>
      <c r="C138" s="17"/>
      <c r="D138" s="19"/>
      <c r="E138" s="17"/>
      <c r="F138" s="17"/>
      <c r="G138" s="17"/>
      <c r="H138" s="17"/>
      <c r="I138" s="8"/>
      <c r="J138" s="8"/>
      <c r="K138" s="17"/>
      <c r="L138" s="19"/>
      <c r="M138" s="17"/>
      <c r="N138" s="17"/>
      <c r="O138" s="17"/>
      <c r="P138" s="17"/>
    </row>
    <row r="139" spans="1:16">
      <c r="A139" s="7" t="s">
        <v>157</v>
      </c>
      <c r="B139" s="22" t="s">
        <v>1089</v>
      </c>
      <c r="C139" s="8"/>
      <c r="D139" s="9"/>
      <c r="E139" s="8"/>
      <c r="F139" s="8"/>
      <c r="G139" s="8"/>
      <c r="H139" s="8"/>
      <c r="I139" s="8"/>
      <c r="J139" s="8"/>
      <c r="K139" s="17"/>
      <c r="L139" s="19"/>
      <c r="M139" s="17"/>
      <c r="N139" s="17"/>
      <c r="O139" s="17"/>
      <c r="P139" s="17"/>
    </row>
    <row r="140" spans="1:16">
      <c r="A140" s="7" t="s">
        <v>158</v>
      </c>
      <c r="B140" s="22" t="s">
        <v>1090</v>
      </c>
      <c r="C140" s="17"/>
      <c r="D140" s="19"/>
      <c r="E140" s="17"/>
      <c r="F140" s="17"/>
      <c r="G140" s="17"/>
      <c r="H140" s="17"/>
      <c r="I140" s="8"/>
      <c r="J140" s="8"/>
      <c r="K140" s="17"/>
      <c r="L140" s="19"/>
      <c r="M140" s="17"/>
      <c r="N140" s="17"/>
      <c r="O140" s="17"/>
      <c r="P140" s="17"/>
    </row>
    <row r="141" spans="1:16">
      <c r="A141" s="7" t="s">
        <v>159</v>
      </c>
      <c r="B141" s="22" t="s">
        <v>1091</v>
      </c>
      <c r="C141" s="17"/>
      <c r="D141" s="19"/>
      <c r="E141" s="17"/>
      <c r="F141" s="17"/>
      <c r="G141" s="17"/>
      <c r="H141" s="17"/>
      <c r="I141" s="8"/>
      <c r="J141" s="8"/>
      <c r="K141" s="17"/>
      <c r="L141" s="19"/>
      <c r="M141" s="17"/>
      <c r="N141" s="17"/>
      <c r="O141" s="17"/>
      <c r="P141" s="17"/>
    </row>
    <row r="142" spans="1:16">
      <c r="A142" s="7" t="s">
        <v>160</v>
      </c>
      <c r="B142" s="22" t="s">
        <v>1092</v>
      </c>
      <c r="C142" s="17"/>
      <c r="D142" s="19"/>
      <c r="E142" s="17"/>
      <c r="F142" s="17"/>
      <c r="G142" s="17"/>
      <c r="H142" s="17"/>
      <c r="I142" s="8"/>
      <c r="J142" s="8"/>
      <c r="K142" s="17"/>
      <c r="L142" s="19"/>
      <c r="M142" s="17"/>
      <c r="N142" s="17"/>
      <c r="O142" s="17"/>
      <c r="P142" s="17"/>
    </row>
    <row r="143" spans="1:16">
      <c r="A143" s="7" t="s">
        <v>161</v>
      </c>
      <c r="B143" s="22" t="s">
        <v>1093</v>
      </c>
      <c r="C143" s="17"/>
      <c r="D143" s="19"/>
      <c r="E143" s="17"/>
      <c r="F143" s="17"/>
      <c r="G143" s="17"/>
      <c r="H143" s="17"/>
      <c r="I143" s="8"/>
      <c r="J143" s="8"/>
      <c r="K143" s="17"/>
      <c r="L143" s="19"/>
      <c r="M143" s="17"/>
      <c r="N143" s="17"/>
      <c r="O143" s="17"/>
      <c r="P143" s="17"/>
    </row>
    <row r="144" spans="1:16">
      <c r="A144" s="7" t="s">
        <v>162</v>
      </c>
      <c r="B144" s="22" t="s">
        <v>1094</v>
      </c>
      <c r="C144" s="8"/>
      <c r="D144" s="9"/>
      <c r="E144" s="8"/>
      <c r="F144" s="8"/>
      <c r="G144" s="8"/>
      <c r="H144" s="8"/>
      <c r="I144" s="8"/>
      <c r="J144" s="8"/>
      <c r="K144" s="8"/>
      <c r="L144" s="9"/>
      <c r="M144" s="8"/>
      <c r="N144" s="8"/>
      <c r="O144" s="8"/>
      <c r="P144" s="8"/>
    </row>
    <row r="145" spans="1:16">
      <c r="A145" s="7" t="s">
        <v>163</v>
      </c>
      <c r="B145" s="22" t="s">
        <v>1095</v>
      </c>
      <c r="C145" s="17"/>
      <c r="D145" s="19"/>
      <c r="E145" s="17"/>
      <c r="F145" s="17"/>
      <c r="G145" s="17"/>
      <c r="H145" s="17"/>
      <c r="I145" s="8"/>
      <c r="J145" s="8"/>
      <c r="K145" s="17"/>
      <c r="L145" s="19"/>
      <c r="M145" s="17"/>
      <c r="N145" s="17"/>
      <c r="O145" s="17"/>
      <c r="P145" s="17"/>
    </row>
    <row r="146" spans="1:16">
      <c r="A146" s="7" t="s">
        <v>164</v>
      </c>
      <c r="B146" s="22" t="s">
        <v>1096</v>
      </c>
      <c r="C146" s="8"/>
      <c r="D146" s="9"/>
      <c r="E146" s="8"/>
      <c r="F146" s="8"/>
      <c r="G146" s="8"/>
      <c r="H146" s="8"/>
      <c r="I146" s="8"/>
      <c r="J146" s="8"/>
      <c r="K146" s="8"/>
      <c r="L146" s="9"/>
      <c r="M146" s="8"/>
      <c r="N146" s="8"/>
      <c r="O146" s="8"/>
      <c r="P146" s="8"/>
    </row>
    <row r="147" spans="1:16">
      <c r="A147" s="7" t="s">
        <v>165</v>
      </c>
      <c r="B147" s="22" t="s">
        <v>1097</v>
      </c>
      <c r="C147" s="8"/>
      <c r="D147" s="9"/>
      <c r="E147" s="8"/>
      <c r="F147" s="8"/>
      <c r="G147" s="8"/>
      <c r="H147" s="8"/>
      <c r="I147" s="8"/>
      <c r="J147" s="8"/>
      <c r="K147" s="8"/>
      <c r="L147" s="9"/>
      <c r="M147" s="8"/>
      <c r="N147" s="8"/>
      <c r="O147" s="8"/>
      <c r="P147" s="8"/>
    </row>
    <row r="148" spans="1:16">
      <c r="A148" s="7" t="s">
        <v>166</v>
      </c>
      <c r="B148" s="22" t="s">
        <v>1098</v>
      </c>
      <c r="C148" s="17"/>
      <c r="D148" s="19"/>
      <c r="E148" s="17"/>
      <c r="F148" s="17"/>
      <c r="G148" s="17"/>
      <c r="H148" s="17"/>
      <c r="I148" s="8"/>
      <c r="J148" s="8"/>
      <c r="K148" s="17"/>
      <c r="L148" s="19"/>
      <c r="M148" s="17"/>
      <c r="N148" s="17"/>
      <c r="O148" s="17"/>
      <c r="P148" s="17"/>
    </row>
    <row r="149" spans="1:16">
      <c r="A149" s="7" t="s">
        <v>167</v>
      </c>
      <c r="B149" s="22" t="s">
        <v>1099</v>
      </c>
      <c r="C149" s="17"/>
      <c r="D149" s="19"/>
      <c r="E149" s="17"/>
      <c r="F149" s="17"/>
      <c r="G149" s="17"/>
      <c r="H149" s="17"/>
      <c r="I149" s="8"/>
      <c r="J149" s="8"/>
      <c r="K149" s="17"/>
      <c r="L149" s="19"/>
      <c r="M149" s="17"/>
      <c r="N149" s="17"/>
      <c r="O149" s="17"/>
      <c r="P149" s="17"/>
    </row>
    <row r="150" spans="1:16">
      <c r="A150" s="7" t="s">
        <v>168</v>
      </c>
      <c r="B150" s="22" t="s">
        <v>1100</v>
      </c>
      <c r="C150" s="17"/>
      <c r="D150" s="19"/>
      <c r="E150" s="17"/>
      <c r="F150" s="17"/>
      <c r="G150" s="17"/>
      <c r="H150" s="17"/>
      <c r="I150" s="8"/>
      <c r="J150" s="8"/>
      <c r="K150" s="17"/>
      <c r="L150" s="19"/>
      <c r="M150" s="17"/>
      <c r="N150" s="17"/>
      <c r="O150" s="17"/>
      <c r="P150" s="17"/>
    </row>
    <row r="151" spans="1:16">
      <c r="A151" s="7" t="s">
        <v>169</v>
      </c>
      <c r="B151" s="22" t="s">
        <v>1101</v>
      </c>
      <c r="C151" s="17"/>
      <c r="D151" s="19"/>
      <c r="E151" s="17"/>
      <c r="F151" s="17"/>
      <c r="G151" s="17"/>
      <c r="H151" s="17"/>
      <c r="I151" s="8"/>
      <c r="J151" s="8"/>
      <c r="K151" s="17"/>
      <c r="L151" s="19"/>
      <c r="M151" s="17"/>
      <c r="N151" s="17"/>
      <c r="O151" s="17"/>
      <c r="P151" s="17"/>
    </row>
    <row r="152" spans="1:16">
      <c r="A152" s="7" t="s">
        <v>170</v>
      </c>
      <c r="B152" s="22" t="s">
        <v>1102</v>
      </c>
      <c r="C152" s="17"/>
      <c r="D152" s="19"/>
      <c r="E152" s="17"/>
      <c r="F152" s="17"/>
      <c r="G152" s="17"/>
      <c r="H152" s="17"/>
      <c r="I152" s="8"/>
      <c r="J152" s="8"/>
      <c r="K152" s="17"/>
      <c r="L152" s="19"/>
      <c r="M152" s="17"/>
      <c r="N152" s="17"/>
      <c r="O152" s="17"/>
      <c r="P152" s="17"/>
    </row>
    <row r="153" spans="1:16">
      <c r="A153" s="7" t="s">
        <v>171</v>
      </c>
      <c r="B153" s="22" t="s">
        <v>1103</v>
      </c>
      <c r="C153" s="17"/>
      <c r="D153" s="19"/>
      <c r="E153" s="17"/>
      <c r="F153" s="17"/>
      <c r="G153" s="17"/>
      <c r="H153" s="17"/>
      <c r="I153" s="8"/>
      <c r="J153" s="8"/>
      <c r="K153" s="17"/>
      <c r="L153" s="19"/>
      <c r="M153" s="17"/>
      <c r="N153" s="17"/>
      <c r="O153" s="17"/>
      <c r="P153" s="17"/>
    </row>
    <row r="154" spans="1:16">
      <c r="A154" s="7" t="s">
        <v>172</v>
      </c>
      <c r="B154" s="22" t="s">
        <v>1104</v>
      </c>
      <c r="C154" s="17"/>
      <c r="D154" s="19"/>
      <c r="E154" s="17"/>
      <c r="F154" s="17"/>
      <c r="G154" s="17"/>
      <c r="H154" s="17"/>
      <c r="I154" s="8"/>
      <c r="J154" s="8"/>
      <c r="K154" s="17"/>
      <c r="L154" s="19"/>
      <c r="M154" s="17"/>
      <c r="N154" s="17"/>
      <c r="O154" s="17"/>
      <c r="P154" s="17"/>
    </row>
    <row r="155" spans="1:16">
      <c r="A155" s="7" t="s">
        <v>173</v>
      </c>
      <c r="B155" s="22" t="s">
        <v>1105</v>
      </c>
      <c r="C155" s="17"/>
      <c r="D155" s="19"/>
      <c r="E155" s="17"/>
      <c r="F155" s="17"/>
      <c r="G155" s="17"/>
      <c r="H155" s="17"/>
      <c r="I155" s="8"/>
      <c r="J155" s="8"/>
      <c r="K155" s="17"/>
      <c r="L155" s="19"/>
      <c r="M155" s="17"/>
      <c r="N155" s="17"/>
      <c r="O155" s="17"/>
      <c r="P155" s="17"/>
    </row>
    <row r="156" spans="1:16">
      <c r="A156" s="7" t="s">
        <v>174</v>
      </c>
      <c r="B156" s="22" t="s">
        <v>1106</v>
      </c>
      <c r="C156" s="17"/>
      <c r="D156" s="19"/>
      <c r="E156" s="17"/>
      <c r="F156" s="17"/>
      <c r="G156" s="17"/>
      <c r="H156" s="17"/>
      <c r="I156" s="8"/>
      <c r="J156" s="8"/>
      <c r="K156" s="17"/>
      <c r="L156" s="19"/>
      <c r="M156" s="17"/>
      <c r="N156" s="17"/>
      <c r="O156" s="17"/>
      <c r="P156" s="17"/>
    </row>
    <row r="157" spans="1:16">
      <c r="A157" s="7" t="s">
        <v>175</v>
      </c>
      <c r="B157" s="22" t="s">
        <v>1107</v>
      </c>
      <c r="C157" s="17"/>
      <c r="D157" s="19"/>
      <c r="E157" s="17"/>
      <c r="F157" s="17"/>
      <c r="G157" s="17"/>
      <c r="H157" s="17"/>
      <c r="I157" s="8"/>
      <c r="J157" s="8"/>
      <c r="K157" s="17"/>
      <c r="L157" s="19"/>
      <c r="M157" s="17"/>
      <c r="N157" s="17"/>
      <c r="O157" s="17"/>
      <c r="P157" s="17"/>
    </row>
    <row r="158" spans="1:16">
      <c r="A158" s="7" t="s">
        <v>176</v>
      </c>
      <c r="B158" s="22" t="s">
        <v>1108</v>
      </c>
      <c r="C158" s="17"/>
      <c r="D158" s="19"/>
      <c r="E158" s="17"/>
      <c r="F158" s="17"/>
      <c r="G158" s="17"/>
      <c r="H158" s="17"/>
      <c r="I158" s="8"/>
      <c r="J158" s="8"/>
      <c r="K158" s="17"/>
      <c r="L158" s="19"/>
      <c r="M158" s="17"/>
      <c r="N158" s="17"/>
      <c r="O158" s="17"/>
      <c r="P158" s="17"/>
    </row>
    <row r="159" spans="1:16">
      <c r="A159" s="7" t="s">
        <v>177</v>
      </c>
      <c r="B159" s="22" t="s">
        <v>1109</v>
      </c>
      <c r="C159" s="17"/>
      <c r="D159" s="19"/>
      <c r="E159" s="17"/>
      <c r="F159" s="17"/>
      <c r="G159" s="17"/>
      <c r="H159" s="17"/>
      <c r="I159" s="8"/>
      <c r="J159" s="8"/>
      <c r="K159" s="17"/>
      <c r="L159" s="19"/>
      <c r="M159" s="17"/>
      <c r="N159" s="17"/>
      <c r="O159" s="17"/>
      <c r="P159" s="17"/>
    </row>
    <row r="160" spans="1:16">
      <c r="A160" s="7" t="s">
        <v>178</v>
      </c>
      <c r="B160" s="22" t="s">
        <v>1110</v>
      </c>
      <c r="C160" s="8"/>
      <c r="D160" s="9"/>
      <c r="E160" s="8"/>
      <c r="F160" s="8"/>
      <c r="G160" s="8"/>
      <c r="H160" s="8"/>
      <c r="I160" s="8"/>
      <c r="J160" s="8"/>
      <c r="K160" s="8"/>
      <c r="L160" s="9"/>
      <c r="M160" s="8"/>
      <c r="N160" s="8"/>
      <c r="O160" s="8"/>
      <c r="P160" s="8"/>
    </row>
    <row r="161" spans="1:16">
      <c r="A161" s="7" t="s">
        <v>179</v>
      </c>
      <c r="B161" s="22" t="s">
        <v>1111</v>
      </c>
      <c r="C161" s="17"/>
      <c r="D161" s="19"/>
      <c r="E161" s="17"/>
      <c r="F161" s="17"/>
      <c r="G161" s="17"/>
      <c r="H161" s="17"/>
      <c r="I161" s="8"/>
      <c r="J161" s="8"/>
      <c r="K161" s="17"/>
      <c r="L161" s="19"/>
      <c r="M161" s="17"/>
      <c r="N161" s="17"/>
      <c r="O161" s="17"/>
      <c r="P161" s="17"/>
    </row>
    <row r="162" spans="1:16">
      <c r="A162" s="7" t="s">
        <v>180</v>
      </c>
      <c r="B162" s="22" t="s">
        <v>1112</v>
      </c>
      <c r="C162" s="8"/>
      <c r="D162" s="9"/>
      <c r="E162" s="8"/>
      <c r="F162" s="8"/>
      <c r="G162" s="8"/>
      <c r="H162" s="8"/>
      <c r="I162" s="8"/>
      <c r="J162" s="8"/>
      <c r="K162" s="8"/>
      <c r="L162" s="9"/>
      <c r="M162" s="8"/>
      <c r="N162" s="8"/>
      <c r="O162" s="8"/>
      <c r="P162" s="8"/>
    </row>
    <row r="163" spans="1:16">
      <c r="A163" s="7" t="s">
        <v>181</v>
      </c>
      <c r="B163" s="22" t="s">
        <v>1113</v>
      </c>
      <c r="C163" s="17"/>
      <c r="D163" s="19"/>
      <c r="E163" s="17"/>
      <c r="F163" s="17"/>
      <c r="G163" s="17"/>
      <c r="H163" s="17"/>
      <c r="I163" s="8"/>
      <c r="J163" s="8"/>
      <c r="K163" s="17"/>
      <c r="L163" s="19"/>
      <c r="M163" s="17"/>
      <c r="N163" s="17"/>
      <c r="O163" s="17"/>
      <c r="P163" s="17"/>
    </row>
    <row r="164" spans="1:16">
      <c r="A164" s="7" t="s">
        <v>182</v>
      </c>
      <c r="B164" s="22" t="s">
        <v>1114</v>
      </c>
      <c r="C164" s="8"/>
      <c r="D164" s="9"/>
      <c r="E164" s="8"/>
      <c r="F164" s="8"/>
      <c r="G164" s="8"/>
      <c r="H164" s="8"/>
      <c r="I164" s="8"/>
      <c r="J164" s="8"/>
      <c r="K164" s="8"/>
      <c r="L164" s="9"/>
      <c r="M164" s="8"/>
      <c r="N164" s="8"/>
      <c r="O164" s="8"/>
      <c r="P164" s="8"/>
    </row>
    <row r="165" spans="1:16">
      <c r="A165" s="7" t="s">
        <v>183</v>
      </c>
      <c r="B165" s="22" t="s">
        <v>1115</v>
      </c>
      <c r="C165" s="17"/>
      <c r="D165" s="19"/>
      <c r="E165" s="17"/>
      <c r="F165" s="17"/>
      <c r="G165" s="17"/>
      <c r="H165" s="17"/>
      <c r="I165" s="8"/>
      <c r="J165" s="8"/>
      <c r="K165" s="17"/>
      <c r="L165" s="19"/>
      <c r="M165" s="17"/>
      <c r="N165" s="17"/>
      <c r="O165" s="17"/>
      <c r="P165" s="17"/>
    </row>
    <row r="166" spans="1:16">
      <c r="A166" s="7" t="s">
        <v>184</v>
      </c>
      <c r="B166" s="22" t="s">
        <v>1116</v>
      </c>
      <c r="C166" s="17"/>
      <c r="D166" s="19"/>
      <c r="E166" s="17"/>
      <c r="F166" s="17"/>
      <c r="G166" s="17"/>
      <c r="H166" s="17"/>
      <c r="I166" s="8"/>
      <c r="J166" s="8"/>
      <c r="K166" s="17"/>
      <c r="L166" s="19"/>
      <c r="M166" s="17"/>
      <c r="N166" s="17"/>
      <c r="O166" s="17"/>
      <c r="P166" s="17"/>
    </row>
    <row r="167" spans="1:16">
      <c r="A167" s="7" t="s">
        <v>185</v>
      </c>
      <c r="B167" s="22" t="s">
        <v>1117</v>
      </c>
      <c r="C167" s="17"/>
      <c r="D167" s="19"/>
      <c r="E167" s="17"/>
      <c r="F167" s="17"/>
      <c r="G167" s="17"/>
      <c r="H167" s="17"/>
      <c r="I167" s="8"/>
      <c r="J167" s="8"/>
      <c r="K167" s="17"/>
      <c r="L167" s="19"/>
      <c r="M167" s="17"/>
      <c r="N167" s="17"/>
      <c r="O167" s="17"/>
      <c r="P167" s="17"/>
    </row>
    <row r="168" spans="1:16">
      <c r="A168" s="7" t="s">
        <v>186</v>
      </c>
      <c r="B168" s="22" t="s">
        <v>1118</v>
      </c>
      <c r="C168" s="17"/>
      <c r="D168" s="19"/>
      <c r="E168" s="17"/>
      <c r="F168" s="17"/>
      <c r="G168" s="17"/>
      <c r="H168" s="17"/>
      <c r="I168" s="8"/>
      <c r="J168" s="8"/>
      <c r="K168" s="17"/>
      <c r="L168" s="19"/>
      <c r="M168" s="17"/>
      <c r="N168" s="17"/>
      <c r="O168" s="17"/>
      <c r="P168" s="17"/>
    </row>
    <row r="169" spans="1:16">
      <c r="A169" s="7" t="s">
        <v>187</v>
      </c>
      <c r="B169" s="22" t="s">
        <v>1119</v>
      </c>
      <c r="C169" s="17"/>
      <c r="D169" s="19"/>
      <c r="E169" s="17"/>
      <c r="F169" s="17"/>
      <c r="G169" s="17"/>
      <c r="H169" s="17"/>
      <c r="I169" s="8"/>
      <c r="J169" s="8"/>
      <c r="K169" s="17"/>
      <c r="L169" s="19"/>
      <c r="M169" s="17"/>
      <c r="N169" s="17"/>
      <c r="O169" s="17"/>
      <c r="P169" s="17"/>
    </row>
    <row r="170" spans="1:16">
      <c r="A170" s="7" t="s">
        <v>188</v>
      </c>
      <c r="B170" s="22" t="s">
        <v>1120</v>
      </c>
      <c r="C170" s="17"/>
      <c r="D170" s="19"/>
      <c r="E170" s="17"/>
      <c r="F170" s="17"/>
      <c r="G170" s="17"/>
      <c r="H170" s="17"/>
      <c r="I170" s="8"/>
      <c r="J170" s="8"/>
      <c r="K170" s="17"/>
      <c r="L170" s="19"/>
      <c r="M170" s="17"/>
      <c r="N170" s="17"/>
      <c r="O170" s="17"/>
      <c r="P170" s="17"/>
    </row>
    <row r="171" spans="1:16">
      <c r="A171" s="7" t="s">
        <v>189</v>
      </c>
      <c r="B171" s="22" t="s">
        <v>1121</v>
      </c>
      <c r="C171" s="8"/>
      <c r="D171" s="9"/>
      <c r="E171" s="8"/>
      <c r="F171" s="8"/>
      <c r="G171" s="8"/>
      <c r="H171" s="8"/>
      <c r="I171" s="8"/>
      <c r="J171" s="8"/>
      <c r="K171" s="8"/>
      <c r="L171" s="9"/>
      <c r="M171" s="8"/>
      <c r="N171" s="8"/>
      <c r="O171" s="8"/>
      <c r="P171" s="8"/>
    </row>
    <row r="172" spans="1:16">
      <c r="A172" s="7" t="s">
        <v>190</v>
      </c>
      <c r="B172" s="22" t="s">
        <v>1122</v>
      </c>
      <c r="C172" s="8"/>
      <c r="D172" s="9"/>
      <c r="E172" s="8"/>
      <c r="F172" s="8"/>
      <c r="G172" s="8"/>
      <c r="H172" s="8"/>
      <c r="I172" s="8"/>
      <c r="J172" s="8"/>
      <c r="K172" s="8"/>
      <c r="L172" s="9"/>
      <c r="M172" s="8"/>
      <c r="N172" s="8"/>
      <c r="O172" s="8"/>
      <c r="P172" s="8"/>
    </row>
    <row r="173" spans="1:16">
      <c r="A173" s="7" t="s">
        <v>191</v>
      </c>
      <c r="B173" s="22" t="s">
        <v>1123</v>
      </c>
      <c r="C173" s="17"/>
      <c r="D173" s="19"/>
      <c r="E173" s="17"/>
      <c r="F173" s="17"/>
      <c r="G173" s="17"/>
      <c r="H173" s="17"/>
      <c r="I173" s="8"/>
      <c r="J173" s="8"/>
      <c r="K173" s="17"/>
      <c r="L173" s="19"/>
      <c r="M173" s="17"/>
      <c r="N173" s="17"/>
      <c r="O173" s="17"/>
      <c r="P173" s="17"/>
    </row>
    <row r="174" spans="1:16">
      <c r="A174" s="7" t="s">
        <v>192</v>
      </c>
      <c r="B174" s="22" t="s">
        <v>1124</v>
      </c>
      <c r="C174" s="17"/>
      <c r="D174" s="19"/>
      <c r="E174" s="17"/>
      <c r="F174" s="17"/>
      <c r="G174" s="17"/>
      <c r="H174" s="17"/>
      <c r="I174" s="8"/>
      <c r="J174" s="8"/>
      <c r="K174" s="17"/>
      <c r="L174" s="19"/>
      <c r="M174" s="17"/>
      <c r="N174" s="17"/>
      <c r="O174" s="17"/>
      <c r="P174" s="17"/>
    </row>
    <row r="175" spans="1:16">
      <c r="A175" s="7" t="s">
        <v>193</v>
      </c>
      <c r="B175" s="22" t="s">
        <v>1125</v>
      </c>
      <c r="C175" s="8"/>
      <c r="D175" s="9"/>
      <c r="E175" s="8"/>
      <c r="F175" s="8"/>
      <c r="G175" s="8"/>
      <c r="H175" s="8"/>
      <c r="I175" s="8"/>
      <c r="J175" s="8"/>
      <c r="K175" s="8"/>
      <c r="L175" s="9"/>
      <c r="M175" s="8"/>
      <c r="N175" s="8"/>
      <c r="O175" s="8"/>
      <c r="P175" s="8"/>
    </row>
    <row r="176" spans="1:16">
      <c r="A176" s="7" t="s">
        <v>194</v>
      </c>
      <c r="B176" s="22" t="s">
        <v>1126</v>
      </c>
      <c r="C176" s="8"/>
      <c r="D176" s="9"/>
      <c r="E176" s="8"/>
      <c r="F176" s="8"/>
      <c r="G176" s="8"/>
      <c r="H176" s="8"/>
      <c r="I176" s="8"/>
      <c r="J176" s="8"/>
      <c r="K176" s="8"/>
      <c r="L176" s="9"/>
      <c r="M176" s="8"/>
      <c r="N176" s="8"/>
      <c r="O176" s="8"/>
      <c r="P176" s="8"/>
    </row>
    <row r="177" spans="1:16">
      <c r="A177" s="7" t="s">
        <v>195</v>
      </c>
      <c r="B177" s="22" t="s">
        <v>1127</v>
      </c>
      <c r="C177" s="17"/>
      <c r="D177" s="19"/>
      <c r="E177" s="17"/>
      <c r="F177" s="17"/>
      <c r="G177" s="17"/>
      <c r="H177" s="17"/>
      <c r="I177" s="8"/>
      <c r="J177" s="8"/>
      <c r="K177" s="17"/>
      <c r="L177" s="19"/>
      <c r="M177" s="17"/>
      <c r="N177" s="17"/>
      <c r="O177" s="17"/>
      <c r="P177" s="17"/>
    </row>
    <row r="178" spans="1:16">
      <c r="A178" s="7" t="s">
        <v>196</v>
      </c>
      <c r="B178" s="22" t="s">
        <v>1128</v>
      </c>
      <c r="C178" s="8"/>
      <c r="D178" s="9"/>
      <c r="E178" s="8"/>
      <c r="F178" s="8"/>
      <c r="G178" s="8"/>
      <c r="H178" s="8"/>
      <c r="I178" s="8"/>
      <c r="J178" s="8"/>
      <c r="K178" s="8"/>
      <c r="L178" s="9"/>
      <c r="M178" s="8"/>
      <c r="N178" s="8"/>
      <c r="O178" s="8"/>
      <c r="P178" s="8"/>
    </row>
    <row r="179" spans="1:16">
      <c r="A179" s="7" t="s">
        <v>197</v>
      </c>
      <c r="B179" s="22" t="s">
        <v>1129</v>
      </c>
      <c r="C179" s="17"/>
      <c r="D179" s="19"/>
      <c r="E179" s="17"/>
      <c r="F179" s="17"/>
      <c r="G179" s="17"/>
      <c r="H179" s="17"/>
      <c r="I179" s="8"/>
      <c r="J179" s="8"/>
      <c r="K179" s="17"/>
      <c r="L179" s="19"/>
      <c r="M179" s="17"/>
      <c r="N179" s="17"/>
      <c r="O179" s="17"/>
      <c r="P179" s="17"/>
    </row>
    <row r="180" spans="1:16">
      <c r="A180" s="7" t="s">
        <v>198</v>
      </c>
      <c r="B180" s="22" t="s">
        <v>1130</v>
      </c>
      <c r="C180" s="17"/>
      <c r="D180" s="19"/>
      <c r="E180" s="17"/>
      <c r="F180" s="17"/>
      <c r="G180" s="17"/>
      <c r="H180" s="17"/>
      <c r="I180" s="8"/>
      <c r="J180" s="8"/>
      <c r="K180" s="17"/>
      <c r="L180" s="19"/>
      <c r="M180" s="17"/>
      <c r="N180" s="17"/>
      <c r="O180" s="17"/>
      <c r="P180" s="17"/>
    </row>
    <row r="181" spans="1:16">
      <c r="A181" s="7" t="s">
        <v>199</v>
      </c>
      <c r="B181" s="22" t="s">
        <v>1131</v>
      </c>
      <c r="C181" s="17"/>
      <c r="D181" s="19"/>
      <c r="E181" s="17"/>
      <c r="F181" s="17"/>
      <c r="G181" s="17"/>
      <c r="H181" s="17"/>
      <c r="I181" s="8"/>
      <c r="J181" s="8"/>
      <c r="K181" s="17"/>
      <c r="L181" s="19"/>
      <c r="M181" s="17"/>
      <c r="N181" s="17"/>
      <c r="O181" s="17"/>
      <c r="P181" s="17"/>
    </row>
    <row r="182" spans="1:16">
      <c r="A182" s="7" t="s">
        <v>200</v>
      </c>
      <c r="B182" s="22" t="s">
        <v>1132</v>
      </c>
      <c r="C182" s="8"/>
      <c r="D182" s="9"/>
      <c r="E182" s="8"/>
      <c r="F182" s="8"/>
      <c r="G182" s="8"/>
      <c r="H182" s="8"/>
      <c r="I182" s="8"/>
      <c r="J182" s="8"/>
      <c r="K182" s="8"/>
      <c r="L182" s="9"/>
      <c r="M182" s="8"/>
      <c r="N182" s="8"/>
      <c r="O182" s="8"/>
      <c r="P182" s="8"/>
    </row>
    <row r="183" spans="1:16">
      <c r="A183" s="7" t="s">
        <v>201</v>
      </c>
      <c r="B183" s="22" t="s">
        <v>1133</v>
      </c>
      <c r="C183" s="17"/>
      <c r="D183" s="19"/>
      <c r="E183" s="17"/>
      <c r="F183" s="17"/>
      <c r="G183" s="17"/>
      <c r="H183" s="17"/>
      <c r="I183" s="8"/>
      <c r="J183" s="8"/>
      <c r="K183" s="17"/>
      <c r="L183" s="19"/>
      <c r="M183" s="17"/>
      <c r="N183" s="17"/>
      <c r="O183" s="17"/>
      <c r="P183" s="17"/>
    </row>
    <row r="184" spans="1:16">
      <c r="A184" s="7" t="s">
        <v>202</v>
      </c>
      <c r="B184" s="22" t="s">
        <v>1134</v>
      </c>
      <c r="C184" s="17"/>
      <c r="D184" s="19"/>
      <c r="E184" s="17"/>
      <c r="F184" s="17"/>
      <c r="G184" s="17"/>
      <c r="H184" s="17"/>
      <c r="I184" s="8"/>
      <c r="J184" s="8"/>
      <c r="K184" s="17"/>
      <c r="L184" s="19"/>
      <c r="M184" s="17"/>
      <c r="N184" s="17"/>
      <c r="O184" s="17"/>
      <c r="P184" s="17"/>
    </row>
    <row r="185" spans="1:16">
      <c r="A185" s="7" t="s">
        <v>203</v>
      </c>
      <c r="B185" s="22" t="s">
        <v>1135</v>
      </c>
      <c r="C185" s="17"/>
      <c r="D185" s="19"/>
      <c r="E185" s="17"/>
      <c r="F185" s="17"/>
      <c r="G185" s="17"/>
      <c r="H185" s="17"/>
      <c r="I185" s="8"/>
      <c r="J185" s="8"/>
      <c r="K185" s="17"/>
      <c r="L185" s="19"/>
      <c r="M185" s="17"/>
      <c r="N185" s="17"/>
      <c r="O185" s="17"/>
      <c r="P185" s="17"/>
    </row>
    <row r="186" spans="1:16">
      <c r="A186" s="7" t="s">
        <v>204</v>
      </c>
      <c r="B186" s="22" t="s">
        <v>1136</v>
      </c>
      <c r="C186" s="17"/>
      <c r="D186" s="19"/>
      <c r="E186" s="17"/>
      <c r="F186" s="17"/>
      <c r="G186" s="17"/>
      <c r="H186" s="17"/>
      <c r="I186" s="8"/>
      <c r="J186" s="8"/>
      <c r="K186" s="17"/>
      <c r="L186" s="19"/>
      <c r="M186" s="17"/>
      <c r="N186" s="17"/>
      <c r="O186" s="17"/>
      <c r="P186" s="17"/>
    </row>
    <row r="187" spans="1:16">
      <c r="A187" s="7" t="s">
        <v>205</v>
      </c>
      <c r="B187" s="22" t="s">
        <v>1137</v>
      </c>
      <c r="C187" s="17"/>
      <c r="D187" s="19"/>
      <c r="E187" s="17"/>
      <c r="F187" s="17"/>
      <c r="G187" s="17"/>
      <c r="H187" s="17"/>
      <c r="I187" s="8"/>
      <c r="J187" s="8"/>
      <c r="K187" s="17"/>
      <c r="L187" s="19"/>
      <c r="M187" s="17"/>
      <c r="N187" s="17"/>
      <c r="O187" s="17"/>
      <c r="P187" s="17"/>
    </row>
    <row r="188" spans="1:16">
      <c r="A188" s="7" t="s">
        <v>206</v>
      </c>
      <c r="B188" s="22" t="s">
        <v>1138</v>
      </c>
      <c r="C188" s="17"/>
      <c r="D188" s="19"/>
      <c r="E188" s="17"/>
      <c r="F188" s="17"/>
      <c r="G188" s="17"/>
      <c r="H188" s="17"/>
      <c r="I188" s="8"/>
      <c r="J188" s="8"/>
      <c r="K188" s="17"/>
      <c r="L188" s="19"/>
      <c r="M188" s="17"/>
      <c r="N188" s="17"/>
      <c r="O188" s="17"/>
      <c r="P188" s="17"/>
    </row>
    <row r="189" spans="1:16">
      <c r="A189" s="7" t="s">
        <v>207</v>
      </c>
      <c r="B189" s="22" t="s">
        <v>1139</v>
      </c>
      <c r="C189" s="17"/>
      <c r="D189" s="19"/>
      <c r="E189" s="17"/>
      <c r="F189" s="17"/>
      <c r="G189" s="17"/>
      <c r="H189" s="17"/>
      <c r="I189" s="8"/>
      <c r="J189" s="8"/>
      <c r="K189" s="17"/>
      <c r="L189" s="19"/>
      <c r="M189" s="17"/>
      <c r="N189" s="17"/>
      <c r="O189" s="17"/>
      <c r="P189" s="17"/>
    </row>
    <row r="190" spans="1:16">
      <c r="A190" s="7" t="s">
        <v>208</v>
      </c>
      <c r="B190" s="22" t="s">
        <v>1140</v>
      </c>
      <c r="C190" s="17"/>
      <c r="D190" s="19"/>
      <c r="E190" s="17"/>
      <c r="F190" s="17"/>
      <c r="G190" s="17"/>
      <c r="H190" s="17"/>
      <c r="I190" s="8"/>
      <c r="J190" s="8"/>
      <c r="K190" s="17"/>
      <c r="L190" s="19"/>
      <c r="M190" s="17"/>
      <c r="N190" s="17"/>
      <c r="O190" s="17"/>
      <c r="P190" s="17"/>
    </row>
    <row r="191" spans="1:16">
      <c r="A191" s="7" t="s">
        <v>209</v>
      </c>
      <c r="B191" s="22" t="s">
        <v>1141</v>
      </c>
      <c r="C191" s="17"/>
      <c r="D191" s="19"/>
      <c r="E191" s="17"/>
      <c r="F191" s="17"/>
      <c r="G191" s="17"/>
      <c r="H191" s="17"/>
      <c r="I191" s="8"/>
      <c r="J191" s="8"/>
      <c r="K191" s="17"/>
      <c r="L191" s="19"/>
      <c r="M191" s="17"/>
      <c r="N191" s="17"/>
      <c r="O191" s="17"/>
      <c r="P191" s="17"/>
    </row>
    <row r="192" spans="1:16">
      <c r="A192" s="7" t="s">
        <v>210</v>
      </c>
      <c r="B192" s="22" t="s">
        <v>1142</v>
      </c>
      <c r="C192" s="17"/>
      <c r="D192" s="19"/>
      <c r="E192" s="17"/>
      <c r="F192" s="17"/>
      <c r="G192" s="17"/>
      <c r="H192" s="17"/>
      <c r="I192" s="8"/>
      <c r="J192" s="8"/>
      <c r="K192" s="17"/>
      <c r="L192" s="19"/>
      <c r="M192" s="17"/>
      <c r="N192" s="17"/>
      <c r="O192" s="17"/>
      <c r="P192" s="17"/>
    </row>
    <row r="193" spans="1:16">
      <c r="A193" s="7" t="s">
        <v>211</v>
      </c>
      <c r="B193" s="22" t="s">
        <v>1143</v>
      </c>
      <c r="C193" s="17"/>
      <c r="D193" s="19"/>
      <c r="E193" s="17"/>
      <c r="F193" s="17"/>
      <c r="G193" s="17"/>
      <c r="H193" s="17"/>
      <c r="I193" s="8"/>
      <c r="J193" s="8"/>
      <c r="K193" s="17"/>
      <c r="L193" s="19"/>
      <c r="M193" s="17"/>
      <c r="N193" s="17"/>
      <c r="O193" s="17"/>
      <c r="P193" s="17"/>
    </row>
    <row r="194" spans="1:16">
      <c r="A194" s="7" t="s">
        <v>212</v>
      </c>
      <c r="B194" s="22" t="s">
        <v>1144</v>
      </c>
      <c r="C194" s="17"/>
      <c r="D194" s="19"/>
      <c r="E194" s="17"/>
      <c r="F194" s="17"/>
      <c r="G194" s="17"/>
      <c r="H194" s="17"/>
      <c r="I194" s="8"/>
      <c r="J194" s="8"/>
      <c r="K194" s="17"/>
      <c r="L194" s="19"/>
      <c r="M194" s="17"/>
      <c r="N194" s="17"/>
      <c r="O194" s="17"/>
      <c r="P194" s="17"/>
    </row>
    <row r="195" spans="1:16">
      <c r="A195" s="7" t="s">
        <v>213</v>
      </c>
      <c r="B195" s="22" t="s">
        <v>1145</v>
      </c>
      <c r="C195" s="17"/>
      <c r="D195" s="19"/>
      <c r="E195" s="17"/>
      <c r="F195" s="17"/>
      <c r="G195" s="17"/>
      <c r="H195" s="17"/>
      <c r="I195" s="8"/>
      <c r="J195" s="8"/>
      <c r="K195" s="17"/>
      <c r="L195" s="19"/>
      <c r="M195" s="17"/>
      <c r="N195" s="17"/>
      <c r="O195" s="17"/>
      <c r="P195" s="17"/>
    </row>
    <row r="196" spans="1:16">
      <c r="A196" s="7" t="s">
        <v>214</v>
      </c>
      <c r="B196" s="22" t="s">
        <v>1146</v>
      </c>
      <c r="C196" s="17"/>
      <c r="D196" s="19"/>
      <c r="E196" s="17"/>
      <c r="F196" s="17"/>
      <c r="G196" s="17"/>
      <c r="H196" s="17"/>
      <c r="I196" s="8"/>
      <c r="J196" s="8"/>
      <c r="K196" s="17"/>
      <c r="L196" s="19"/>
      <c r="M196" s="17"/>
      <c r="N196" s="17"/>
      <c r="O196" s="17"/>
      <c r="P196" s="17"/>
    </row>
    <row r="197" spans="1:16">
      <c r="A197" s="7" t="s">
        <v>215</v>
      </c>
      <c r="B197" s="22" t="s">
        <v>1147</v>
      </c>
      <c r="C197" s="8"/>
      <c r="D197" s="9"/>
      <c r="E197" s="8"/>
      <c r="F197" s="8"/>
      <c r="G197" s="8"/>
      <c r="H197" s="8"/>
      <c r="I197" s="8"/>
      <c r="J197" s="8"/>
      <c r="K197" s="17"/>
      <c r="L197" s="19"/>
      <c r="M197" s="17"/>
      <c r="N197" s="17"/>
      <c r="O197" s="17"/>
      <c r="P197" s="17"/>
    </row>
    <row r="198" spans="1:16">
      <c r="A198" s="7" t="s">
        <v>216</v>
      </c>
      <c r="B198" s="22" t="s">
        <v>1148</v>
      </c>
      <c r="C198" s="17"/>
      <c r="D198" s="19"/>
      <c r="E198" s="17"/>
      <c r="F198" s="17"/>
      <c r="G198" s="17"/>
      <c r="H198" s="17"/>
      <c r="I198" s="8"/>
      <c r="J198" s="8"/>
      <c r="K198" s="17"/>
      <c r="L198" s="19"/>
      <c r="M198" s="17"/>
      <c r="N198" s="17"/>
      <c r="O198" s="17"/>
      <c r="P198" s="17"/>
    </row>
    <row r="199" spans="1:16">
      <c r="A199" s="7" t="s">
        <v>217</v>
      </c>
      <c r="B199" s="22" t="s">
        <v>1149</v>
      </c>
      <c r="C199" s="17"/>
      <c r="D199" s="19"/>
      <c r="E199" s="17"/>
      <c r="F199" s="17"/>
      <c r="G199" s="17"/>
      <c r="H199" s="17"/>
      <c r="I199" s="8"/>
      <c r="J199" s="8"/>
      <c r="K199" s="17"/>
      <c r="L199" s="19"/>
      <c r="M199" s="17"/>
      <c r="N199" s="17"/>
      <c r="O199" s="17"/>
      <c r="P199" s="17"/>
    </row>
    <row r="200" spans="1:16">
      <c r="A200" s="7" t="s">
        <v>218</v>
      </c>
      <c r="B200" s="22" t="s">
        <v>1150</v>
      </c>
      <c r="C200" s="17"/>
      <c r="D200" s="19"/>
      <c r="E200" s="17"/>
      <c r="F200" s="17"/>
      <c r="G200" s="17"/>
      <c r="H200" s="17"/>
      <c r="I200" s="8"/>
      <c r="J200" s="8"/>
      <c r="K200" s="17"/>
      <c r="L200" s="19"/>
      <c r="M200" s="17"/>
      <c r="N200" s="17"/>
      <c r="O200" s="17"/>
      <c r="P200" s="17"/>
    </row>
    <row r="201" spans="1:16">
      <c r="A201" s="7" t="s">
        <v>219</v>
      </c>
      <c r="B201" s="22" t="s">
        <v>1151</v>
      </c>
      <c r="C201" s="8"/>
      <c r="D201" s="9"/>
      <c r="E201" s="8"/>
      <c r="F201" s="8"/>
      <c r="G201" s="8"/>
      <c r="H201" s="8"/>
      <c r="I201" s="8"/>
      <c r="J201" s="8"/>
      <c r="K201" s="17"/>
      <c r="L201" s="19"/>
      <c r="M201" s="17"/>
      <c r="N201" s="17"/>
      <c r="O201" s="17"/>
      <c r="P201" s="17"/>
    </row>
    <row r="202" spans="1:16">
      <c r="A202" s="7" t="s">
        <v>220</v>
      </c>
      <c r="B202" s="22" t="s">
        <v>1152</v>
      </c>
      <c r="C202" s="8"/>
      <c r="D202" s="9"/>
      <c r="E202" s="8"/>
      <c r="F202" s="8"/>
      <c r="G202" s="8"/>
      <c r="H202" s="8"/>
      <c r="I202" s="8"/>
      <c r="J202" s="8"/>
      <c r="K202" s="17"/>
      <c r="L202" s="19"/>
      <c r="M202" s="17"/>
      <c r="N202" s="17"/>
      <c r="O202" s="17"/>
      <c r="P202" s="17"/>
    </row>
    <row r="203" spans="1:16">
      <c r="A203" s="7" t="s">
        <v>221</v>
      </c>
      <c r="B203" s="22" t="s">
        <v>1153</v>
      </c>
      <c r="C203" s="8"/>
      <c r="D203" s="9"/>
      <c r="E203" s="8"/>
      <c r="F203" s="8"/>
      <c r="G203" s="8"/>
      <c r="H203" s="8"/>
      <c r="I203" s="8"/>
      <c r="J203" s="8"/>
      <c r="K203" s="8"/>
      <c r="L203" s="9"/>
      <c r="M203" s="8"/>
      <c r="N203" s="8"/>
      <c r="O203" s="8"/>
      <c r="P203" s="8"/>
    </row>
    <row r="204" spans="1:16">
      <c r="A204" s="7" t="s">
        <v>222</v>
      </c>
      <c r="B204" s="22" t="s">
        <v>1154</v>
      </c>
      <c r="C204" s="17"/>
      <c r="D204" s="19"/>
      <c r="E204" s="17"/>
      <c r="F204" s="17"/>
      <c r="G204" s="17"/>
      <c r="H204" s="17"/>
      <c r="I204" s="8"/>
      <c r="J204" s="8"/>
      <c r="K204" s="17"/>
      <c r="L204" s="19"/>
      <c r="M204" s="17"/>
      <c r="N204" s="17"/>
      <c r="O204" s="17"/>
      <c r="P204" s="17"/>
    </row>
    <row r="205" spans="1:16">
      <c r="A205" s="7" t="s">
        <v>223</v>
      </c>
      <c r="B205" s="22" t="s">
        <v>1155</v>
      </c>
      <c r="C205" s="17"/>
      <c r="D205" s="19"/>
      <c r="E205" s="17"/>
      <c r="F205" s="17"/>
      <c r="G205" s="17"/>
      <c r="H205" s="17"/>
      <c r="I205" s="8"/>
      <c r="J205" s="8"/>
      <c r="K205" s="17"/>
      <c r="L205" s="19"/>
      <c r="M205" s="17"/>
      <c r="N205" s="17"/>
      <c r="O205" s="17"/>
      <c r="P205" s="17"/>
    </row>
    <row r="206" spans="1:16">
      <c r="A206" s="7" t="s">
        <v>224</v>
      </c>
      <c r="B206" s="22" t="s">
        <v>1156</v>
      </c>
      <c r="C206" s="8"/>
      <c r="D206" s="9"/>
      <c r="E206" s="8"/>
      <c r="F206" s="8"/>
      <c r="G206" s="8"/>
      <c r="H206" s="8"/>
      <c r="I206" s="8"/>
      <c r="J206" s="8"/>
      <c r="K206" s="8"/>
      <c r="L206" s="9"/>
      <c r="M206" s="8"/>
      <c r="N206" s="8"/>
      <c r="O206" s="8"/>
      <c r="P206" s="8"/>
    </row>
    <row r="207" spans="1:16">
      <c r="A207" s="7" t="s">
        <v>225</v>
      </c>
      <c r="B207" s="22" t="s">
        <v>1157</v>
      </c>
      <c r="C207" s="17"/>
      <c r="D207" s="19"/>
      <c r="E207" s="17"/>
      <c r="F207" s="17"/>
      <c r="G207" s="17"/>
      <c r="H207" s="17"/>
      <c r="I207" s="8"/>
      <c r="J207" s="8"/>
      <c r="K207" s="17"/>
      <c r="L207" s="19"/>
      <c r="M207" s="17"/>
      <c r="N207" s="17"/>
      <c r="O207" s="17"/>
      <c r="P207" s="17"/>
    </row>
    <row r="208" spans="1:16">
      <c r="A208" s="7" t="s">
        <v>226</v>
      </c>
      <c r="B208" s="22" t="s">
        <v>1158</v>
      </c>
      <c r="C208" s="17"/>
      <c r="D208" s="19"/>
      <c r="E208" s="17"/>
      <c r="F208" s="17"/>
      <c r="G208" s="17"/>
      <c r="H208" s="17"/>
      <c r="I208" s="8"/>
      <c r="J208" s="8"/>
      <c r="K208" s="17"/>
      <c r="L208" s="19"/>
      <c r="M208" s="17"/>
      <c r="N208" s="17"/>
      <c r="O208" s="17"/>
      <c r="P208" s="17"/>
    </row>
    <row r="209" spans="1:16">
      <c r="A209" s="7" t="s">
        <v>227</v>
      </c>
      <c r="B209" s="22" t="s">
        <v>1159</v>
      </c>
      <c r="C209" s="17"/>
      <c r="D209" s="19"/>
      <c r="E209" s="17"/>
      <c r="F209" s="17"/>
      <c r="G209" s="17"/>
      <c r="H209" s="17"/>
      <c r="I209" s="8"/>
      <c r="J209" s="8"/>
      <c r="K209" s="17"/>
      <c r="L209" s="19"/>
      <c r="M209" s="17"/>
      <c r="N209" s="17"/>
      <c r="O209" s="17"/>
      <c r="P209" s="17"/>
    </row>
    <row r="210" spans="1:16">
      <c r="A210" s="7" t="s">
        <v>228</v>
      </c>
      <c r="B210" s="22" t="s">
        <v>1160</v>
      </c>
      <c r="C210" s="17"/>
      <c r="D210" s="19"/>
      <c r="E210" s="17"/>
      <c r="F210" s="17"/>
      <c r="G210" s="17"/>
      <c r="H210" s="17"/>
      <c r="I210" s="8"/>
      <c r="J210" s="8"/>
      <c r="K210" s="17"/>
      <c r="L210" s="19"/>
      <c r="M210" s="17"/>
      <c r="N210" s="17"/>
      <c r="O210" s="17"/>
      <c r="P210" s="17"/>
    </row>
    <row r="211" spans="1:16">
      <c r="A211" s="7" t="s">
        <v>229</v>
      </c>
      <c r="B211" s="22" t="s">
        <v>1161</v>
      </c>
      <c r="C211" s="17"/>
      <c r="D211" s="19"/>
      <c r="E211" s="17"/>
      <c r="F211" s="17"/>
      <c r="G211" s="17"/>
      <c r="H211" s="17"/>
      <c r="I211" s="8"/>
      <c r="J211" s="8"/>
      <c r="K211" s="17"/>
      <c r="L211" s="19"/>
      <c r="M211" s="17"/>
      <c r="N211" s="17"/>
      <c r="O211" s="17"/>
      <c r="P211" s="17"/>
    </row>
    <row r="212" spans="1:16">
      <c r="A212" s="7" t="s">
        <v>230</v>
      </c>
      <c r="B212" s="22" t="s">
        <v>1162</v>
      </c>
      <c r="C212" s="17"/>
      <c r="D212" s="19"/>
      <c r="E212" s="17"/>
      <c r="F212" s="17"/>
      <c r="G212" s="17"/>
      <c r="H212" s="17"/>
      <c r="I212" s="8"/>
      <c r="J212" s="8"/>
      <c r="K212" s="17"/>
      <c r="L212" s="19"/>
      <c r="M212" s="17"/>
      <c r="N212" s="17"/>
      <c r="O212" s="17"/>
      <c r="P212" s="17"/>
    </row>
    <row r="213" spans="1:16">
      <c r="A213" s="7" t="s">
        <v>231</v>
      </c>
      <c r="B213" s="22" t="s">
        <v>1163</v>
      </c>
      <c r="C213" s="17"/>
      <c r="D213" s="19"/>
      <c r="E213" s="17"/>
      <c r="F213" s="17"/>
      <c r="G213" s="17"/>
      <c r="H213" s="17"/>
      <c r="I213" s="8"/>
      <c r="J213" s="8"/>
      <c r="K213" s="17"/>
      <c r="L213" s="19"/>
      <c r="M213" s="17"/>
      <c r="N213" s="17"/>
      <c r="O213" s="17"/>
      <c r="P213" s="17"/>
    </row>
    <row r="214" spans="1:16">
      <c r="A214" s="7" t="s">
        <v>232</v>
      </c>
      <c r="B214" s="22" t="s">
        <v>1164</v>
      </c>
      <c r="C214" s="17"/>
      <c r="D214" s="19"/>
      <c r="E214" s="17"/>
      <c r="F214" s="17"/>
      <c r="G214" s="17"/>
      <c r="H214" s="17"/>
      <c r="I214" s="8"/>
      <c r="J214" s="8"/>
      <c r="K214" s="17"/>
      <c r="L214" s="19"/>
      <c r="M214" s="17"/>
      <c r="N214" s="17"/>
      <c r="O214" s="17"/>
      <c r="P214" s="17"/>
    </row>
    <row r="215" spans="1:16">
      <c r="A215" s="7" t="s">
        <v>233</v>
      </c>
      <c r="B215" s="22" t="s">
        <v>990</v>
      </c>
      <c r="C215" s="17"/>
      <c r="D215" s="19"/>
      <c r="E215" s="17"/>
      <c r="F215" s="17"/>
      <c r="G215" s="17"/>
      <c r="H215" s="17"/>
      <c r="I215" s="8"/>
      <c r="J215" s="8"/>
      <c r="K215" s="17"/>
      <c r="L215" s="19"/>
      <c r="M215" s="17"/>
      <c r="N215" s="17"/>
      <c r="O215" s="17"/>
      <c r="P215" s="17"/>
    </row>
    <row r="216" spans="1:16">
      <c r="A216" s="7" t="s">
        <v>234</v>
      </c>
      <c r="B216" s="22" t="s">
        <v>1165</v>
      </c>
      <c r="C216" s="8"/>
      <c r="D216" s="9"/>
      <c r="E216" s="8"/>
      <c r="F216" s="8"/>
      <c r="G216" s="8"/>
      <c r="H216" s="8"/>
      <c r="I216" s="8"/>
      <c r="J216" s="8"/>
      <c r="K216" s="8"/>
      <c r="L216" s="9"/>
      <c r="M216" s="8"/>
      <c r="N216" s="8"/>
      <c r="O216" s="8"/>
      <c r="P216" s="8"/>
    </row>
    <row r="217" spans="1:16">
      <c r="A217" s="7" t="s">
        <v>235</v>
      </c>
      <c r="B217" s="22" t="s">
        <v>1166</v>
      </c>
      <c r="C217" s="8"/>
      <c r="D217" s="9"/>
      <c r="E217" s="8"/>
      <c r="F217" s="8"/>
      <c r="G217" s="8"/>
      <c r="H217" s="8"/>
      <c r="I217" s="8"/>
      <c r="J217" s="8"/>
      <c r="K217" s="8"/>
      <c r="L217" s="9"/>
      <c r="M217" s="8"/>
      <c r="N217" s="8"/>
      <c r="O217" s="8"/>
      <c r="P217" s="8"/>
    </row>
    <row r="218" spans="1:16">
      <c r="A218" s="7" t="s">
        <v>236</v>
      </c>
      <c r="B218" s="22" t="s">
        <v>1167</v>
      </c>
      <c r="C218" s="17"/>
      <c r="D218" s="19"/>
      <c r="E218" s="17"/>
      <c r="F218" s="17"/>
      <c r="G218" s="17"/>
      <c r="H218" s="17"/>
      <c r="I218" s="8"/>
      <c r="J218" s="8"/>
      <c r="K218" s="17"/>
      <c r="L218" s="19"/>
      <c r="M218" s="17"/>
      <c r="N218" s="17"/>
      <c r="O218" s="17"/>
      <c r="P218" s="17"/>
    </row>
    <row r="219" spans="1:16">
      <c r="A219" s="7" t="s">
        <v>237</v>
      </c>
      <c r="B219" s="22" t="s">
        <v>1168</v>
      </c>
      <c r="C219" s="17"/>
      <c r="D219" s="19"/>
      <c r="E219" s="17"/>
      <c r="F219" s="17"/>
      <c r="G219" s="17"/>
      <c r="H219" s="17"/>
      <c r="I219" s="8"/>
      <c r="J219" s="8"/>
      <c r="K219" s="17"/>
      <c r="L219" s="19"/>
      <c r="M219" s="17"/>
      <c r="N219" s="17"/>
      <c r="O219" s="17"/>
      <c r="P219" s="17"/>
    </row>
    <row r="220" spans="1:16">
      <c r="A220" s="7" t="s">
        <v>238</v>
      </c>
      <c r="B220" s="22" t="s">
        <v>1169</v>
      </c>
      <c r="C220" s="17"/>
      <c r="D220" s="19"/>
      <c r="E220" s="17"/>
      <c r="F220" s="17"/>
      <c r="G220" s="17"/>
      <c r="H220" s="17"/>
      <c r="I220" s="8"/>
      <c r="J220" s="8"/>
      <c r="K220" s="17"/>
      <c r="L220" s="19"/>
      <c r="M220" s="17"/>
      <c r="N220" s="17"/>
      <c r="O220" s="17"/>
      <c r="P220" s="17"/>
    </row>
    <row r="221" spans="1:16">
      <c r="A221" s="7" t="s">
        <v>239</v>
      </c>
      <c r="B221" s="22" t="s">
        <v>1170</v>
      </c>
      <c r="C221" s="17"/>
      <c r="D221" s="19"/>
      <c r="E221" s="17"/>
      <c r="F221" s="17"/>
      <c r="G221" s="17"/>
      <c r="H221" s="17"/>
      <c r="I221" s="8"/>
      <c r="J221" s="8"/>
      <c r="K221" s="17"/>
      <c r="L221" s="19"/>
      <c r="M221" s="17"/>
      <c r="N221" s="17"/>
      <c r="O221" s="17"/>
      <c r="P221" s="17"/>
    </row>
    <row r="222" spans="1:16">
      <c r="A222" s="7" t="s">
        <v>240</v>
      </c>
      <c r="B222" s="22" t="s">
        <v>1171</v>
      </c>
      <c r="C222" s="17"/>
      <c r="D222" s="19"/>
      <c r="E222" s="17"/>
      <c r="F222" s="17"/>
      <c r="G222" s="17"/>
      <c r="H222" s="17"/>
      <c r="I222" s="8"/>
      <c r="J222" s="8"/>
      <c r="K222" s="17"/>
      <c r="L222" s="19"/>
      <c r="M222" s="17"/>
      <c r="N222" s="17"/>
      <c r="O222" s="17"/>
      <c r="P222" s="17"/>
    </row>
    <row r="223" spans="1:16">
      <c r="A223" s="7" t="s">
        <v>241</v>
      </c>
      <c r="B223" s="22" t="s">
        <v>1172</v>
      </c>
      <c r="C223" s="17"/>
      <c r="D223" s="19"/>
      <c r="E223" s="17"/>
      <c r="F223" s="17"/>
      <c r="G223" s="17"/>
      <c r="H223" s="17"/>
      <c r="I223" s="8"/>
      <c r="J223" s="8"/>
      <c r="K223" s="17"/>
      <c r="L223" s="19"/>
      <c r="M223" s="17"/>
      <c r="N223" s="17"/>
      <c r="O223" s="17"/>
      <c r="P223" s="17"/>
    </row>
    <row r="224" spans="1:16">
      <c r="A224" s="7" t="s">
        <v>242</v>
      </c>
      <c r="B224" s="22" t="s">
        <v>1173</v>
      </c>
      <c r="C224" s="8"/>
      <c r="D224" s="9"/>
      <c r="E224" s="8"/>
      <c r="F224" s="8"/>
      <c r="G224" s="8"/>
      <c r="H224" s="8"/>
      <c r="I224" s="8"/>
      <c r="J224" s="8"/>
      <c r="K224" s="8"/>
      <c r="L224" s="9"/>
      <c r="M224" s="8"/>
      <c r="N224" s="8"/>
      <c r="O224" s="8"/>
      <c r="P224" s="8"/>
    </row>
    <row r="225" spans="1:16">
      <c r="A225" s="7" t="s">
        <v>243</v>
      </c>
      <c r="B225" s="22" t="s">
        <v>1174</v>
      </c>
      <c r="C225" s="17"/>
      <c r="D225" s="19"/>
      <c r="E225" s="17"/>
      <c r="F225" s="17"/>
      <c r="G225" s="17"/>
      <c r="H225" s="17"/>
      <c r="I225" s="8"/>
      <c r="J225" s="8"/>
      <c r="K225" s="17"/>
      <c r="L225" s="19"/>
      <c r="M225" s="17"/>
      <c r="N225" s="17"/>
      <c r="O225" s="17"/>
      <c r="P225" s="17"/>
    </row>
    <row r="226" spans="1:16">
      <c r="A226" s="7" t="s">
        <v>244</v>
      </c>
      <c r="B226" s="22" t="s">
        <v>1175</v>
      </c>
      <c r="C226" s="17"/>
      <c r="D226" s="19"/>
      <c r="E226" s="17"/>
      <c r="F226" s="17"/>
      <c r="G226" s="17"/>
      <c r="H226" s="17"/>
      <c r="I226" s="8"/>
      <c r="J226" s="8"/>
      <c r="K226" s="17"/>
      <c r="L226" s="19"/>
      <c r="M226" s="17"/>
      <c r="N226" s="17"/>
      <c r="O226" s="17"/>
      <c r="P226" s="17"/>
    </row>
    <row r="227" spans="1:16">
      <c r="A227" s="7" t="s">
        <v>245</v>
      </c>
      <c r="B227" s="22" t="s">
        <v>1176</v>
      </c>
      <c r="C227" s="17"/>
      <c r="D227" s="19"/>
      <c r="E227" s="17"/>
      <c r="F227" s="17"/>
      <c r="G227" s="17"/>
      <c r="H227" s="17"/>
      <c r="I227" s="8"/>
      <c r="J227" s="8"/>
      <c r="K227" s="17"/>
      <c r="L227" s="19"/>
      <c r="M227" s="17"/>
      <c r="N227" s="17"/>
      <c r="O227" s="17"/>
      <c r="P227" s="17"/>
    </row>
    <row r="228" spans="1:16">
      <c r="A228" s="7" t="s">
        <v>246</v>
      </c>
      <c r="B228" s="22" t="s">
        <v>1177</v>
      </c>
      <c r="C228" s="17"/>
      <c r="D228" s="19"/>
      <c r="E228" s="17"/>
      <c r="F228" s="17"/>
      <c r="G228" s="17"/>
      <c r="H228" s="17"/>
      <c r="I228" s="8"/>
      <c r="J228" s="8"/>
      <c r="K228" s="17"/>
      <c r="L228" s="19"/>
      <c r="M228" s="17"/>
      <c r="N228" s="17"/>
      <c r="O228" s="17"/>
      <c r="P228" s="17"/>
    </row>
    <row r="229" spans="1:16">
      <c r="A229" s="7" t="s">
        <v>247</v>
      </c>
      <c r="B229" s="22" t="s">
        <v>1178</v>
      </c>
      <c r="C229" s="17"/>
      <c r="D229" s="19"/>
      <c r="E229" s="17"/>
      <c r="F229" s="17"/>
      <c r="G229" s="17"/>
      <c r="H229" s="17"/>
      <c r="I229" s="8"/>
      <c r="J229" s="8"/>
      <c r="K229" s="17"/>
      <c r="L229" s="19"/>
      <c r="M229" s="17"/>
      <c r="N229" s="17"/>
      <c r="O229" s="17"/>
      <c r="P229" s="17"/>
    </row>
    <row r="230" spans="1:16">
      <c r="A230" s="7" t="s">
        <v>248</v>
      </c>
      <c r="B230" s="22" t="s">
        <v>1179</v>
      </c>
      <c r="C230" s="17"/>
      <c r="D230" s="19"/>
      <c r="E230" s="17"/>
      <c r="F230" s="17"/>
      <c r="G230" s="17"/>
      <c r="H230" s="17"/>
      <c r="I230" s="8"/>
      <c r="J230" s="8"/>
      <c r="K230" s="17"/>
      <c r="L230" s="19"/>
      <c r="M230" s="17"/>
      <c r="N230" s="17"/>
      <c r="O230" s="17"/>
      <c r="P230" s="17"/>
    </row>
    <row r="231" spans="1:16">
      <c r="A231" s="7" t="s">
        <v>249</v>
      </c>
      <c r="B231" s="22" t="s">
        <v>1180</v>
      </c>
      <c r="C231" s="17"/>
      <c r="D231" s="19"/>
      <c r="E231" s="17"/>
      <c r="F231" s="17"/>
      <c r="G231" s="17"/>
      <c r="H231" s="17"/>
      <c r="I231" s="8"/>
      <c r="J231" s="8"/>
      <c r="K231" s="17"/>
      <c r="L231" s="19"/>
      <c r="M231" s="17"/>
      <c r="N231" s="17"/>
      <c r="O231" s="17"/>
      <c r="P231" s="17"/>
    </row>
    <row r="232" spans="1:16">
      <c r="A232" s="7" t="s">
        <v>250</v>
      </c>
      <c r="B232" s="22" t="s">
        <v>1181</v>
      </c>
      <c r="C232" s="8"/>
      <c r="D232" s="9"/>
      <c r="E232" s="8"/>
      <c r="F232" s="8"/>
      <c r="G232" s="8"/>
      <c r="H232" s="8"/>
      <c r="I232" s="8"/>
      <c r="J232" s="8"/>
      <c r="K232" s="8"/>
      <c r="L232" s="9"/>
      <c r="M232" s="8"/>
      <c r="N232" s="8"/>
      <c r="O232" s="8"/>
      <c r="P232" s="8"/>
    </row>
    <row r="233" spans="1:16">
      <c r="A233" s="7" t="s">
        <v>251</v>
      </c>
      <c r="B233" s="22" t="s">
        <v>1182</v>
      </c>
      <c r="C233" s="17"/>
      <c r="D233" s="19"/>
      <c r="E233" s="17"/>
      <c r="F233" s="17"/>
      <c r="G233" s="17"/>
      <c r="H233" s="17"/>
      <c r="I233" s="8"/>
      <c r="J233" s="8"/>
      <c r="K233" s="17"/>
      <c r="L233" s="19"/>
      <c r="M233" s="17"/>
      <c r="N233" s="17"/>
      <c r="O233" s="17"/>
      <c r="P233" s="17"/>
    </row>
    <row r="234" spans="1:16">
      <c r="A234" s="7" t="s">
        <v>252</v>
      </c>
      <c r="B234" s="22" t="s">
        <v>1183</v>
      </c>
      <c r="C234" s="17"/>
      <c r="D234" s="19"/>
      <c r="E234" s="17"/>
      <c r="F234" s="17"/>
      <c r="G234" s="17"/>
      <c r="H234" s="17"/>
      <c r="I234" s="8"/>
      <c r="J234" s="8"/>
      <c r="K234" s="17"/>
      <c r="L234" s="19"/>
      <c r="M234" s="17"/>
      <c r="N234" s="17"/>
      <c r="O234" s="17"/>
      <c r="P234" s="17"/>
    </row>
    <row r="235" spans="1:16">
      <c r="A235" s="7" t="s">
        <v>253</v>
      </c>
      <c r="B235" s="22" t="s">
        <v>1184</v>
      </c>
      <c r="C235" s="17"/>
      <c r="D235" s="19"/>
      <c r="E235" s="17"/>
      <c r="F235" s="17"/>
      <c r="G235" s="17"/>
      <c r="H235" s="17"/>
      <c r="I235" s="8"/>
      <c r="J235" s="8"/>
      <c r="K235" s="17"/>
      <c r="L235" s="19"/>
      <c r="M235" s="17"/>
      <c r="N235" s="17"/>
      <c r="O235" s="17"/>
      <c r="P235" s="17"/>
    </row>
    <row r="236" spans="1:16">
      <c r="A236" s="7" t="s">
        <v>254</v>
      </c>
      <c r="B236" s="22" t="s">
        <v>1185</v>
      </c>
      <c r="C236" s="8"/>
      <c r="D236" s="9"/>
      <c r="E236" s="8"/>
      <c r="F236" s="8"/>
      <c r="G236" s="8"/>
      <c r="H236" s="8"/>
      <c r="I236" s="8"/>
      <c r="J236" s="8"/>
      <c r="K236" s="8"/>
      <c r="L236" s="9"/>
      <c r="M236" s="8"/>
      <c r="N236" s="8"/>
      <c r="O236" s="8"/>
      <c r="P236" s="8"/>
    </row>
    <row r="237" spans="1:16">
      <c r="A237" s="7" t="s">
        <v>255</v>
      </c>
      <c r="B237" s="22" t="s">
        <v>1186</v>
      </c>
      <c r="C237" s="8"/>
      <c r="D237" s="9"/>
      <c r="E237" s="8"/>
      <c r="F237" s="8"/>
      <c r="G237" s="8"/>
      <c r="H237" s="8"/>
      <c r="I237" s="8"/>
      <c r="J237" s="8"/>
      <c r="K237" s="8"/>
      <c r="L237" s="9"/>
      <c r="M237" s="8"/>
      <c r="N237" s="8"/>
      <c r="O237" s="8"/>
      <c r="P237" s="8"/>
    </row>
    <row r="238" spans="1:16">
      <c r="A238" s="7" t="s">
        <v>256</v>
      </c>
      <c r="B238" s="22" t="s">
        <v>1187</v>
      </c>
      <c r="C238" s="17"/>
      <c r="D238" s="19"/>
      <c r="E238" s="17"/>
      <c r="F238" s="17"/>
      <c r="G238" s="17"/>
      <c r="H238" s="17"/>
      <c r="I238" s="8"/>
      <c r="J238" s="8"/>
      <c r="K238" s="17"/>
      <c r="L238" s="19"/>
      <c r="M238" s="17"/>
      <c r="N238" s="17"/>
      <c r="O238" s="17"/>
      <c r="P238" s="17"/>
    </row>
    <row r="239" spans="1:16">
      <c r="A239" s="7" t="s">
        <v>257</v>
      </c>
      <c r="B239" s="22" t="s">
        <v>1188</v>
      </c>
      <c r="C239" s="17"/>
      <c r="D239" s="19"/>
      <c r="E239" s="17"/>
      <c r="F239" s="17"/>
      <c r="G239" s="17"/>
      <c r="H239" s="17"/>
      <c r="I239" s="8"/>
      <c r="J239" s="8"/>
      <c r="K239" s="17"/>
      <c r="L239" s="19"/>
      <c r="M239" s="17"/>
      <c r="N239" s="17"/>
      <c r="O239" s="17"/>
      <c r="P239" s="17"/>
    </row>
    <row r="240" spans="1:16">
      <c r="A240" s="7" t="s">
        <v>258</v>
      </c>
      <c r="B240" s="22" t="s">
        <v>1189</v>
      </c>
      <c r="C240" s="17"/>
      <c r="D240" s="19"/>
      <c r="E240" s="17"/>
      <c r="F240" s="17"/>
      <c r="G240" s="17"/>
      <c r="H240" s="17"/>
      <c r="I240" s="8"/>
      <c r="J240" s="8"/>
      <c r="K240" s="17"/>
      <c r="L240" s="19"/>
      <c r="M240" s="17"/>
      <c r="N240" s="17"/>
      <c r="O240" s="17"/>
      <c r="P240" s="17"/>
    </row>
    <row r="241" spans="1:16">
      <c r="A241" s="7" t="s">
        <v>259</v>
      </c>
      <c r="B241" s="22" t="s">
        <v>1190</v>
      </c>
      <c r="C241" s="17"/>
      <c r="D241" s="19"/>
      <c r="E241" s="17"/>
      <c r="F241" s="17"/>
      <c r="G241" s="17"/>
      <c r="H241" s="17"/>
      <c r="I241" s="8"/>
      <c r="J241" s="8"/>
      <c r="K241" s="17"/>
      <c r="L241" s="19"/>
      <c r="M241" s="17"/>
      <c r="N241" s="17"/>
      <c r="O241" s="17"/>
      <c r="P241" s="17"/>
    </row>
    <row r="242" spans="1:16">
      <c r="A242" s="7" t="s">
        <v>260</v>
      </c>
      <c r="B242" s="22" t="s">
        <v>1191</v>
      </c>
      <c r="C242" s="17"/>
      <c r="D242" s="19"/>
      <c r="E242" s="17"/>
      <c r="F242" s="17"/>
      <c r="G242" s="17"/>
      <c r="H242" s="17"/>
      <c r="I242" s="8"/>
      <c r="J242" s="8"/>
      <c r="K242" s="17"/>
      <c r="L242" s="19"/>
      <c r="M242" s="17"/>
      <c r="N242" s="17"/>
      <c r="O242" s="17"/>
      <c r="P242" s="17"/>
    </row>
    <row r="243" spans="1:16">
      <c r="A243" s="7" t="s">
        <v>261</v>
      </c>
      <c r="B243" s="22" t="s">
        <v>1192</v>
      </c>
      <c r="C243" s="17"/>
      <c r="D243" s="19"/>
      <c r="E243" s="17"/>
      <c r="F243" s="17"/>
      <c r="G243" s="17"/>
      <c r="H243" s="17"/>
      <c r="I243" s="8"/>
      <c r="J243" s="8"/>
      <c r="K243" s="17"/>
      <c r="L243" s="19"/>
      <c r="M243" s="17"/>
      <c r="N243" s="17"/>
      <c r="O243" s="17"/>
      <c r="P243" s="17"/>
    </row>
    <row r="244" spans="1:16">
      <c r="A244" s="7" t="s">
        <v>262</v>
      </c>
      <c r="B244" s="22" t="s">
        <v>1193</v>
      </c>
      <c r="C244" s="17"/>
      <c r="D244" s="19"/>
      <c r="E244" s="17"/>
      <c r="F244" s="17"/>
      <c r="G244" s="17"/>
      <c r="H244" s="17"/>
      <c r="I244" s="8"/>
      <c r="J244" s="8"/>
      <c r="K244" s="17"/>
      <c r="L244" s="19"/>
      <c r="M244" s="17"/>
      <c r="N244" s="17"/>
      <c r="O244" s="17"/>
      <c r="P244" s="17"/>
    </row>
    <row r="245" spans="1:16">
      <c r="A245" s="7" t="s">
        <v>263</v>
      </c>
      <c r="B245" s="22" t="s">
        <v>1194</v>
      </c>
      <c r="C245" s="17"/>
      <c r="D245" s="19"/>
      <c r="E245" s="17"/>
      <c r="F245" s="17"/>
      <c r="G245" s="17"/>
      <c r="H245" s="17"/>
      <c r="I245" s="8"/>
      <c r="J245" s="8"/>
      <c r="K245" s="17"/>
      <c r="L245" s="19"/>
      <c r="M245" s="17"/>
      <c r="N245" s="17"/>
      <c r="O245" s="17"/>
      <c r="P245" s="17"/>
    </row>
    <row r="246" spans="1:16">
      <c r="A246" s="7" t="s">
        <v>264</v>
      </c>
      <c r="B246" s="22" t="s">
        <v>1195</v>
      </c>
      <c r="C246" s="17"/>
      <c r="D246" s="19"/>
      <c r="E246" s="17"/>
      <c r="F246" s="17"/>
      <c r="G246" s="17"/>
      <c r="H246" s="17"/>
      <c r="I246" s="8"/>
      <c r="J246" s="8"/>
      <c r="K246" s="17"/>
      <c r="L246" s="19"/>
      <c r="M246" s="17"/>
      <c r="N246" s="17"/>
      <c r="O246" s="17"/>
      <c r="P246" s="17"/>
    </row>
    <row r="247" spans="1:16">
      <c r="A247" s="7" t="s">
        <v>265</v>
      </c>
      <c r="B247" s="22" t="s">
        <v>1196</v>
      </c>
      <c r="C247" s="17"/>
      <c r="D247" s="19"/>
      <c r="E247" s="17"/>
      <c r="F247" s="17"/>
      <c r="G247" s="17"/>
      <c r="H247" s="17"/>
      <c r="I247" s="8"/>
      <c r="J247" s="8"/>
      <c r="K247" s="17"/>
      <c r="L247" s="19"/>
      <c r="M247" s="17"/>
      <c r="N247" s="17"/>
      <c r="O247" s="17"/>
      <c r="P247" s="17"/>
    </row>
    <row r="248" spans="1:16">
      <c r="A248" s="7" t="s">
        <v>266</v>
      </c>
      <c r="B248" s="22" t="s">
        <v>1197</v>
      </c>
      <c r="C248" s="17"/>
      <c r="D248" s="19"/>
      <c r="E248" s="17"/>
      <c r="F248" s="17"/>
      <c r="G248" s="17"/>
      <c r="H248" s="17"/>
      <c r="I248" s="8"/>
      <c r="J248" s="8"/>
      <c r="K248" s="17"/>
      <c r="L248" s="19"/>
      <c r="M248" s="17"/>
      <c r="N248" s="17"/>
      <c r="O248" s="17"/>
      <c r="P248" s="17"/>
    </row>
    <row r="249" spans="1:16">
      <c r="A249" s="7" t="s">
        <v>267</v>
      </c>
      <c r="B249" s="22" t="s">
        <v>1198</v>
      </c>
      <c r="C249" s="17"/>
      <c r="D249" s="19"/>
      <c r="E249" s="17"/>
      <c r="F249" s="17"/>
      <c r="G249" s="17"/>
      <c r="H249" s="17"/>
      <c r="I249" s="8"/>
      <c r="J249" s="8"/>
      <c r="K249" s="17"/>
      <c r="L249" s="19"/>
      <c r="M249" s="17"/>
      <c r="N249" s="17"/>
      <c r="O249" s="17"/>
      <c r="P249" s="17"/>
    </row>
    <row r="250" spans="1:16">
      <c r="A250" s="7" t="s">
        <v>268</v>
      </c>
      <c r="B250" s="22" t="s">
        <v>1199</v>
      </c>
      <c r="C250" s="17"/>
      <c r="D250" s="19"/>
      <c r="E250" s="17"/>
      <c r="F250" s="17"/>
      <c r="G250" s="17"/>
      <c r="H250" s="17"/>
      <c r="I250" s="8"/>
      <c r="J250" s="8"/>
      <c r="K250" s="17"/>
      <c r="L250" s="19"/>
      <c r="M250" s="17"/>
      <c r="N250" s="17"/>
      <c r="O250" s="17"/>
      <c r="P250" s="17"/>
    </row>
    <row r="251" spans="1:16">
      <c r="A251" s="7" t="s">
        <v>269</v>
      </c>
      <c r="B251" s="22" t="s">
        <v>1200</v>
      </c>
      <c r="C251" s="17"/>
      <c r="D251" s="19"/>
      <c r="E251" s="17"/>
      <c r="F251" s="17"/>
      <c r="G251" s="17"/>
      <c r="H251" s="17"/>
      <c r="I251" s="8"/>
      <c r="J251" s="8"/>
      <c r="K251" s="17"/>
      <c r="L251" s="19"/>
      <c r="M251" s="17"/>
      <c r="N251" s="17"/>
      <c r="O251" s="17"/>
      <c r="P251" s="17"/>
    </row>
    <row r="252" spans="1:16">
      <c r="A252" s="7" t="s">
        <v>270</v>
      </c>
      <c r="B252" s="22" t="s">
        <v>1201</v>
      </c>
      <c r="C252" s="17"/>
      <c r="D252" s="19"/>
      <c r="E252" s="17"/>
      <c r="F252" s="17"/>
      <c r="G252" s="17"/>
      <c r="H252" s="17"/>
      <c r="I252" s="8"/>
      <c r="J252" s="8"/>
      <c r="K252" s="17"/>
      <c r="L252" s="19"/>
      <c r="M252" s="17"/>
      <c r="N252" s="17"/>
      <c r="O252" s="17"/>
      <c r="P252" s="17"/>
    </row>
    <row r="253" spans="1:16">
      <c r="A253" s="7" t="s">
        <v>271</v>
      </c>
      <c r="B253" s="22" t="s">
        <v>1202</v>
      </c>
      <c r="C253" s="17"/>
      <c r="D253" s="19"/>
      <c r="E253" s="17"/>
      <c r="F253" s="17"/>
      <c r="G253" s="17"/>
      <c r="H253" s="17"/>
      <c r="I253" s="8"/>
      <c r="J253" s="8"/>
      <c r="K253" s="17"/>
      <c r="L253" s="19"/>
      <c r="M253" s="17"/>
      <c r="N253" s="17"/>
      <c r="O253" s="17"/>
      <c r="P253" s="17"/>
    </row>
    <row r="254" spans="1:16">
      <c r="A254" s="7" t="s">
        <v>272</v>
      </c>
      <c r="B254" s="22" t="s">
        <v>1203</v>
      </c>
      <c r="C254" s="17"/>
      <c r="D254" s="19"/>
      <c r="E254" s="17"/>
      <c r="F254" s="17"/>
      <c r="G254" s="17"/>
      <c r="H254" s="17"/>
      <c r="I254" s="8"/>
      <c r="J254" s="8"/>
      <c r="K254" s="17"/>
      <c r="L254" s="19"/>
      <c r="M254" s="17"/>
      <c r="N254" s="17"/>
      <c r="O254" s="17"/>
      <c r="P254" s="17"/>
    </row>
    <row r="255" spans="1:16">
      <c r="A255" s="7" t="s">
        <v>273</v>
      </c>
      <c r="B255" s="22" t="s">
        <v>1204</v>
      </c>
      <c r="C255" s="17"/>
      <c r="D255" s="19"/>
      <c r="E255" s="17"/>
      <c r="F255" s="17"/>
      <c r="G255" s="17"/>
      <c r="H255" s="17"/>
      <c r="I255" s="8"/>
      <c r="J255" s="8"/>
      <c r="K255" s="17"/>
      <c r="L255" s="19"/>
      <c r="M255" s="17"/>
      <c r="N255" s="17"/>
      <c r="O255" s="17"/>
      <c r="P255" s="17"/>
    </row>
    <row r="256" spans="1:16">
      <c r="A256" s="7" t="s">
        <v>274</v>
      </c>
      <c r="B256" s="22" t="s">
        <v>1205</v>
      </c>
      <c r="C256" s="8"/>
      <c r="D256" s="9"/>
      <c r="E256" s="8"/>
      <c r="F256" s="8"/>
      <c r="G256" s="8"/>
      <c r="H256" s="8"/>
      <c r="I256" s="8"/>
      <c r="J256" s="8"/>
      <c r="K256" s="8"/>
      <c r="L256" s="9"/>
      <c r="M256" s="8"/>
      <c r="N256" s="8"/>
      <c r="O256" s="8"/>
      <c r="P256" s="8"/>
    </row>
    <row r="257" spans="1:16">
      <c r="A257" s="7" t="s">
        <v>275</v>
      </c>
      <c r="B257" s="22" t="s">
        <v>1206</v>
      </c>
      <c r="C257" s="17"/>
      <c r="D257" s="19"/>
      <c r="E257" s="17"/>
      <c r="F257" s="17"/>
      <c r="G257" s="17"/>
      <c r="H257" s="17"/>
      <c r="I257" s="8"/>
      <c r="J257" s="8"/>
      <c r="K257" s="17"/>
      <c r="L257" s="19"/>
      <c r="M257" s="17"/>
      <c r="N257" s="17"/>
      <c r="O257" s="17"/>
      <c r="P257" s="17"/>
    </row>
    <row r="258" spans="1:16">
      <c r="A258" s="7" t="s">
        <v>276</v>
      </c>
      <c r="B258" s="22" t="s">
        <v>1207</v>
      </c>
      <c r="C258" s="17"/>
      <c r="D258" s="19"/>
      <c r="E258" s="17"/>
      <c r="F258" s="17"/>
      <c r="G258" s="17"/>
      <c r="H258" s="17"/>
      <c r="I258" s="8"/>
      <c r="J258" s="8"/>
      <c r="K258" s="17"/>
      <c r="L258" s="19"/>
      <c r="M258" s="17"/>
      <c r="N258" s="17"/>
      <c r="O258" s="17"/>
      <c r="P258" s="17"/>
    </row>
    <row r="259" spans="1:16">
      <c r="A259" s="7" t="s">
        <v>277</v>
      </c>
      <c r="B259" s="22" t="s">
        <v>1208</v>
      </c>
      <c r="C259" s="8"/>
      <c r="D259" s="9"/>
      <c r="E259" s="8"/>
      <c r="F259" s="8"/>
      <c r="G259" s="8"/>
      <c r="H259" s="8"/>
      <c r="I259" s="8"/>
      <c r="J259" s="8"/>
      <c r="K259" s="8"/>
      <c r="L259" s="9"/>
      <c r="M259" s="8"/>
      <c r="N259" s="8"/>
      <c r="O259" s="8"/>
      <c r="P259" s="8"/>
    </row>
    <row r="260" spans="1:16">
      <c r="A260" s="7" t="s">
        <v>278</v>
      </c>
      <c r="B260" s="22" t="s">
        <v>1209</v>
      </c>
      <c r="C260" s="17"/>
      <c r="D260" s="19"/>
      <c r="E260" s="17"/>
      <c r="F260" s="17"/>
      <c r="G260" s="17"/>
      <c r="H260" s="17"/>
      <c r="I260" s="8"/>
      <c r="J260" s="8"/>
      <c r="K260" s="17"/>
      <c r="L260" s="19"/>
      <c r="M260" s="17"/>
      <c r="N260" s="17"/>
      <c r="O260" s="17"/>
      <c r="P260" s="17"/>
    </row>
    <row r="261" spans="1:16">
      <c r="A261" s="7" t="s">
        <v>279</v>
      </c>
      <c r="B261" s="22" t="s">
        <v>1210</v>
      </c>
      <c r="C261" s="17"/>
      <c r="D261" s="19"/>
      <c r="E261" s="17"/>
      <c r="F261" s="17"/>
      <c r="G261" s="17"/>
      <c r="H261" s="17"/>
      <c r="I261" s="8"/>
      <c r="J261" s="8"/>
      <c r="K261" s="17"/>
      <c r="L261" s="19"/>
      <c r="M261" s="17"/>
      <c r="N261" s="17"/>
      <c r="O261" s="17"/>
      <c r="P261" s="17"/>
    </row>
    <row r="262" spans="1:16">
      <c r="A262" s="7" t="s">
        <v>280</v>
      </c>
      <c r="B262" s="22" t="s">
        <v>1211</v>
      </c>
      <c r="C262" s="17"/>
      <c r="D262" s="19"/>
      <c r="E262" s="17"/>
      <c r="F262" s="17"/>
      <c r="G262" s="17"/>
      <c r="H262" s="17"/>
      <c r="I262" s="8"/>
      <c r="J262" s="8"/>
      <c r="K262" s="17"/>
      <c r="L262" s="19"/>
      <c r="M262" s="17"/>
      <c r="N262" s="17"/>
      <c r="O262" s="17"/>
      <c r="P262" s="17"/>
    </row>
    <row r="263" spans="1:16">
      <c r="A263" s="7" t="s">
        <v>281</v>
      </c>
      <c r="B263" s="22" t="s">
        <v>1212</v>
      </c>
      <c r="C263" s="17"/>
      <c r="D263" s="19"/>
      <c r="E263" s="17"/>
      <c r="F263" s="17"/>
      <c r="G263" s="17"/>
      <c r="H263" s="17"/>
      <c r="I263" s="8"/>
      <c r="J263" s="8"/>
      <c r="K263" s="17"/>
      <c r="L263" s="19"/>
      <c r="M263" s="17"/>
      <c r="N263" s="17"/>
      <c r="O263" s="17"/>
      <c r="P263" s="17"/>
    </row>
    <row r="264" spans="1:16">
      <c r="A264" s="7" t="s">
        <v>282</v>
      </c>
      <c r="B264" s="22" t="s">
        <v>1213</v>
      </c>
      <c r="C264" s="17"/>
      <c r="D264" s="19"/>
      <c r="E264" s="17"/>
      <c r="F264" s="17"/>
      <c r="G264" s="17"/>
      <c r="H264" s="17"/>
      <c r="I264" s="8"/>
      <c r="J264" s="8"/>
      <c r="K264" s="17"/>
      <c r="L264" s="19"/>
      <c r="M264" s="17"/>
      <c r="N264" s="17"/>
      <c r="O264" s="17"/>
      <c r="P264" s="17"/>
    </row>
    <row r="265" spans="1:16">
      <c r="A265" s="7" t="s">
        <v>283</v>
      </c>
      <c r="B265" s="22" t="s">
        <v>1214</v>
      </c>
      <c r="C265" s="17"/>
      <c r="D265" s="19"/>
      <c r="E265" s="17"/>
      <c r="F265" s="17"/>
      <c r="G265" s="17"/>
      <c r="H265" s="17"/>
      <c r="I265" s="8"/>
      <c r="J265" s="8"/>
      <c r="K265" s="17"/>
      <c r="L265" s="19"/>
      <c r="M265" s="17"/>
      <c r="N265" s="17"/>
      <c r="O265" s="17"/>
      <c r="P265" s="17"/>
    </row>
    <row r="266" spans="1:16">
      <c r="A266" s="7" t="s">
        <v>284</v>
      </c>
      <c r="B266" s="22" t="s">
        <v>1215</v>
      </c>
      <c r="C266" s="17"/>
      <c r="D266" s="19"/>
      <c r="E266" s="17"/>
      <c r="F266" s="17"/>
      <c r="G266" s="17"/>
      <c r="H266" s="17"/>
      <c r="I266" s="8"/>
      <c r="J266" s="8"/>
      <c r="K266" s="17"/>
      <c r="L266" s="19"/>
      <c r="M266" s="17"/>
      <c r="N266" s="17"/>
      <c r="O266" s="17"/>
      <c r="P266" s="17"/>
    </row>
    <row r="267" spans="1:16">
      <c r="A267" s="7" t="s">
        <v>285</v>
      </c>
      <c r="B267" s="22" t="s">
        <v>1216</v>
      </c>
      <c r="C267" s="17"/>
      <c r="D267" s="19"/>
      <c r="E267" s="17"/>
      <c r="F267" s="17"/>
      <c r="G267" s="17"/>
      <c r="H267" s="17"/>
      <c r="I267" s="8"/>
      <c r="J267" s="8"/>
      <c r="K267" s="17"/>
      <c r="L267" s="19"/>
      <c r="M267" s="17"/>
      <c r="N267" s="17"/>
      <c r="O267" s="17"/>
      <c r="P267" s="17"/>
    </row>
    <row r="268" spans="1:16">
      <c r="A268" s="7" t="s">
        <v>286</v>
      </c>
      <c r="B268" s="22" t="s">
        <v>1217</v>
      </c>
      <c r="C268" s="17"/>
      <c r="D268" s="19"/>
      <c r="E268" s="17"/>
      <c r="F268" s="17"/>
      <c r="G268" s="17"/>
      <c r="H268" s="17"/>
      <c r="I268" s="8"/>
      <c r="J268" s="8"/>
      <c r="K268" s="17"/>
      <c r="L268" s="19"/>
      <c r="M268" s="17"/>
      <c r="N268" s="17"/>
      <c r="O268" s="17"/>
      <c r="P268" s="17"/>
    </row>
    <row r="269" spans="1:16">
      <c r="A269" s="7" t="s">
        <v>287</v>
      </c>
      <c r="B269" s="22" t="s">
        <v>1218</v>
      </c>
      <c r="C269" s="8"/>
      <c r="D269" s="9"/>
      <c r="E269" s="8"/>
      <c r="F269" s="8"/>
      <c r="G269" s="8"/>
      <c r="H269" s="8"/>
      <c r="I269" s="8"/>
      <c r="J269" s="8"/>
      <c r="K269" s="8"/>
      <c r="L269" s="9"/>
      <c r="M269" s="8"/>
      <c r="N269" s="8"/>
      <c r="O269" s="8"/>
      <c r="P269" s="8"/>
    </row>
    <row r="270" spans="1:16">
      <c r="A270" s="7" t="s">
        <v>288</v>
      </c>
      <c r="B270" s="22" t="s">
        <v>1219</v>
      </c>
      <c r="C270" s="8"/>
      <c r="D270" s="9"/>
      <c r="E270" s="8"/>
      <c r="F270" s="8"/>
      <c r="G270" s="8"/>
      <c r="H270" s="8"/>
      <c r="I270" s="8"/>
      <c r="J270" s="8"/>
      <c r="K270" s="8"/>
      <c r="L270" s="9"/>
      <c r="M270" s="8"/>
      <c r="N270" s="8"/>
      <c r="O270" s="8"/>
      <c r="P270" s="8"/>
    </row>
    <row r="271" spans="1:16">
      <c r="A271" s="7" t="s">
        <v>289</v>
      </c>
      <c r="B271" s="22" t="s">
        <v>1220</v>
      </c>
      <c r="C271" s="17"/>
      <c r="D271" s="19"/>
      <c r="E271" s="17"/>
      <c r="F271" s="17"/>
      <c r="G271" s="17"/>
      <c r="H271" s="17"/>
      <c r="I271" s="8"/>
      <c r="J271" s="8"/>
      <c r="K271" s="17"/>
      <c r="L271" s="19"/>
      <c r="M271" s="17"/>
      <c r="N271" s="17"/>
      <c r="O271" s="17"/>
      <c r="P271" s="17"/>
    </row>
    <row r="272" spans="1:16">
      <c r="A272" s="7" t="s">
        <v>290</v>
      </c>
      <c r="B272" s="22" t="s">
        <v>1221</v>
      </c>
      <c r="C272" s="17"/>
      <c r="D272" s="19"/>
      <c r="E272" s="17"/>
      <c r="F272" s="17"/>
      <c r="G272" s="17"/>
      <c r="H272" s="17"/>
      <c r="I272" s="8"/>
      <c r="J272" s="8"/>
      <c r="K272" s="17"/>
      <c r="L272" s="19"/>
      <c r="M272" s="17"/>
      <c r="N272" s="17"/>
      <c r="O272" s="17"/>
      <c r="P272" s="17"/>
    </row>
    <row r="273" spans="1:16">
      <c r="A273" s="7" t="s">
        <v>291</v>
      </c>
      <c r="B273" s="22" t="s">
        <v>1222</v>
      </c>
      <c r="C273" s="17"/>
      <c r="D273" s="19"/>
      <c r="E273" s="17"/>
      <c r="F273" s="17"/>
      <c r="G273" s="17"/>
      <c r="H273" s="17"/>
      <c r="I273" s="8"/>
      <c r="J273" s="8"/>
      <c r="K273" s="17"/>
      <c r="L273" s="19"/>
      <c r="M273" s="17"/>
      <c r="N273" s="17"/>
      <c r="O273" s="17"/>
      <c r="P273" s="17"/>
    </row>
    <row r="274" spans="1:16">
      <c r="A274" s="7" t="s">
        <v>292</v>
      </c>
      <c r="B274" s="22" t="s">
        <v>1223</v>
      </c>
      <c r="C274" s="17"/>
      <c r="D274" s="19"/>
      <c r="E274" s="17"/>
      <c r="F274" s="17"/>
      <c r="G274" s="17"/>
      <c r="H274" s="17"/>
      <c r="I274" s="8"/>
      <c r="J274" s="8"/>
      <c r="K274" s="17"/>
      <c r="L274" s="19"/>
      <c r="M274" s="17"/>
      <c r="N274" s="17"/>
      <c r="O274" s="17"/>
      <c r="P274" s="17"/>
    </row>
    <row r="275" spans="1:16">
      <c r="A275" s="7" t="s">
        <v>293</v>
      </c>
      <c r="B275" s="22" t="s">
        <v>1224</v>
      </c>
      <c r="C275" s="17"/>
      <c r="D275" s="19"/>
      <c r="E275" s="17"/>
      <c r="F275" s="17"/>
      <c r="G275" s="17"/>
      <c r="H275" s="17"/>
      <c r="I275" s="8"/>
      <c r="J275" s="8"/>
      <c r="K275" s="17"/>
      <c r="L275" s="19"/>
      <c r="M275" s="17"/>
      <c r="N275" s="17"/>
      <c r="O275" s="17"/>
      <c r="P275" s="17"/>
    </row>
    <row r="276" spans="1:16">
      <c r="A276" s="7" t="s">
        <v>294</v>
      </c>
      <c r="B276" s="22" t="s">
        <v>1225</v>
      </c>
      <c r="C276" s="8"/>
      <c r="D276" s="9"/>
      <c r="E276" s="8"/>
      <c r="F276" s="8"/>
      <c r="G276" s="8"/>
      <c r="H276" s="8"/>
      <c r="I276" s="8"/>
      <c r="J276" s="8"/>
      <c r="K276" s="8"/>
      <c r="L276" s="9"/>
      <c r="M276" s="8"/>
      <c r="N276" s="8"/>
      <c r="O276" s="8"/>
      <c r="P276" s="8"/>
    </row>
    <row r="277" spans="1:16">
      <c r="A277" s="7" t="s">
        <v>295</v>
      </c>
      <c r="B277" s="22" t="s">
        <v>1226</v>
      </c>
      <c r="C277" s="17"/>
      <c r="D277" s="19"/>
      <c r="E277" s="17"/>
      <c r="F277" s="17"/>
      <c r="G277" s="17"/>
      <c r="H277" s="17"/>
      <c r="I277" s="8"/>
      <c r="J277" s="8"/>
      <c r="K277" s="17"/>
      <c r="L277" s="19"/>
      <c r="M277" s="17"/>
      <c r="N277" s="17"/>
      <c r="O277" s="17"/>
      <c r="P277" s="17"/>
    </row>
    <row r="278" spans="1:16">
      <c r="A278" s="7" t="s">
        <v>296</v>
      </c>
      <c r="B278" s="22" t="s">
        <v>1227</v>
      </c>
      <c r="C278" s="8"/>
      <c r="D278" s="9"/>
      <c r="E278" s="8"/>
      <c r="F278" s="8"/>
      <c r="G278" s="8"/>
      <c r="H278" s="8"/>
      <c r="I278" s="8"/>
      <c r="J278" s="8"/>
      <c r="K278" s="8"/>
      <c r="L278" s="9"/>
      <c r="M278" s="8"/>
      <c r="N278" s="8"/>
      <c r="O278" s="8"/>
      <c r="P278" s="8"/>
    </row>
    <row r="279" spans="1:16">
      <c r="A279" s="7" t="s">
        <v>297</v>
      </c>
      <c r="B279" s="22" t="s">
        <v>1228</v>
      </c>
      <c r="C279" s="8"/>
      <c r="D279" s="9"/>
      <c r="E279" s="8"/>
      <c r="F279" s="8"/>
      <c r="G279" s="8"/>
      <c r="H279" s="8"/>
      <c r="I279" s="8"/>
      <c r="J279" s="8"/>
      <c r="K279" s="8"/>
      <c r="L279" s="9"/>
      <c r="M279" s="8"/>
      <c r="N279" s="8"/>
      <c r="O279" s="8"/>
      <c r="P279" s="8"/>
    </row>
    <row r="280" spans="1:16">
      <c r="A280" s="7" t="s">
        <v>298</v>
      </c>
      <c r="B280" s="22" t="s">
        <v>1229</v>
      </c>
      <c r="C280" s="8"/>
      <c r="D280" s="9"/>
      <c r="E280" s="8"/>
      <c r="F280" s="8"/>
      <c r="G280" s="8"/>
      <c r="H280" s="8"/>
      <c r="I280" s="8"/>
      <c r="J280" s="8"/>
      <c r="K280" s="8"/>
      <c r="L280" s="9"/>
      <c r="M280" s="8"/>
      <c r="N280" s="8"/>
      <c r="O280" s="8"/>
      <c r="P280" s="8"/>
    </row>
    <row r="281" spans="1:16">
      <c r="A281" s="7" t="s">
        <v>299</v>
      </c>
      <c r="B281" s="22" t="s">
        <v>1230</v>
      </c>
      <c r="C281" s="17"/>
      <c r="D281" s="19"/>
      <c r="E281" s="17"/>
      <c r="F281" s="17"/>
      <c r="G281" s="17"/>
      <c r="H281" s="17"/>
      <c r="I281" s="8"/>
      <c r="J281" s="8"/>
      <c r="K281" s="17"/>
      <c r="L281" s="19"/>
      <c r="M281" s="17"/>
      <c r="N281" s="17"/>
      <c r="O281" s="17"/>
      <c r="P281" s="17"/>
    </row>
    <row r="282" spans="1:16">
      <c r="A282" s="7" t="s">
        <v>300</v>
      </c>
      <c r="B282" s="22" t="s">
        <v>1231</v>
      </c>
      <c r="C282" s="8"/>
      <c r="D282" s="9"/>
      <c r="E282" s="8"/>
      <c r="F282" s="8"/>
      <c r="G282" s="8"/>
      <c r="H282" s="8"/>
      <c r="I282" s="8"/>
      <c r="J282" s="8"/>
      <c r="K282" s="8"/>
      <c r="L282" s="9"/>
      <c r="M282" s="8"/>
      <c r="N282" s="8"/>
      <c r="O282" s="8"/>
      <c r="P282" s="8"/>
    </row>
    <row r="283" spans="1:16">
      <c r="A283" s="7" t="s">
        <v>301</v>
      </c>
      <c r="B283" s="22" t="s">
        <v>1232</v>
      </c>
      <c r="C283" s="17"/>
      <c r="D283" s="19"/>
      <c r="E283" s="17"/>
      <c r="F283" s="17"/>
      <c r="G283" s="17"/>
      <c r="H283" s="17"/>
      <c r="I283" s="8"/>
      <c r="J283" s="8"/>
      <c r="K283" s="17"/>
      <c r="L283" s="19"/>
      <c r="M283" s="17"/>
      <c r="N283" s="17"/>
      <c r="O283" s="17"/>
      <c r="P283" s="17"/>
    </row>
    <row r="284" spans="1:16">
      <c r="A284" s="7" t="s">
        <v>302</v>
      </c>
      <c r="B284" s="22" t="s">
        <v>1233</v>
      </c>
      <c r="C284" s="8"/>
      <c r="D284" s="9"/>
      <c r="E284" s="8"/>
      <c r="F284" s="8"/>
      <c r="G284" s="8"/>
      <c r="H284" s="8"/>
      <c r="I284" s="8"/>
      <c r="J284" s="8"/>
      <c r="K284" s="8"/>
      <c r="L284" s="9"/>
      <c r="M284" s="8"/>
      <c r="N284" s="8"/>
      <c r="O284" s="8"/>
      <c r="P284" s="8"/>
    </row>
    <row r="285" spans="1:16">
      <c r="A285" s="7" t="s">
        <v>303</v>
      </c>
      <c r="B285" s="22" t="s">
        <v>1234</v>
      </c>
      <c r="C285" s="17"/>
      <c r="D285" s="19"/>
      <c r="E285" s="17"/>
      <c r="F285" s="17"/>
      <c r="G285" s="17"/>
      <c r="H285" s="17"/>
      <c r="I285" s="8"/>
      <c r="J285" s="8"/>
      <c r="K285" s="17"/>
      <c r="L285" s="19"/>
      <c r="M285" s="17"/>
      <c r="N285" s="17"/>
      <c r="O285" s="17"/>
      <c r="P285" s="17"/>
    </row>
    <row r="286" spans="1:16">
      <c r="A286" s="7" t="s">
        <v>304</v>
      </c>
      <c r="B286" s="22" t="s">
        <v>1235</v>
      </c>
      <c r="C286" s="17"/>
      <c r="D286" s="19"/>
      <c r="E286" s="17"/>
      <c r="F286" s="17"/>
      <c r="G286" s="17"/>
      <c r="H286" s="17"/>
      <c r="I286" s="8"/>
      <c r="J286" s="8"/>
      <c r="K286" s="17"/>
      <c r="L286" s="19"/>
      <c r="M286" s="17"/>
      <c r="N286" s="17"/>
      <c r="O286" s="17"/>
      <c r="P286" s="17"/>
    </row>
    <row r="287" spans="1:16">
      <c r="A287" s="7" t="s">
        <v>305</v>
      </c>
      <c r="B287" s="22" t="s">
        <v>1236</v>
      </c>
      <c r="C287" s="17"/>
      <c r="D287" s="19"/>
      <c r="E287" s="17"/>
      <c r="F287" s="17"/>
      <c r="G287" s="17"/>
      <c r="H287" s="17"/>
      <c r="I287" s="8"/>
      <c r="J287" s="8"/>
      <c r="K287" s="17"/>
      <c r="L287" s="19"/>
      <c r="M287" s="17"/>
      <c r="N287" s="17"/>
      <c r="O287" s="17"/>
      <c r="P287" s="17"/>
    </row>
    <row r="288" spans="1:16" ht="30">
      <c r="A288" s="7" t="s">
        <v>306</v>
      </c>
      <c r="B288" s="22" t="s">
        <v>1237</v>
      </c>
      <c r="C288" s="8"/>
      <c r="D288" s="9"/>
      <c r="E288" s="8"/>
      <c r="F288" s="8"/>
      <c r="G288" s="8"/>
      <c r="H288" s="8"/>
      <c r="I288" s="8"/>
      <c r="J288" s="8"/>
      <c r="K288" s="8"/>
      <c r="L288" s="9"/>
      <c r="M288" s="8"/>
      <c r="N288" s="8"/>
      <c r="O288" s="8"/>
      <c r="P288" s="8"/>
    </row>
    <row r="289" spans="1:16">
      <c r="A289" s="7" t="s">
        <v>307</v>
      </c>
      <c r="B289" s="22" t="s">
        <v>1238</v>
      </c>
      <c r="C289" s="17"/>
      <c r="D289" s="19"/>
      <c r="E289" s="17"/>
      <c r="F289" s="17"/>
      <c r="G289" s="17"/>
      <c r="H289" s="17"/>
      <c r="I289" s="8"/>
      <c r="J289" s="8"/>
      <c r="K289" s="17"/>
      <c r="L289" s="19"/>
      <c r="M289" s="17"/>
      <c r="N289" s="17"/>
      <c r="O289" s="17"/>
      <c r="P289" s="17"/>
    </row>
    <row r="290" spans="1:16">
      <c r="A290" s="7" t="s">
        <v>308</v>
      </c>
      <c r="B290" s="22" t="s">
        <v>1239</v>
      </c>
      <c r="C290" s="8"/>
      <c r="D290" s="9"/>
      <c r="E290" s="8"/>
      <c r="F290" s="8"/>
      <c r="G290" s="8"/>
      <c r="H290" s="8"/>
      <c r="I290" s="8"/>
      <c r="J290" s="8"/>
      <c r="K290" s="8"/>
      <c r="L290" s="9"/>
      <c r="M290" s="8"/>
      <c r="N290" s="8"/>
      <c r="O290" s="8"/>
      <c r="P290" s="8"/>
    </row>
    <row r="291" spans="1:16">
      <c r="A291" s="7" t="s">
        <v>309</v>
      </c>
      <c r="B291" s="22" t="s">
        <v>1240</v>
      </c>
      <c r="C291" s="8"/>
      <c r="D291" s="9"/>
      <c r="E291" s="8"/>
      <c r="F291" s="8"/>
      <c r="G291" s="8"/>
      <c r="H291" s="8"/>
      <c r="I291" s="8"/>
      <c r="J291" s="8"/>
      <c r="K291" s="8"/>
      <c r="L291" s="9"/>
      <c r="M291" s="8"/>
      <c r="N291" s="8"/>
      <c r="O291" s="8"/>
      <c r="P291" s="8"/>
    </row>
    <row r="292" spans="1:16">
      <c r="A292" s="7" t="s">
        <v>310</v>
      </c>
      <c r="B292" s="22" t="s">
        <v>1241</v>
      </c>
      <c r="C292" s="17"/>
      <c r="D292" s="19"/>
      <c r="E292" s="17"/>
      <c r="F292" s="17"/>
      <c r="G292" s="17"/>
      <c r="H292" s="17"/>
      <c r="I292" s="8"/>
      <c r="J292" s="8"/>
      <c r="K292" s="17"/>
      <c r="L292" s="19"/>
      <c r="M292" s="17"/>
      <c r="N292" s="17"/>
      <c r="O292" s="17"/>
      <c r="P292" s="17"/>
    </row>
    <row r="293" spans="1:16">
      <c r="A293" s="7" t="s">
        <v>311</v>
      </c>
      <c r="B293" s="22" t="s">
        <v>1242</v>
      </c>
      <c r="C293" s="8"/>
      <c r="D293" s="9"/>
      <c r="E293" s="8"/>
      <c r="F293" s="8"/>
      <c r="G293" s="8"/>
      <c r="H293" s="8"/>
      <c r="I293" s="8"/>
      <c r="J293" s="8"/>
      <c r="K293" s="8"/>
      <c r="L293" s="9"/>
      <c r="M293" s="8"/>
      <c r="N293" s="8"/>
      <c r="O293" s="8"/>
      <c r="P293" s="8"/>
    </row>
    <row r="294" spans="1:16">
      <c r="A294" s="7" t="s">
        <v>312</v>
      </c>
      <c r="B294" s="22" t="s">
        <v>1243</v>
      </c>
      <c r="C294" s="17"/>
      <c r="D294" s="19"/>
      <c r="E294" s="17"/>
      <c r="F294" s="17"/>
      <c r="G294" s="17"/>
      <c r="H294" s="17"/>
      <c r="I294" s="8"/>
      <c r="J294" s="8"/>
      <c r="K294" s="17"/>
      <c r="L294" s="19"/>
      <c r="M294" s="17"/>
      <c r="N294" s="17"/>
      <c r="O294" s="17"/>
      <c r="P294" s="17"/>
    </row>
    <row r="295" spans="1:16">
      <c r="A295" s="7" t="s">
        <v>313</v>
      </c>
      <c r="B295" s="22" t="s">
        <v>1244</v>
      </c>
      <c r="C295" s="17"/>
      <c r="D295" s="19"/>
      <c r="E295" s="17"/>
      <c r="F295" s="17"/>
      <c r="G295" s="17"/>
      <c r="H295" s="17"/>
      <c r="I295" s="8"/>
      <c r="J295" s="8"/>
      <c r="K295" s="17"/>
      <c r="L295" s="19"/>
      <c r="M295" s="17"/>
      <c r="N295" s="17"/>
      <c r="O295" s="17"/>
      <c r="P295" s="17"/>
    </row>
    <row r="296" spans="1:16">
      <c r="A296" s="7" t="s">
        <v>314</v>
      </c>
      <c r="B296" s="22" t="s">
        <v>1245</v>
      </c>
      <c r="C296" s="17"/>
      <c r="D296" s="19"/>
      <c r="E296" s="17"/>
      <c r="F296" s="17"/>
      <c r="G296" s="17"/>
      <c r="H296" s="17"/>
      <c r="I296" s="8"/>
      <c r="J296" s="8"/>
      <c r="K296" s="17"/>
      <c r="L296" s="19"/>
      <c r="M296" s="17"/>
      <c r="N296" s="17"/>
      <c r="O296" s="17"/>
      <c r="P296" s="17"/>
    </row>
    <row r="297" spans="1:16">
      <c r="A297" s="7" t="s">
        <v>315</v>
      </c>
      <c r="B297" s="22" t="s">
        <v>1246</v>
      </c>
      <c r="C297" s="17"/>
      <c r="D297" s="19"/>
      <c r="E297" s="17"/>
      <c r="F297" s="17"/>
      <c r="G297" s="17"/>
      <c r="H297" s="17"/>
      <c r="I297" s="8"/>
      <c r="J297" s="8"/>
      <c r="K297" s="17"/>
      <c r="L297" s="19"/>
      <c r="M297" s="17"/>
      <c r="N297" s="17"/>
      <c r="O297" s="17"/>
      <c r="P297" s="17"/>
    </row>
    <row r="298" spans="1:16">
      <c r="A298" s="7" t="s">
        <v>316</v>
      </c>
      <c r="B298" s="22" t="s">
        <v>1247</v>
      </c>
      <c r="C298" s="8"/>
      <c r="D298" s="9"/>
      <c r="E298" s="8"/>
      <c r="F298" s="8"/>
      <c r="G298" s="8"/>
      <c r="H298" s="8"/>
      <c r="I298" s="8"/>
      <c r="J298" s="8"/>
      <c r="K298" s="8"/>
      <c r="L298" s="9"/>
      <c r="M298" s="8"/>
      <c r="N298" s="8"/>
      <c r="O298" s="8"/>
      <c r="P298" s="8"/>
    </row>
    <row r="299" spans="1:16">
      <c r="A299" s="7" t="s">
        <v>317</v>
      </c>
      <c r="B299" s="22" t="s">
        <v>1248</v>
      </c>
      <c r="C299" s="17"/>
      <c r="D299" s="19"/>
      <c r="E299" s="17"/>
      <c r="F299" s="17"/>
      <c r="G299" s="17"/>
      <c r="H299" s="17"/>
      <c r="I299" s="8"/>
      <c r="J299" s="8"/>
      <c r="K299" s="17"/>
      <c r="L299" s="19"/>
      <c r="M299" s="17"/>
      <c r="N299" s="17"/>
      <c r="O299" s="17"/>
      <c r="P299" s="17"/>
    </row>
    <row r="300" spans="1:16">
      <c r="A300" s="7" t="s">
        <v>318</v>
      </c>
      <c r="B300" s="22" t="s">
        <v>1249</v>
      </c>
      <c r="C300" s="17"/>
      <c r="D300" s="19"/>
      <c r="E300" s="17"/>
      <c r="F300" s="17"/>
      <c r="G300" s="17"/>
      <c r="H300" s="17"/>
      <c r="I300" s="8"/>
      <c r="J300" s="8"/>
      <c r="K300" s="17"/>
      <c r="L300" s="19"/>
      <c r="M300" s="17"/>
      <c r="N300" s="17"/>
      <c r="O300" s="17"/>
      <c r="P300" s="17"/>
    </row>
    <row r="301" spans="1:16">
      <c r="A301" s="7" t="s">
        <v>319</v>
      </c>
      <c r="B301" s="22" t="s">
        <v>1250</v>
      </c>
      <c r="C301" s="8"/>
      <c r="D301" s="9"/>
      <c r="E301" s="8"/>
      <c r="F301" s="8"/>
      <c r="G301" s="8"/>
      <c r="H301" s="8"/>
      <c r="I301" s="8"/>
      <c r="J301" s="8"/>
      <c r="K301" s="8"/>
      <c r="L301" s="9"/>
      <c r="M301" s="8"/>
      <c r="N301" s="8"/>
      <c r="O301" s="8"/>
      <c r="P301" s="8"/>
    </row>
    <row r="302" spans="1:16">
      <c r="A302" s="7" t="s">
        <v>320</v>
      </c>
      <c r="B302" s="22" t="s">
        <v>1251</v>
      </c>
      <c r="C302" s="17"/>
      <c r="D302" s="19"/>
      <c r="E302" s="17"/>
      <c r="F302" s="17"/>
      <c r="G302" s="17"/>
      <c r="H302" s="17"/>
      <c r="I302" s="8"/>
      <c r="J302" s="8"/>
      <c r="K302" s="17"/>
      <c r="L302" s="19"/>
      <c r="M302" s="17"/>
      <c r="N302" s="17"/>
      <c r="O302" s="17"/>
      <c r="P302" s="17"/>
    </row>
    <row r="303" spans="1:16">
      <c r="A303" s="7" t="s">
        <v>321</v>
      </c>
      <c r="B303" s="22" t="s">
        <v>1252</v>
      </c>
      <c r="C303" s="17"/>
      <c r="D303" s="19"/>
      <c r="E303" s="17"/>
      <c r="F303" s="17"/>
      <c r="G303" s="17"/>
      <c r="H303" s="17"/>
      <c r="I303" s="8"/>
      <c r="J303" s="8"/>
      <c r="K303" s="17"/>
      <c r="L303" s="19"/>
      <c r="M303" s="17"/>
      <c r="N303" s="17"/>
      <c r="O303" s="17"/>
      <c r="P303" s="17"/>
    </row>
    <row r="304" spans="1:16">
      <c r="A304" s="7" t="s">
        <v>322</v>
      </c>
      <c r="B304" s="22" t="s">
        <v>1253</v>
      </c>
      <c r="C304" s="17"/>
      <c r="D304" s="19"/>
      <c r="E304" s="17"/>
      <c r="F304" s="17"/>
      <c r="G304" s="17"/>
      <c r="H304" s="17"/>
      <c r="I304" s="8"/>
      <c r="J304" s="8"/>
      <c r="K304" s="17"/>
      <c r="L304" s="19"/>
      <c r="M304" s="17"/>
      <c r="N304" s="17"/>
      <c r="O304" s="17"/>
      <c r="P304" s="17"/>
    </row>
    <row r="305" spans="1:16">
      <c r="A305" s="7" t="s">
        <v>323</v>
      </c>
      <c r="B305" s="22" t="s">
        <v>1254</v>
      </c>
      <c r="C305" s="8"/>
      <c r="D305" s="9"/>
      <c r="E305" s="8"/>
      <c r="F305" s="8"/>
      <c r="G305" s="8"/>
      <c r="H305" s="8"/>
      <c r="I305" s="8"/>
      <c r="J305" s="8"/>
      <c r="K305" s="8"/>
      <c r="L305" s="9"/>
      <c r="M305" s="8"/>
      <c r="N305" s="8"/>
      <c r="O305" s="8"/>
      <c r="P305" s="8"/>
    </row>
    <row r="306" spans="1:16">
      <c r="A306" s="7" t="s">
        <v>324</v>
      </c>
      <c r="B306" s="22" t="s">
        <v>1255</v>
      </c>
      <c r="C306" s="8"/>
      <c r="D306" s="9"/>
      <c r="E306" s="8"/>
      <c r="F306" s="8"/>
      <c r="G306" s="8"/>
      <c r="H306" s="8"/>
      <c r="I306" s="8"/>
      <c r="J306" s="8"/>
      <c r="K306" s="8"/>
      <c r="L306" s="9"/>
      <c r="M306" s="8"/>
      <c r="N306" s="8"/>
      <c r="O306" s="8"/>
      <c r="P306" s="8"/>
    </row>
    <row r="307" spans="1:16">
      <c r="A307" s="7" t="s">
        <v>325</v>
      </c>
      <c r="B307" s="22" t="s">
        <v>1256</v>
      </c>
      <c r="C307" s="17"/>
      <c r="D307" s="19"/>
      <c r="E307" s="17"/>
      <c r="F307" s="17"/>
      <c r="G307" s="17"/>
      <c r="H307" s="17"/>
      <c r="I307" s="8"/>
      <c r="J307" s="8"/>
      <c r="K307" s="17"/>
      <c r="L307" s="19"/>
      <c r="M307" s="17"/>
      <c r="N307" s="17"/>
      <c r="O307" s="17"/>
      <c r="P307" s="17"/>
    </row>
    <row r="308" spans="1:16">
      <c r="A308" s="7" t="s">
        <v>326</v>
      </c>
      <c r="B308" s="22" t="s">
        <v>1257</v>
      </c>
      <c r="C308" s="17"/>
      <c r="D308" s="19"/>
      <c r="E308" s="17"/>
      <c r="F308" s="17"/>
      <c r="G308" s="17"/>
      <c r="H308" s="17"/>
      <c r="I308" s="8"/>
      <c r="J308" s="8"/>
      <c r="K308" s="17"/>
      <c r="L308" s="19"/>
      <c r="M308" s="17"/>
      <c r="N308" s="17"/>
      <c r="O308" s="17"/>
      <c r="P308" s="17"/>
    </row>
    <row r="309" spans="1:16">
      <c r="A309" s="7" t="s">
        <v>327</v>
      </c>
      <c r="B309" s="22" t="s">
        <v>1258</v>
      </c>
      <c r="C309" s="17"/>
      <c r="D309" s="19"/>
      <c r="E309" s="17"/>
      <c r="F309" s="17"/>
      <c r="G309" s="17"/>
      <c r="H309" s="17"/>
      <c r="I309" s="8"/>
      <c r="J309" s="8"/>
      <c r="K309" s="17"/>
      <c r="L309" s="19"/>
      <c r="M309" s="17"/>
      <c r="N309" s="17"/>
      <c r="O309" s="17"/>
      <c r="P309" s="17"/>
    </row>
    <row r="310" spans="1:16">
      <c r="A310" s="7" t="s">
        <v>328</v>
      </c>
      <c r="B310" s="22" t="s">
        <v>1259</v>
      </c>
      <c r="C310" s="17"/>
      <c r="D310" s="19"/>
      <c r="E310" s="17"/>
      <c r="F310" s="17"/>
      <c r="G310" s="17"/>
      <c r="H310" s="17"/>
      <c r="I310" s="8"/>
      <c r="J310" s="8"/>
      <c r="K310" s="17"/>
      <c r="L310" s="19"/>
      <c r="M310" s="17"/>
      <c r="N310" s="17"/>
      <c r="O310" s="17"/>
      <c r="P310" s="17"/>
    </row>
    <row r="311" spans="1:16">
      <c r="A311" s="7" t="s">
        <v>329</v>
      </c>
      <c r="B311" s="22" t="s">
        <v>1260</v>
      </c>
      <c r="C311" s="17"/>
      <c r="D311" s="19"/>
      <c r="E311" s="17"/>
      <c r="F311" s="17"/>
      <c r="G311" s="17"/>
      <c r="H311" s="17"/>
      <c r="I311" s="8"/>
      <c r="J311" s="8"/>
      <c r="K311" s="17"/>
      <c r="L311" s="19"/>
      <c r="M311" s="17"/>
      <c r="N311" s="17"/>
      <c r="O311" s="17"/>
      <c r="P311" s="17"/>
    </row>
    <row r="312" spans="1:16">
      <c r="A312" s="7" t="s">
        <v>330</v>
      </c>
      <c r="B312" s="22" t="s">
        <v>1261</v>
      </c>
      <c r="C312" s="17"/>
      <c r="D312" s="19"/>
      <c r="E312" s="17"/>
      <c r="F312" s="17"/>
      <c r="G312" s="17"/>
      <c r="H312" s="17"/>
      <c r="I312" s="8"/>
      <c r="J312" s="8"/>
      <c r="K312" s="17"/>
      <c r="L312" s="19"/>
      <c r="M312" s="17"/>
      <c r="N312" s="17"/>
      <c r="O312" s="17"/>
      <c r="P312" s="17"/>
    </row>
    <row r="313" spans="1:16">
      <c r="A313" s="7" t="s">
        <v>331</v>
      </c>
      <c r="B313" s="22" t="s">
        <v>1262</v>
      </c>
      <c r="C313" s="17"/>
      <c r="D313" s="19"/>
      <c r="E313" s="17"/>
      <c r="F313" s="17"/>
      <c r="G313" s="17"/>
      <c r="H313" s="17"/>
      <c r="I313" s="8"/>
      <c r="J313" s="8"/>
      <c r="K313" s="17"/>
      <c r="L313" s="19"/>
      <c r="M313" s="17"/>
      <c r="N313" s="17"/>
      <c r="O313" s="17"/>
      <c r="P313" s="17"/>
    </row>
    <row r="314" spans="1:16">
      <c r="A314" s="7" t="s">
        <v>332</v>
      </c>
      <c r="B314" s="22" t="s">
        <v>1263</v>
      </c>
      <c r="C314" s="17"/>
      <c r="D314" s="19"/>
      <c r="E314" s="17"/>
      <c r="F314" s="17"/>
      <c r="G314" s="17"/>
      <c r="H314" s="17"/>
      <c r="I314" s="8"/>
      <c r="J314" s="8"/>
      <c r="K314" s="17"/>
      <c r="L314" s="19"/>
      <c r="M314" s="17"/>
      <c r="N314" s="17"/>
      <c r="O314" s="17"/>
      <c r="P314" s="17"/>
    </row>
    <row r="315" spans="1:16">
      <c r="A315" s="7" t="s">
        <v>333</v>
      </c>
      <c r="B315" s="22" t="s">
        <v>1264</v>
      </c>
      <c r="C315" s="17"/>
      <c r="D315" s="19"/>
      <c r="E315" s="17"/>
      <c r="F315" s="17"/>
      <c r="G315" s="17"/>
      <c r="H315" s="17"/>
      <c r="I315" s="8"/>
      <c r="J315" s="8"/>
      <c r="K315" s="17"/>
      <c r="L315" s="19"/>
      <c r="M315" s="17"/>
      <c r="N315" s="17"/>
      <c r="O315" s="17"/>
      <c r="P315" s="17"/>
    </row>
    <row r="316" spans="1:16">
      <c r="A316" s="7" t="s">
        <v>334</v>
      </c>
      <c r="B316" s="22" t="s">
        <v>1265</v>
      </c>
      <c r="C316" s="17"/>
      <c r="D316" s="19"/>
      <c r="E316" s="17"/>
      <c r="F316" s="17"/>
      <c r="G316" s="17"/>
      <c r="H316" s="17"/>
      <c r="I316" s="8"/>
      <c r="J316" s="8"/>
      <c r="K316" s="17"/>
      <c r="L316" s="19"/>
      <c r="M316" s="17"/>
      <c r="N316" s="17"/>
      <c r="O316" s="17"/>
      <c r="P316" s="17"/>
    </row>
    <row r="317" spans="1:16">
      <c r="A317" s="7" t="s">
        <v>335</v>
      </c>
      <c r="B317" s="22" t="s">
        <v>1266</v>
      </c>
      <c r="C317" s="17"/>
      <c r="D317" s="19"/>
      <c r="E317" s="17"/>
      <c r="F317" s="17"/>
      <c r="G317" s="17"/>
      <c r="H317" s="17"/>
      <c r="I317" s="8"/>
      <c r="J317" s="8"/>
      <c r="K317" s="17"/>
      <c r="L317" s="19"/>
      <c r="M317" s="17"/>
      <c r="N317" s="17"/>
      <c r="O317" s="17"/>
      <c r="P317" s="17"/>
    </row>
    <row r="318" spans="1:16">
      <c r="A318" s="7" t="s">
        <v>336</v>
      </c>
      <c r="B318" s="22" t="s">
        <v>1267</v>
      </c>
      <c r="C318" s="17"/>
      <c r="D318" s="19"/>
      <c r="E318" s="17"/>
      <c r="F318" s="17"/>
      <c r="G318" s="17"/>
      <c r="H318" s="17"/>
      <c r="I318" s="8"/>
      <c r="J318" s="8"/>
      <c r="K318" s="17"/>
      <c r="L318" s="19"/>
      <c r="M318" s="17"/>
      <c r="N318" s="17"/>
      <c r="O318" s="17"/>
      <c r="P318" s="17"/>
    </row>
    <row r="319" spans="1:16">
      <c r="A319" s="7" t="s">
        <v>337</v>
      </c>
      <c r="B319" s="22" t="s">
        <v>1268</v>
      </c>
      <c r="C319" s="17"/>
      <c r="D319" s="19"/>
      <c r="E319" s="17"/>
      <c r="F319" s="17"/>
      <c r="G319" s="17"/>
      <c r="H319" s="17"/>
      <c r="I319" s="8"/>
      <c r="J319" s="8"/>
      <c r="K319" s="17"/>
      <c r="L319" s="19"/>
      <c r="M319" s="17"/>
      <c r="N319" s="17"/>
      <c r="O319" s="17"/>
      <c r="P319" s="17"/>
    </row>
    <row r="320" spans="1:16">
      <c r="A320" s="7" t="s">
        <v>338</v>
      </c>
      <c r="B320" s="22" t="s">
        <v>1269</v>
      </c>
      <c r="C320" s="17"/>
      <c r="D320" s="19"/>
      <c r="E320" s="17"/>
      <c r="F320" s="17"/>
      <c r="G320" s="17"/>
      <c r="H320" s="17"/>
      <c r="I320" s="8"/>
      <c r="J320" s="8"/>
      <c r="K320" s="17"/>
      <c r="L320" s="19"/>
      <c r="M320" s="17"/>
      <c r="N320" s="17"/>
      <c r="O320" s="17"/>
      <c r="P320" s="17"/>
    </row>
    <row r="321" spans="1:16">
      <c r="A321" s="7" t="s">
        <v>339</v>
      </c>
      <c r="B321" s="22" t="s">
        <v>1270</v>
      </c>
      <c r="C321" s="17"/>
      <c r="D321" s="19"/>
      <c r="E321" s="17"/>
      <c r="F321" s="17"/>
      <c r="G321" s="17"/>
      <c r="H321" s="17"/>
      <c r="I321" s="8"/>
      <c r="J321" s="8"/>
      <c r="K321" s="17"/>
      <c r="L321" s="19"/>
      <c r="M321" s="17"/>
      <c r="N321" s="17"/>
      <c r="O321" s="17"/>
      <c r="P321" s="17"/>
    </row>
    <row r="322" spans="1:16">
      <c r="A322" s="7" t="s">
        <v>340</v>
      </c>
      <c r="B322" s="22" t="s">
        <v>1271</v>
      </c>
      <c r="C322" s="17"/>
      <c r="D322" s="19"/>
      <c r="E322" s="17"/>
      <c r="F322" s="17"/>
      <c r="G322" s="17"/>
      <c r="H322" s="17"/>
      <c r="I322" s="8"/>
      <c r="J322" s="8"/>
      <c r="K322" s="17"/>
      <c r="L322" s="19"/>
      <c r="M322" s="17"/>
      <c r="N322" s="17"/>
      <c r="O322" s="17"/>
      <c r="P322" s="17"/>
    </row>
    <row r="323" spans="1:16">
      <c r="A323" s="7" t="s">
        <v>341</v>
      </c>
      <c r="B323" s="22" t="s">
        <v>1272</v>
      </c>
      <c r="C323" s="8"/>
      <c r="D323" s="9"/>
      <c r="E323" s="8"/>
      <c r="F323" s="8"/>
      <c r="G323" s="8"/>
      <c r="H323" s="8"/>
      <c r="I323" s="8"/>
      <c r="J323" s="8"/>
      <c r="K323" s="8"/>
      <c r="L323" s="9"/>
      <c r="M323" s="8"/>
      <c r="N323" s="8"/>
      <c r="O323" s="8"/>
      <c r="P323" s="8"/>
    </row>
    <row r="324" spans="1:16">
      <c r="A324" s="7" t="s">
        <v>342</v>
      </c>
      <c r="B324" s="22" t="s">
        <v>1273</v>
      </c>
      <c r="C324" s="17"/>
      <c r="D324" s="19"/>
      <c r="E324" s="17"/>
      <c r="F324" s="17"/>
      <c r="G324" s="17"/>
      <c r="H324" s="17"/>
      <c r="I324" s="8"/>
      <c r="J324" s="8"/>
      <c r="K324" s="17"/>
      <c r="L324" s="19"/>
      <c r="M324" s="17"/>
      <c r="N324" s="17"/>
      <c r="O324" s="17"/>
      <c r="P324" s="17"/>
    </row>
    <row r="325" spans="1:16">
      <c r="A325" s="7" t="s">
        <v>343</v>
      </c>
      <c r="B325" s="22" t="s">
        <v>1274</v>
      </c>
      <c r="C325" s="17"/>
      <c r="D325" s="19"/>
      <c r="E325" s="17"/>
      <c r="F325" s="17"/>
      <c r="G325" s="17"/>
      <c r="H325" s="17"/>
      <c r="I325" s="8"/>
      <c r="J325" s="8"/>
      <c r="K325" s="17"/>
      <c r="L325" s="19"/>
      <c r="M325" s="17"/>
      <c r="N325" s="17"/>
      <c r="O325" s="17"/>
      <c r="P325" s="17"/>
    </row>
    <row r="326" spans="1:16">
      <c r="A326" s="7" t="s">
        <v>344</v>
      </c>
      <c r="B326" s="22" t="s">
        <v>1275</v>
      </c>
      <c r="C326" s="17"/>
      <c r="D326" s="19"/>
      <c r="E326" s="17"/>
      <c r="F326" s="17"/>
      <c r="G326" s="17"/>
      <c r="H326" s="17"/>
      <c r="I326" s="8"/>
      <c r="J326" s="8"/>
      <c r="K326" s="17"/>
      <c r="L326" s="19"/>
      <c r="M326" s="17"/>
      <c r="N326" s="17"/>
      <c r="O326" s="17"/>
      <c r="P326" s="17"/>
    </row>
    <row r="327" spans="1:16">
      <c r="A327" s="7" t="s">
        <v>345</v>
      </c>
      <c r="B327" s="22" t="s">
        <v>1276</v>
      </c>
      <c r="C327" s="17"/>
      <c r="D327" s="19"/>
      <c r="E327" s="17"/>
      <c r="F327" s="17"/>
      <c r="G327" s="17"/>
      <c r="H327" s="17"/>
      <c r="I327" s="8"/>
      <c r="J327" s="8"/>
      <c r="K327" s="17"/>
      <c r="L327" s="19"/>
      <c r="M327" s="17"/>
      <c r="N327" s="17"/>
      <c r="O327" s="17"/>
      <c r="P327" s="17"/>
    </row>
    <row r="328" spans="1:16">
      <c r="A328" s="7" t="s">
        <v>346</v>
      </c>
      <c r="B328" s="22" t="s">
        <v>1277</v>
      </c>
      <c r="C328" s="8"/>
      <c r="D328" s="9"/>
      <c r="E328" s="8"/>
      <c r="F328" s="8"/>
      <c r="G328" s="8"/>
      <c r="H328" s="8"/>
      <c r="I328" s="8"/>
      <c r="J328" s="8"/>
      <c r="K328" s="8"/>
      <c r="L328" s="9"/>
      <c r="M328" s="8"/>
      <c r="N328" s="8"/>
      <c r="O328" s="8"/>
      <c r="P328" s="8"/>
    </row>
    <row r="329" spans="1:16">
      <c r="A329" s="7" t="s">
        <v>347</v>
      </c>
      <c r="B329" s="22" t="s">
        <v>1278</v>
      </c>
      <c r="C329" s="17"/>
      <c r="D329" s="19"/>
      <c r="E329" s="17"/>
      <c r="F329" s="17"/>
      <c r="G329" s="17"/>
      <c r="H329" s="17"/>
      <c r="I329" s="8"/>
      <c r="J329" s="8"/>
      <c r="K329" s="17"/>
      <c r="L329" s="19"/>
      <c r="M329" s="17"/>
      <c r="N329" s="17"/>
      <c r="O329" s="17"/>
      <c r="P329" s="17"/>
    </row>
    <row r="330" spans="1:16">
      <c r="A330" s="7" t="s">
        <v>348</v>
      </c>
      <c r="B330" s="22"/>
      <c r="C330" s="8"/>
      <c r="D330" s="9"/>
      <c r="E330" s="8"/>
      <c r="F330" s="8"/>
      <c r="G330" s="8"/>
      <c r="H330" s="8"/>
      <c r="I330" s="8"/>
      <c r="J330" s="8"/>
      <c r="K330" s="8"/>
      <c r="L330" s="9"/>
      <c r="M330" s="8"/>
      <c r="N330" s="8"/>
      <c r="O330" s="8"/>
      <c r="P330" s="8"/>
    </row>
    <row r="331" spans="1:16">
      <c r="A331" s="7" t="s">
        <v>349</v>
      </c>
      <c r="B331" s="22" t="s">
        <v>1279</v>
      </c>
      <c r="C331" s="17"/>
      <c r="D331" s="19"/>
      <c r="E331" s="17"/>
      <c r="F331" s="17"/>
      <c r="G331" s="17"/>
      <c r="H331" s="17"/>
      <c r="I331" s="8"/>
      <c r="J331" s="8"/>
      <c r="K331" s="17"/>
      <c r="L331" s="19"/>
      <c r="M331" s="17"/>
      <c r="N331" s="17"/>
      <c r="O331" s="17"/>
      <c r="P331" s="17"/>
    </row>
    <row r="332" spans="1:16">
      <c r="A332" s="7" t="s">
        <v>350</v>
      </c>
      <c r="B332" s="22" t="s">
        <v>1280</v>
      </c>
      <c r="C332" s="17"/>
      <c r="D332" s="19"/>
      <c r="E332" s="17"/>
      <c r="F332" s="17"/>
      <c r="G332" s="17"/>
      <c r="H332" s="17"/>
      <c r="I332" s="8"/>
      <c r="J332" s="8"/>
      <c r="K332" s="17"/>
      <c r="L332" s="19"/>
      <c r="M332" s="17"/>
      <c r="N332" s="17"/>
      <c r="O332" s="17"/>
      <c r="P332" s="17"/>
    </row>
    <row r="333" spans="1:16">
      <c r="A333" s="7" t="s">
        <v>351</v>
      </c>
      <c r="B333" s="22" t="s">
        <v>1281</v>
      </c>
      <c r="C333" s="17"/>
      <c r="D333" s="19"/>
      <c r="E333" s="17"/>
      <c r="F333" s="17"/>
      <c r="G333" s="17"/>
      <c r="H333" s="17"/>
      <c r="I333" s="8"/>
      <c r="J333" s="8"/>
      <c r="K333" s="17"/>
      <c r="L333" s="19"/>
      <c r="M333" s="17"/>
      <c r="N333" s="17"/>
      <c r="O333" s="17"/>
      <c r="P333" s="17"/>
    </row>
    <row r="334" spans="1:16">
      <c r="A334" s="7" t="s">
        <v>352</v>
      </c>
      <c r="B334" s="22" t="s">
        <v>1282</v>
      </c>
      <c r="C334" s="8"/>
      <c r="D334" s="9"/>
      <c r="E334" s="8"/>
      <c r="F334" s="8"/>
      <c r="G334" s="8"/>
      <c r="H334" s="8"/>
      <c r="I334" s="8"/>
      <c r="J334" s="8"/>
      <c r="K334" s="8"/>
      <c r="L334" s="9"/>
      <c r="M334" s="8"/>
      <c r="N334" s="8"/>
      <c r="O334" s="8"/>
      <c r="P334" s="8"/>
    </row>
    <row r="335" spans="1:16">
      <c r="A335" s="7" t="s">
        <v>353</v>
      </c>
      <c r="B335" s="22" t="s">
        <v>1283</v>
      </c>
      <c r="C335" s="17"/>
      <c r="D335" s="19"/>
      <c r="E335" s="17"/>
      <c r="F335" s="17"/>
      <c r="G335" s="17"/>
      <c r="H335" s="17"/>
      <c r="I335" s="8"/>
      <c r="J335" s="8"/>
      <c r="K335" s="17"/>
      <c r="L335" s="19"/>
      <c r="M335" s="17"/>
      <c r="N335" s="17"/>
      <c r="O335" s="17"/>
      <c r="P335" s="17"/>
    </row>
    <row r="336" spans="1:16">
      <c r="A336" s="7" t="s">
        <v>354</v>
      </c>
      <c r="B336" s="22" t="s">
        <v>1284</v>
      </c>
      <c r="C336" s="17"/>
      <c r="D336" s="19"/>
      <c r="E336" s="17"/>
      <c r="F336" s="17"/>
      <c r="G336" s="17"/>
      <c r="H336" s="17"/>
      <c r="I336" s="8"/>
      <c r="J336" s="8"/>
      <c r="K336" s="17"/>
      <c r="L336" s="19"/>
      <c r="M336" s="17"/>
      <c r="N336" s="17"/>
      <c r="O336" s="17"/>
      <c r="P336" s="17"/>
    </row>
    <row r="337" spans="1:16">
      <c r="A337" s="7" t="s">
        <v>355</v>
      </c>
      <c r="B337" s="22" t="s">
        <v>1285</v>
      </c>
      <c r="C337" s="17"/>
      <c r="D337" s="19"/>
      <c r="E337" s="17"/>
      <c r="F337" s="17"/>
      <c r="G337" s="17"/>
      <c r="H337" s="17"/>
      <c r="I337" s="8"/>
      <c r="J337" s="8"/>
      <c r="K337" s="17"/>
      <c r="L337" s="19"/>
      <c r="M337" s="17"/>
      <c r="N337" s="17"/>
      <c r="O337" s="17"/>
      <c r="P337" s="17"/>
    </row>
    <row r="338" spans="1:16">
      <c r="A338" s="7" t="s">
        <v>356</v>
      </c>
      <c r="B338" s="22" t="s">
        <v>1286</v>
      </c>
      <c r="C338" s="17"/>
      <c r="D338" s="19"/>
      <c r="E338" s="17"/>
      <c r="F338" s="17"/>
      <c r="G338" s="17"/>
      <c r="H338" s="17"/>
      <c r="I338" s="8"/>
      <c r="J338" s="8"/>
      <c r="K338" s="17"/>
      <c r="L338" s="19"/>
      <c r="M338" s="17"/>
      <c r="N338" s="17"/>
      <c r="O338" s="17"/>
      <c r="P338" s="17"/>
    </row>
    <row r="339" spans="1:16">
      <c r="A339" s="7" t="s">
        <v>357</v>
      </c>
      <c r="B339" s="22" t="s">
        <v>1287</v>
      </c>
      <c r="C339" s="17"/>
      <c r="D339" s="19"/>
      <c r="E339" s="17"/>
      <c r="F339" s="17"/>
      <c r="G339" s="17"/>
      <c r="H339" s="17"/>
      <c r="I339" s="8"/>
      <c r="J339" s="8"/>
      <c r="K339" s="17"/>
      <c r="L339" s="19"/>
      <c r="M339" s="17"/>
      <c r="N339" s="17"/>
      <c r="O339" s="17"/>
      <c r="P339" s="17"/>
    </row>
    <row r="340" spans="1:16">
      <c r="A340" s="7" t="s">
        <v>358</v>
      </c>
      <c r="B340" s="22" t="s">
        <v>1288</v>
      </c>
      <c r="C340" s="17"/>
      <c r="D340" s="19"/>
      <c r="E340" s="17"/>
      <c r="F340" s="17"/>
      <c r="G340" s="17"/>
      <c r="H340" s="17"/>
      <c r="I340" s="8"/>
      <c r="J340" s="8"/>
      <c r="K340" s="17"/>
      <c r="L340" s="19"/>
      <c r="M340" s="17"/>
      <c r="N340" s="17"/>
      <c r="O340" s="17"/>
      <c r="P340" s="17"/>
    </row>
    <row r="341" spans="1:16">
      <c r="A341" s="7" t="s">
        <v>359</v>
      </c>
      <c r="B341" s="22" t="s">
        <v>1289</v>
      </c>
      <c r="C341" s="17"/>
      <c r="D341" s="19"/>
      <c r="E341" s="17"/>
      <c r="F341" s="17"/>
      <c r="G341" s="17"/>
      <c r="H341" s="17"/>
      <c r="I341" s="8"/>
      <c r="J341" s="8"/>
      <c r="K341" s="17"/>
      <c r="L341" s="19"/>
      <c r="M341" s="17"/>
      <c r="N341" s="17"/>
      <c r="O341" s="17"/>
      <c r="P341" s="17"/>
    </row>
    <row r="342" spans="1:16">
      <c r="A342" s="7" t="s">
        <v>360</v>
      </c>
      <c r="B342" s="22" t="s">
        <v>1290</v>
      </c>
      <c r="C342" s="17"/>
      <c r="D342" s="19"/>
      <c r="E342" s="17"/>
      <c r="F342" s="17"/>
      <c r="G342" s="17"/>
      <c r="H342" s="17"/>
      <c r="I342" s="8"/>
      <c r="J342" s="8"/>
      <c r="K342" s="17"/>
      <c r="L342" s="19"/>
      <c r="M342" s="17"/>
      <c r="N342" s="17"/>
      <c r="O342" s="17"/>
      <c r="P342" s="17"/>
    </row>
    <row r="343" spans="1:16">
      <c r="A343" s="7" t="s">
        <v>361</v>
      </c>
      <c r="B343" s="22" t="s">
        <v>1291</v>
      </c>
      <c r="C343" s="17"/>
      <c r="D343" s="19"/>
      <c r="E343" s="17"/>
      <c r="F343" s="17"/>
      <c r="G343" s="17"/>
      <c r="H343" s="17"/>
      <c r="I343" s="8"/>
      <c r="J343" s="8"/>
      <c r="K343" s="17"/>
      <c r="L343" s="19"/>
      <c r="M343" s="17"/>
      <c r="N343" s="17"/>
      <c r="O343" s="17"/>
      <c r="P343" s="17"/>
    </row>
    <row r="344" spans="1:16">
      <c r="A344" s="7" t="s">
        <v>362</v>
      </c>
      <c r="B344" s="22" t="s">
        <v>1292</v>
      </c>
      <c r="C344" s="17"/>
      <c r="D344" s="19"/>
      <c r="E344" s="17"/>
      <c r="F344" s="17"/>
      <c r="G344" s="17"/>
      <c r="H344" s="17"/>
      <c r="I344" s="8"/>
      <c r="J344" s="8"/>
      <c r="K344" s="17"/>
      <c r="L344" s="19"/>
      <c r="M344" s="17"/>
      <c r="N344" s="17"/>
      <c r="O344" s="17"/>
      <c r="P344" s="17"/>
    </row>
    <row r="345" spans="1:16">
      <c r="A345" s="7" t="s">
        <v>363</v>
      </c>
      <c r="B345" s="22" t="s">
        <v>1293</v>
      </c>
      <c r="C345" s="17"/>
      <c r="D345" s="19"/>
      <c r="E345" s="17"/>
      <c r="F345" s="17"/>
      <c r="G345" s="17"/>
      <c r="H345" s="17"/>
      <c r="I345" s="8"/>
      <c r="J345" s="8"/>
      <c r="K345" s="17"/>
      <c r="L345" s="19"/>
      <c r="M345" s="17"/>
      <c r="N345" s="17"/>
      <c r="O345" s="17"/>
      <c r="P345" s="17"/>
    </row>
    <row r="346" spans="1:16">
      <c r="A346" s="7" t="s">
        <v>364</v>
      </c>
      <c r="B346" s="22" t="s">
        <v>1294</v>
      </c>
      <c r="C346" s="17"/>
      <c r="D346" s="19"/>
      <c r="E346" s="17"/>
      <c r="F346" s="17"/>
      <c r="G346" s="17"/>
      <c r="H346" s="17"/>
      <c r="I346" s="8"/>
      <c r="J346" s="8"/>
      <c r="K346" s="17"/>
      <c r="L346" s="19"/>
      <c r="M346" s="17"/>
      <c r="N346" s="17"/>
      <c r="O346" s="17"/>
      <c r="P346" s="17"/>
    </row>
    <row r="347" spans="1:16">
      <c r="A347" s="7" t="s">
        <v>365</v>
      </c>
      <c r="B347" s="22" t="s">
        <v>1295</v>
      </c>
      <c r="C347" s="8"/>
      <c r="D347" s="9"/>
      <c r="E347" s="8"/>
      <c r="F347" s="8"/>
      <c r="G347" s="8"/>
      <c r="H347" s="8"/>
      <c r="I347" s="8"/>
      <c r="J347" s="8"/>
      <c r="K347" s="8"/>
      <c r="L347" s="9"/>
      <c r="M347" s="8"/>
      <c r="N347" s="8"/>
      <c r="O347" s="8"/>
      <c r="P347" s="8"/>
    </row>
    <row r="348" spans="1:16">
      <c r="A348" s="7" t="s">
        <v>366</v>
      </c>
      <c r="B348" s="22" t="s">
        <v>1296</v>
      </c>
      <c r="C348" s="8"/>
      <c r="D348" s="9"/>
      <c r="E348" s="8"/>
      <c r="F348" s="8"/>
      <c r="G348" s="8"/>
      <c r="H348" s="8"/>
      <c r="I348" s="8"/>
      <c r="J348" s="8"/>
      <c r="K348" s="8"/>
      <c r="L348" s="9"/>
      <c r="M348" s="8"/>
      <c r="N348" s="8"/>
      <c r="O348" s="8"/>
      <c r="P348" s="8"/>
    </row>
    <row r="349" spans="1:16">
      <c r="A349" s="7" t="s">
        <v>367</v>
      </c>
      <c r="B349" s="22" t="s">
        <v>1297</v>
      </c>
      <c r="C349" s="17"/>
      <c r="D349" s="19"/>
      <c r="E349" s="17"/>
      <c r="F349" s="17"/>
      <c r="G349" s="17"/>
      <c r="H349" s="17"/>
      <c r="I349" s="8"/>
      <c r="J349" s="8"/>
      <c r="K349" s="17"/>
      <c r="L349" s="19"/>
      <c r="M349" s="17"/>
      <c r="N349" s="17"/>
      <c r="O349" s="17"/>
      <c r="P349" s="17"/>
    </row>
    <row r="350" spans="1:16">
      <c r="A350" s="7" t="s">
        <v>368</v>
      </c>
      <c r="B350" s="22" t="s">
        <v>1298</v>
      </c>
      <c r="C350" s="17"/>
      <c r="D350" s="19"/>
      <c r="E350" s="17"/>
      <c r="F350" s="17"/>
      <c r="G350" s="17"/>
      <c r="H350" s="17"/>
      <c r="I350" s="8"/>
      <c r="J350" s="8"/>
      <c r="K350" s="17"/>
      <c r="L350" s="19"/>
      <c r="M350" s="17"/>
      <c r="N350" s="17"/>
      <c r="O350" s="17"/>
      <c r="P350" s="17"/>
    </row>
    <row r="351" spans="1:16">
      <c r="A351" s="7" t="s">
        <v>369</v>
      </c>
      <c r="B351" s="22" t="s">
        <v>1299</v>
      </c>
      <c r="C351" s="17"/>
      <c r="D351" s="19"/>
      <c r="E351" s="17"/>
      <c r="F351" s="17"/>
      <c r="G351" s="17"/>
      <c r="H351" s="17"/>
      <c r="I351" s="8"/>
      <c r="J351" s="8"/>
      <c r="K351" s="17"/>
      <c r="L351" s="19"/>
      <c r="M351" s="17"/>
      <c r="N351" s="17"/>
      <c r="O351" s="17"/>
      <c r="P351" s="17"/>
    </row>
    <row r="352" spans="1:16">
      <c r="A352" s="7" t="s">
        <v>370</v>
      </c>
      <c r="B352" s="22" t="s">
        <v>1300</v>
      </c>
      <c r="C352" s="17"/>
      <c r="D352" s="19"/>
      <c r="E352" s="17"/>
      <c r="F352" s="17"/>
      <c r="G352" s="17"/>
      <c r="H352" s="17"/>
      <c r="I352" s="8"/>
      <c r="J352" s="8"/>
      <c r="K352" s="17"/>
      <c r="L352" s="19"/>
      <c r="M352" s="17"/>
      <c r="N352" s="17"/>
      <c r="O352" s="17"/>
      <c r="P352" s="17"/>
    </row>
    <row r="353" spans="1:16">
      <c r="A353" s="7" t="s">
        <v>371</v>
      </c>
      <c r="B353" s="22" t="s">
        <v>1301</v>
      </c>
      <c r="C353" s="17"/>
      <c r="D353" s="19"/>
      <c r="E353" s="17"/>
      <c r="F353" s="17"/>
      <c r="G353" s="17"/>
      <c r="H353" s="17"/>
      <c r="I353" s="8"/>
      <c r="J353" s="8"/>
      <c r="K353" s="17"/>
      <c r="L353" s="19"/>
      <c r="M353" s="17"/>
      <c r="N353" s="17"/>
      <c r="O353" s="17"/>
      <c r="P353" s="17"/>
    </row>
    <row r="354" spans="1:16">
      <c r="A354" s="7" t="s">
        <v>372</v>
      </c>
      <c r="B354" s="22" t="s">
        <v>1302</v>
      </c>
      <c r="C354" s="17"/>
      <c r="D354" s="19"/>
      <c r="E354" s="17"/>
      <c r="F354" s="17"/>
      <c r="G354" s="17"/>
      <c r="H354" s="17"/>
      <c r="I354" s="8"/>
      <c r="J354" s="8"/>
      <c r="K354" s="17"/>
      <c r="L354" s="19"/>
      <c r="M354" s="17"/>
      <c r="N354" s="17"/>
      <c r="O354" s="17"/>
      <c r="P354" s="17"/>
    </row>
    <row r="355" spans="1:16">
      <c r="A355" s="7" t="s">
        <v>373</v>
      </c>
      <c r="B355" s="22" t="s">
        <v>1303</v>
      </c>
      <c r="C355" s="17"/>
      <c r="D355" s="19"/>
      <c r="E355" s="17"/>
      <c r="F355" s="17"/>
      <c r="G355" s="17"/>
      <c r="H355" s="17"/>
      <c r="I355" s="8"/>
      <c r="J355" s="8"/>
      <c r="K355" s="17"/>
      <c r="L355" s="19"/>
      <c r="M355" s="17"/>
      <c r="N355" s="17"/>
      <c r="O355" s="17"/>
      <c r="P355" s="17"/>
    </row>
    <row r="356" spans="1:16">
      <c r="A356" s="7" t="s">
        <v>374</v>
      </c>
      <c r="B356" s="22" t="s">
        <v>1304</v>
      </c>
      <c r="C356" s="17"/>
      <c r="D356" s="19"/>
      <c r="E356" s="17"/>
      <c r="F356" s="17"/>
      <c r="G356" s="17"/>
      <c r="H356" s="17"/>
      <c r="I356" s="8"/>
      <c r="J356" s="8"/>
      <c r="K356" s="17"/>
      <c r="L356" s="19"/>
      <c r="M356" s="17"/>
      <c r="N356" s="17"/>
      <c r="O356" s="17"/>
      <c r="P356" s="17"/>
    </row>
    <row r="357" spans="1:16">
      <c r="A357" s="7" t="s">
        <v>375</v>
      </c>
      <c r="B357" s="22" t="s">
        <v>1305</v>
      </c>
      <c r="C357" s="17"/>
      <c r="D357" s="19"/>
      <c r="E357" s="17"/>
      <c r="F357" s="17"/>
      <c r="G357" s="17"/>
      <c r="H357" s="17"/>
      <c r="I357" s="8"/>
      <c r="J357" s="8"/>
      <c r="K357" s="17"/>
      <c r="L357" s="19"/>
      <c r="M357" s="17"/>
      <c r="N357" s="17"/>
      <c r="O357" s="17"/>
      <c r="P357" s="17"/>
    </row>
    <row r="358" spans="1:16">
      <c r="A358" s="7" t="s">
        <v>376</v>
      </c>
      <c r="B358" s="22" t="s">
        <v>1306</v>
      </c>
      <c r="C358" s="17"/>
      <c r="D358" s="19"/>
      <c r="E358" s="17"/>
      <c r="F358" s="17"/>
      <c r="G358" s="17"/>
      <c r="H358" s="17"/>
      <c r="I358" s="8"/>
      <c r="J358" s="8"/>
      <c r="K358" s="17"/>
      <c r="L358" s="19"/>
      <c r="M358" s="17"/>
      <c r="N358" s="17"/>
      <c r="O358" s="17"/>
      <c r="P358" s="17"/>
    </row>
    <row r="359" spans="1:16">
      <c r="A359" s="7" t="s">
        <v>377</v>
      </c>
      <c r="B359" s="22" t="s">
        <v>1307</v>
      </c>
      <c r="C359" s="17"/>
      <c r="D359" s="19"/>
      <c r="E359" s="17"/>
      <c r="F359" s="17"/>
      <c r="G359" s="17"/>
      <c r="H359" s="17"/>
      <c r="I359" s="8"/>
      <c r="J359" s="8"/>
      <c r="K359" s="17"/>
      <c r="L359" s="19"/>
      <c r="M359" s="17"/>
      <c r="N359" s="17"/>
      <c r="O359" s="17"/>
      <c r="P359" s="17"/>
    </row>
    <row r="360" spans="1:16">
      <c r="A360" s="7" t="s">
        <v>378</v>
      </c>
      <c r="B360" s="22" t="s">
        <v>1308</v>
      </c>
      <c r="C360" s="17"/>
      <c r="D360" s="19"/>
      <c r="E360" s="17"/>
      <c r="F360" s="17"/>
      <c r="G360" s="17"/>
      <c r="H360" s="17"/>
      <c r="I360" s="8"/>
      <c r="J360" s="8"/>
      <c r="K360" s="17"/>
      <c r="L360" s="19"/>
      <c r="M360" s="17"/>
      <c r="N360" s="17"/>
      <c r="O360" s="17"/>
      <c r="P360" s="17"/>
    </row>
    <row r="361" spans="1:16">
      <c r="A361" s="7" t="s">
        <v>379</v>
      </c>
      <c r="B361" s="22" t="s">
        <v>1309</v>
      </c>
      <c r="C361" s="17"/>
      <c r="D361" s="19"/>
      <c r="E361" s="17"/>
      <c r="F361" s="17"/>
      <c r="G361" s="17"/>
      <c r="H361" s="17"/>
      <c r="I361" s="8"/>
      <c r="J361" s="8"/>
      <c r="K361" s="17"/>
      <c r="L361" s="19"/>
      <c r="M361" s="17"/>
      <c r="N361" s="17"/>
      <c r="O361" s="17"/>
      <c r="P361" s="17"/>
    </row>
    <row r="362" spans="1:16">
      <c r="A362" s="7" t="s">
        <v>380</v>
      </c>
      <c r="B362" s="22" t="s">
        <v>1310</v>
      </c>
      <c r="C362" s="17"/>
      <c r="D362" s="19"/>
      <c r="E362" s="17"/>
      <c r="F362" s="17"/>
      <c r="G362" s="17"/>
      <c r="H362" s="17"/>
      <c r="I362" s="8"/>
      <c r="J362" s="8"/>
      <c r="K362" s="17"/>
      <c r="L362" s="19"/>
      <c r="M362" s="17"/>
      <c r="N362" s="17"/>
      <c r="O362" s="17"/>
      <c r="P362" s="17"/>
    </row>
    <row r="363" spans="1:16">
      <c r="A363" s="7" t="s">
        <v>381</v>
      </c>
      <c r="B363" s="22" t="s">
        <v>1311</v>
      </c>
      <c r="C363" s="17"/>
      <c r="D363" s="19"/>
      <c r="E363" s="17"/>
      <c r="F363" s="17"/>
      <c r="G363" s="17"/>
      <c r="H363" s="17"/>
      <c r="I363" s="8"/>
      <c r="J363" s="8"/>
      <c r="K363" s="17"/>
      <c r="L363" s="19"/>
      <c r="M363" s="17"/>
      <c r="N363" s="17"/>
      <c r="O363" s="17"/>
      <c r="P363" s="17"/>
    </row>
    <row r="364" spans="1:16">
      <c r="A364" s="7" t="s">
        <v>382</v>
      </c>
      <c r="B364" s="22" t="s">
        <v>1312</v>
      </c>
      <c r="C364" s="17"/>
      <c r="D364" s="19"/>
      <c r="E364" s="17"/>
      <c r="F364" s="17"/>
      <c r="G364" s="17"/>
      <c r="H364" s="17"/>
      <c r="I364" s="8"/>
      <c r="J364" s="8"/>
      <c r="K364" s="17"/>
      <c r="L364" s="19"/>
      <c r="M364" s="17"/>
      <c r="N364" s="17"/>
      <c r="O364" s="17"/>
      <c r="P364" s="17"/>
    </row>
    <row r="365" spans="1:16">
      <c r="A365" s="7" t="s">
        <v>383</v>
      </c>
      <c r="B365" s="22" t="s">
        <v>1313</v>
      </c>
      <c r="C365" s="8"/>
      <c r="D365" s="9"/>
      <c r="E365" s="8"/>
      <c r="F365" s="8"/>
      <c r="G365" s="8"/>
      <c r="H365" s="8"/>
      <c r="I365" s="8"/>
      <c r="J365" s="8"/>
      <c r="K365" s="8"/>
      <c r="L365" s="9"/>
      <c r="M365" s="8"/>
      <c r="N365" s="8"/>
      <c r="O365" s="8"/>
      <c r="P365" s="8"/>
    </row>
    <row r="366" spans="1:16">
      <c r="A366" s="7" t="s">
        <v>384</v>
      </c>
      <c r="B366" s="22" t="s">
        <v>1314</v>
      </c>
      <c r="C366" s="17"/>
      <c r="D366" s="19"/>
      <c r="E366" s="17"/>
      <c r="F366" s="17"/>
      <c r="G366" s="17"/>
      <c r="H366" s="17"/>
      <c r="I366" s="8"/>
      <c r="J366" s="8"/>
      <c r="K366" s="17"/>
      <c r="L366" s="19"/>
      <c r="M366" s="17"/>
      <c r="N366" s="17"/>
      <c r="O366" s="17"/>
      <c r="P366" s="17"/>
    </row>
    <row r="367" spans="1:16">
      <c r="A367" s="7" t="s">
        <v>385</v>
      </c>
      <c r="B367" s="22" t="s">
        <v>1315</v>
      </c>
      <c r="C367" s="8"/>
      <c r="D367" s="9"/>
      <c r="E367" s="8"/>
      <c r="F367" s="8"/>
      <c r="G367" s="8"/>
      <c r="H367" s="8"/>
      <c r="I367" s="8"/>
      <c r="J367" s="8"/>
      <c r="K367" s="8"/>
      <c r="L367" s="9"/>
      <c r="M367" s="8"/>
      <c r="N367" s="8"/>
      <c r="O367" s="8"/>
      <c r="P367" s="8"/>
    </row>
    <row r="368" spans="1:16">
      <c r="A368" s="7" t="s">
        <v>386</v>
      </c>
      <c r="B368" s="22" t="s">
        <v>1316</v>
      </c>
      <c r="C368" s="17"/>
      <c r="D368" s="19"/>
      <c r="E368" s="17"/>
      <c r="F368" s="17"/>
      <c r="G368" s="17"/>
      <c r="H368" s="17"/>
      <c r="I368" s="8"/>
      <c r="J368" s="8"/>
      <c r="K368" s="17"/>
      <c r="L368" s="19"/>
      <c r="M368" s="17"/>
      <c r="N368" s="17"/>
      <c r="O368" s="17"/>
      <c r="P368" s="17"/>
    </row>
    <row r="369" spans="1:16">
      <c r="A369" s="7" t="s">
        <v>387</v>
      </c>
      <c r="B369" s="22" t="s">
        <v>1317</v>
      </c>
      <c r="C369" s="17"/>
      <c r="D369" s="19"/>
      <c r="E369" s="17"/>
      <c r="F369" s="17"/>
      <c r="G369" s="17"/>
      <c r="H369" s="17"/>
      <c r="I369" s="8"/>
      <c r="J369" s="8"/>
      <c r="K369" s="17"/>
      <c r="L369" s="19"/>
      <c r="M369" s="17"/>
      <c r="N369" s="17"/>
      <c r="O369" s="17"/>
      <c r="P369" s="17"/>
    </row>
    <row r="370" spans="1:16">
      <c r="A370" s="7" t="s">
        <v>388</v>
      </c>
      <c r="B370" s="22" t="s">
        <v>1318</v>
      </c>
      <c r="C370" s="17"/>
      <c r="D370" s="19"/>
      <c r="E370" s="17"/>
      <c r="F370" s="17"/>
      <c r="G370" s="17"/>
      <c r="H370" s="17"/>
      <c r="I370" s="8"/>
      <c r="J370" s="8"/>
      <c r="K370" s="17"/>
      <c r="L370" s="19"/>
      <c r="M370" s="17"/>
      <c r="N370" s="17"/>
      <c r="O370" s="17"/>
      <c r="P370" s="17"/>
    </row>
    <row r="371" spans="1:16">
      <c r="A371" s="7" t="s">
        <v>389</v>
      </c>
      <c r="B371" s="22" t="s">
        <v>1319</v>
      </c>
      <c r="C371" s="8"/>
      <c r="D371" s="9"/>
      <c r="E371" s="8"/>
      <c r="F371" s="8"/>
      <c r="G371" s="8"/>
      <c r="H371" s="8"/>
      <c r="I371" s="8"/>
      <c r="J371" s="8"/>
      <c r="K371" s="8"/>
      <c r="L371" s="9"/>
      <c r="M371" s="8"/>
      <c r="N371" s="8"/>
      <c r="O371" s="8"/>
      <c r="P371" s="8"/>
    </row>
    <row r="372" spans="1:16">
      <c r="A372" s="7" t="s">
        <v>390</v>
      </c>
      <c r="B372" s="22" t="s">
        <v>1320</v>
      </c>
      <c r="C372" s="8"/>
      <c r="D372" s="9"/>
      <c r="E372" s="8"/>
      <c r="F372" s="8"/>
      <c r="G372" s="8"/>
      <c r="H372" s="8"/>
      <c r="I372" s="8"/>
      <c r="J372" s="8"/>
      <c r="K372" s="8"/>
      <c r="L372" s="9"/>
      <c r="M372" s="8"/>
      <c r="N372" s="8"/>
      <c r="O372" s="8"/>
      <c r="P372" s="8"/>
    </row>
    <row r="373" spans="1:16">
      <c r="A373" s="7" t="s">
        <v>391</v>
      </c>
      <c r="B373" s="22" t="s">
        <v>1321</v>
      </c>
      <c r="C373" s="17"/>
      <c r="D373" s="19"/>
      <c r="E373" s="17"/>
      <c r="F373" s="17"/>
      <c r="G373" s="17"/>
      <c r="H373" s="17"/>
      <c r="I373" s="8"/>
      <c r="J373" s="8"/>
      <c r="K373" s="17"/>
      <c r="L373" s="19"/>
      <c r="M373" s="17"/>
      <c r="N373" s="17"/>
      <c r="O373" s="17"/>
      <c r="P373" s="17"/>
    </row>
    <row r="374" spans="1:16">
      <c r="A374" s="7" t="s">
        <v>392</v>
      </c>
      <c r="B374" s="22" t="s">
        <v>1322</v>
      </c>
      <c r="C374" s="17"/>
      <c r="D374" s="19"/>
      <c r="E374" s="17"/>
      <c r="F374" s="17"/>
      <c r="G374" s="17"/>
      <c r="H374" s="17"/>
      <c r="I374" s="8"/>
      <c r="J374" s="8"/>
      <c r="K374" s="17"/>
      <c r="L374" s="19"/>
      <c r="M374" s="17"/>
      <c r="N374" s="17"/>
      <c r="O374" s="17"/>
      <c r="P374" s="17"/>
    </row>
    <row r="375" spans="1:16">
      <c r="A375" s="7" t="s">
        <v>393</v>
      </c>
      <c r="B375" s="22" t="s">
        <v>1323</v>
      </c>
      <c r="C375" s="17"/>
      <c r="D375" s="19"/>
      <c r="E375" s="17"/>
      <c r="F375" s="17"/>
      <c r="G375" s="17"/>
      <c r="H375" s="17"/>
      <c r="I375" s="8"/>
      <c r="J375" s="8"/>
      <c r="K375" s="17"/>
      <c r="L375" s="19"/>
      <c r="M375" s="17"/>
      <c r="N375" s="17"/>
      <c r="O375" s="17"/>
      <c r="P375" s="17"/>
    </row>
    <row r="376" spans="1:16">
      <c r="A376" s="7" t="s">
        <v>394</v>
      </c>
      <c r="B376" s="22" t="s">
        <v>1324</v>
      </c>
      <c r="C376" s="17"/>
      <c r="D376" s="19"/>
      <c r="E376" s="17"/>
      <c r="F376" s="17"/>
      <c r="G376" s="17"/>
      <c r="H376" s="17"/>
      <c r="I376" s="8"/>
      <c r="J376" s="8"/>
      <c r="K376" s="17"/>
      <c r="L376" s="19"/>
      <c r="M376" s="17"/>
      <c r="N376" s="17"/>
      <c r="O376" s="17"/>
      <c r="P376" s="17"/>
    </row>
    <row r="377" spans="1:16">
      <c r="A377" s="7" t="s">
        <v>395</v>
      </c>
      <c r="B377" s="22" t="s">
        <v>1325</v>
      </c>
      <c r="C377" s="17"/>
      <c r="D377" s="19"/>
      <c r="E377" s="17"/>
      <c r="F377" s="17"/>
      <c r="G377" s="17"/>
      <c r="H377" s="17"/>
      <c r="I377" s="8"/>
      <c r="J377" s="8"/>
      <c r="K377" s="17"/>
      <c r="L377" s="19"/>
      <c r="M377" s="17"/>
      <c r="N377" s="17"/>
      <c r="O377" s="17"/>
      <c r="P377" s="17"/>
    </row>
    <row r="378" spans="1:16">
      <c r="A378" s="7" t="s">
        <v>396</v>
      </c>
      <c r="B378" s="22" t="s">
        <v>1326</v>
      </c>
      <c r="C378" s="17"/>
      <c r="D378" s="19"/>
      <c r="E378" s="17"/>
      <c r="F378" s="17"/>
      <c r="G378" s="17"/>
      <c r="H378" s="17"/>
      <c r="I378" s="8"/>
      <c r="J378" s="8"/>
      <c r="K378" s="17"/>
      <c r="L378" s="19"/>
      <c r="M378" s="17"/>
      <c r="N378" s="17"/>
      <c r="O378" s="17"/>
      <c r="P378" s="17"/>
    </row>
    <row r="379" spans="1:16">
      <c r="A379" s="7" t="s">
        <v>397</v>
      </c>
      <c r="B379" s="22" t="s">
        <v>1327</v>
      </c>
      <c r="C379" s="17"/>
      <c r="D379" s="19"/>
      <c r="E379" s="17"/>
      <c r="F379" s="17"/>
      <c r="G379" s="17"/>
      <c r="H379" s="17"/>
      <c r="I379" s="8"/>
      <c r="J379" s="8"/>
      <c r="K379" s="17"/>
      <c r="L379" s="19"/>
      <c r="M379" s="17"/>
      <c r="N379" s="17"/>
      <c r="O379" s="17"/>
      <c r="P379" s="17"/>
    </row>
    <row r="380" spans="1:16">
      <c r="A380" s="7" t="s">
        <v>398</v>
      </c>
      <c r="B380" s="22" t="s">
        <v>1328</v>
      </c>
      <c r="C380" s="17"/>
      <c r="D380" s="19"/>
      <c r="E380" s="17"/>
      <c r="F380" s="17"/>
      <c r="G380" s="17"/>
      <c r="H380" s="17"/>
      <c r="I380" s="8"/>
      <c r="J380" s="8"/>
      <c r="K380" s="17"/>
      <c r="L380" s="19"/>
      <c r="M380" s="17"/>
      <c r="N380" s="17"/>
      <c r="O380" s="17"/>
      <c r="P380" s="17"/>
    </row>
    <row r="381" spans="1:16">
      <c r="A381" s="7" t="s">
        <v>399</v>
      </c>
      <c r="B381" s="22" t="s">
        <v>1329</v>
      </c>
      <c r="C381" s="17"/>
      <c r="D381" s="19"/>
      <c r="E381" s="17"/>
      <c r="F381" s="17"/>
      <c r="G381" s="17"/>
      <c r="H381" s="17"/>
      <c r="I381" s="8"/>
      <c r="J381" s="8"/>
      <c r="K381" s="17"/>
      <c r="L381" s="19"/>
      <c r="M381" s="17"/>
      <c r="N381" s="17"/>
      <c r="O381" s="17"/>
      <c r="P381" s="17"/>
    </row>
    <row r="382" spans="1:16">
      <c r="A382" s="7" t="s">
        <v>400</v>
      </c>
      <c r="B382" s="22" t="s">
        <v>1330</v>
      </c>
      <c r="C382" s="17"/>
      <c r="D382" s="19"/>
      <c r="E382" s="17"/>
      <c r="F382" s="17"/>
      <c r="G382" s="17"/>
      <c r="H382" s="17"/>
      <c r="I382" s="8"/>
      <c r="J382" s="8"/>
      <c r="K382" s="17"/>
      <c r="L382" s="19"/>
      <c r="M382" s="17"/>
      <c r="N382" s="17"/>
      <c r="O382" s="17"/>
      <c r="P382" s="17"/>
    </row>
    <row r="383" spans="1:16">
      <c r="A383" s="7" t="s">
        <v>401</v>
      </c>
      <c r="B383" s="22" t="s">
        <v>1331</v>
      </c>
      <c r="C383" s="17"/>
      <c r="D383" s="19"/>
      <c r="E383" s="17"/>
      <c r="F383" s="17"/>
      <c r="G383" s="17"/>
      <c r="H383" s="17"/>
      <c r="I383" s="8"/>
      <c r="J383" s="8"/>
      <c r="K383" s="17"/>
      <c r="L383" s="19"/>
      <c r="M383" s="17"/>
      <c r="N383" s="17"/>
      <c r="O383" s="17"/>
      <c r="P383" s="17"/>
    </row>
    <row r="384" spans="1:16">
      <c r="A384" s="7" t="s">
        <v>402</v>
      </c>
      <c r="B384" s="22" t="s">
        <v>1332</v>
      </c>
      <c r="C384" s="17"/>
      <c r="D384" s="19"/>
      <c r="E384" s="17"/>
      <c r="F384" s="17"/>
      <c r="G384" s="17"/>
      <c r="H384" s="17"/>
      <c r="I384" s="8"/>
      <c r="J384" s="8"/>
      <c r="K384" s="17"/>
      <c r="L384" s="19"/>
      <c r="M384" s="17"/>
      <c r="N384" s="17"/>
      <c r="O384" s="17"/>
      <c r="P384" s="17"/>
    </row>
    <row r="385" spans="1:16">
      <c r="A385" s="7" t="s">
        <v>403</v>
      </c>
      <c r="B385" s="22" t="s">
        <v>1333</v>
      </c>
      <c r="C385" s="17"/>
      <c r="D385" s="19"/>
      <c r="E385" s="17"/>
      <c r="F385" s="17"/>
      <c r="G385" s="17"/>
      <c r="H385" s="17"/>
      <c r="I385" s="8"/>
      <c r="J385" s="8"/>
      <c r="K385" s="17"/>
      <c r="L385" s="19"/>
      <c r="M385" s="17"/>
      <c r="N385" s="17"/>
      <c r="O385" s="17"/>
      <c r="P385" s="17"/>
    </row>
    <row r="386" spans="1:16">
      <c r="A386" s="7" t="s">
        <v>404</v>
      </c>
      <c r="B386" s="22" t="s">
        <v>1334</v>
      </c>
      <c r="C386" s="17"/>
      <c r="D386" s="19"/>
      <c r="E386" s="17"/>
      <c r="F386" s="17"/>
      <c r="G386" s="17"/>
      <c r="H386" s="17"/>
      <c r="I386" s="8"/>
      <c r="J386" s="8"/>
      <c r="K386" s="17"/>
      <c r="L386" s="19"/>
      <c r="M386" s="17"/>
      <c r="N386" s="17"/>
      <c r="O386" s="17"/>
      <c r="P386" s="17"/>
    </row>
    <row r="387" spans="1:16">
      <c r="A387" s="7" t="s">
        <v>405</v>
      </c>
      <c r="B387" s="22" t="s">
        <v>1335</v>
      </c>
      <c r="C387" s="17"/>
      <c r="D387" s="19"/>
      <c r="E387" s="17"/>
      <c r="F387" s="17"/>
      <c r="G387" s="17"/>
      <c r="H387" s="17"/>
      <c r="I387" s="8"/>
      <c r="J387" s="8"/>
      <c r="K387" s="17"/>
      <c r="L387" s="19"/>
      <c r="M387" s="17"/>
      <c r="N387" s="17"/>
      <c r="O387" s="17"/>
      <c r="P387" s="17"/>
    </row>
    <row r="388" spans="1:16">
      <c r="A388" s="7" t="s">
        <v>406</v>
      </c>
      <c r="B388" s="22" t="s">
        <v>1336</v>
      </c>
      <c r="C388" s="17"/>
      <c r="D388" s="19"/>
      <c r="E388" s="17"/>
      <c r="F388" s="17"/>
      <c r="G388" s="17"/>
      <c r="H388" s="17"/>
      <c r="I388" s="8"/>
      <c r="J388" s="8"/>
      <c r="K388" s="17"/>
      <c r="L388" s="19"/>
      <c r="M388" s="17"/>
      <c r="N388" s="17"/>
      <c r="O388" s="17"/>
      <c r="P388" s="17"/>
    </row>
    <row r="389" spans="1:16">
      <c r="A389" s="7" t="s">
        <v>407</v>
      </c>
      <c r="B389" s="22" t="s">
        <v>1337</v>
      </c>
      <c r="C389" s="17"/>
      <c r="D389" s="19"/>
      <c r="E389" s="17"/>
      <c r="F389" s="17"/>
      <c r="G389" s="17"/>
      <c r="H389" s="17"/>
      <c r="I389" s="8"/>
      <c r="J389" s="8"/>
      <c r="K389" s="17"/>
      <c r="L389" s="19"/>
      <c r="M389" s="17"/>
      <c r="N389" s="17"/>
      <c r="O389" s="17"/>
      <c r="P389" s="17"/>
    </row>
    <row r="390" spans="1:16">
      <c r="A390" s="7" t="s">
        <v>408</v>
      </c>
      <c r="B390" s="22" t="s">
        <v>1338</v>
      </c>
      <c r="C390" s="17"/>
      <c r="D390" s="19"/>
      <c r="E390" s="17"/>
      <c r="F390" s="17"/>
      <c r="G390" s="17"/>
      <c r="H390" s="17"/>
      <c r="I390" s="8"/>
      <c r="J390" s="8"/>
      <c r="K390" s="17"/>
      <c r="L390" s="19"/>
      <c r="M390" s="17"/>
      <c r="N390" s="17"/>
      <c r="O390" s="17"/>
      <c r="P390" s="17"/>
    </row>
    <row r="391" spans="1:16">
      <c r="A391" s="7" t="s">
        <v>409</v>
      </c>
      <c r="B391" s="22" t="s">
        <v>1339</v>
      </c>
      <c r="C391" s="17"/>
      <c r="D391" s="19"/>
      <c r="E391" s="17"/>
      <c r="F391" s="17"/>
      <c r="G391" s="17"/>
      <c r="H391" s="17"/>
      <c r="I391" s="8"/>
      <c r="J391" s="8"/>
      <c r="K391" s="17"/>
      <c r="L391" s="19"/>
      <c r="M391" s="17"/>
      <c r="N391" s="17"/>
      <c r="O391" s="17"/>
      <c r="P391" s="17"/>
    </row>
    <row r="392" spans="1:16">
      <c r="A392" s="7" t="s">
        <v>410</v>
      </c>
      <c r="B392" s="22" t="s">
        <v>1340</v>
      </c>
      <c r="C392" s="17"/>
      <c r="D392" s="19"/>
      <c r="E392" s="17"/>
      <c r="F392" s="17"/>
      <c r="G392" s="17"/>
      <c r="H392" s="17"/>
      <c r="I392" s="8"/>
      <c r="J392" s="8"/>
      <c r="K392" s="17"/>
      <c r="L392" s="19"/>
      <c r="M392" s="17"/>
      <c r="N392" s="17"/>
      <c r="O392" s="17"/>
      <c r="P392" s="17"/>
    </row>
    <row r="393" spans="1:16">
      <c r="A393" s="7" t="s">
        <v>411</v>
      </c>
      <c r="B393" s="22" t="s">
        <v>1341</v>
      </c>
      <c r="C393" s="17"/>
      <c r="D393" s="19"/>
      <c r="E393" s="17"/>
      <c r="F393" s="17"/>
      <c r="G393" s="17"/>
      <c r="H393" s="17"/>
      <c r="I393" s="8"/>
      <c r="J393" s="8"/>
      <c r="K393" s="17"/>
      <c r="L393" s="19"/>
      <c r="M393" s="17"/>
      <c r="N393" s="17"/>
      <c r="O393" s="17"/>
      <c r="P393" s="17"/>
    </row>
    <row r="394" spans="1:16">
      <c r="A394" s="7" t="s">
        <v>412</v>
      </c>
      <c r="B394" s="22" t="s">
        <v>1342</v>
      </c>
      <c r="C394" s="17"/>
      <c r="D394" s="19"/>
      <c r="E394" s="17"/>
      <c r="F394" s="17"/>
      <c r="G394" s="17"/>
      <c r="H394" s="17"/>
      <c r="I394" s="8"/>
      <c r="J394" s="8"/>
      <c r="K394" s="17"/>
      <c r="L394" s="19"/>
      <c r="M394" s="17"/>
      <c r="N394" s="17"/>
      <c r="O394" s="17"/>
      <c r="P394" s="17"/>
    </row>
    <row r="395" spans="1:16">
      <c r="A395" s="7" t="s">
        <v>413</v>
      </c>
      <c r="B395" s="22" t="s">
        <v>1343</v>
      </c>
      <c r="C395" s="8"/>
      <c r="D395" s="9"/>
      <c r="E395" s="8"/>
      <c r="F395" s="8"/>
      <c r="G395" s="8"/>
      <c r="H395" s="8"/>
      <c r="I395" s="8"/>
      <c r="J395" s="8"/>
      <c r="K395" s="8"/>
      <c r="L395" s="9"/>
      <c r="M395" s="8"/>
      <c r="N395" s="8"/>
      <c r="O395" s="8"/>
      <c r="P395" s="8"/>
    </row>
    <row r="396" spans="1:16">
      <c r="A396" s="7" t="s">
        <v>414</v>
      </c>
      <c r="B396" s="22" t="s">
        <v>1344</v>
      </c>
      <c r="C396" s="17"/>
      <c r="D396" s="19"/>
      <c r="E396" s="17"/>
      <c r="F396" s="17"/>
      <c r="G396" s="17"/>
      <c r="H396" s="17"/>
      <c r="I396" s="8"/>
      <c r="J396" s="8"/>
      <c r="K396" s="17"/>
      <c r="L396" s="19"/>
      <c r="M396" s="17"/>
      <c r="N396" s="17"/>
      <c r="O396" s="17"/>
      <c r="P396" s="17"/>
    </row>
    <row r="397" spans="1:16">
      <c r="A397" s="7" t="s">
        <v>415</v>
      </c>
      <c r="B397" s="22" t="s">
        <v>1345</v>
      </c>
      <c r="C397" s="17"/>
      <c r="D397" s="19"/>
      <c r="E397" s="17"/>
      <c r="F397" s="17"/>
      <c r="G397" s="17"/>
      <c r="H397" s="17"/>
      <c r="I397" s="8"/>
      <c r="J397" s="8"/>
      <c r="K397" s="17"/>
      <c r="L397" s="19"/>
      <c r="M397" s="17"/>
      <c r="N397" s="17"/>
      <c r="O397" s="17"/>
      <c r="P397" s="17"/>
    </row>
    <row r="398" spans="1:16">
      <c r="A398" s="7" t="s">
        <v>416</v>
      </c>
      <c r="B398" s="22" t="s">
        <v>1346</v>
      </c>
      <c r="C398" s="17"/>
      <c r="D398" s="19"/>
      <c r="E398" s="17"/>
      <c r="F398" s="17"/>
      <c r="G398" s="17"/>
      <c r="H398" s="17"/>
      <c r="I398" s="8"/>
      <c r="J398" s="8"/>
      <c r="K398" s="17"/>
      <c r="L398" s="19"/>
      <c r="M398" s="17"/>
      <c r="N398" s="17"/>
      <c r="O398" s="17"/>
      <c r="P398" s="17"/>
    </row>
    <row r="399" spans="1:16">
      <c r="A399" s="7" t="s">
        <v>417</v>
      </c>
      <c r="B399" s="22" t="s">
        <v>1347</v>
      </c>
      <c r="C399" s="17"/>
      <c r="D399" s="19"/>
      <c r="E399" s="17"/>
      <c r="F399" s="17"/>
      <c r="G399" s="17"/>
      <c r="H399" s="17"/>
      <c r="I399" s="8"/>
      <c r="J399" s="8"/>
      <c r="K399" s="17"/>
      <c r="L399" s="19"/>
      <c r="M399" s="17"/>
      <c r="N399" s="17"/>
      <c r="O399" s="17"/>
      <c r="P399" s="17"/>
    </row>
    <row r="400" spans="1:16">
      <c r="A400" s="7" t="s">
        <v>418</v>
      </c>
      <c r="B400" s="22" t="s">
        <v>1348</v>
      </c>
      <c r="C400" s="17"/>
      <c r="D400" s="19"/>
      <c r="E400" s="17"/>
      <c r="F400" s="17"/>
      <c r="G400" s="17"/>
      <c r="H400" s="17"/>
      <c r="I400" s="8"/>
      <c r="J400" s="8"/>
      <c r="K400" s="17"/>
      <c r="L400" s="19"/>
      <c r="M400" s="17"/>
      <c r="N400" s="17"/>
      <c r="O400" s="17"/>
      <c r="P400" s="17"/>
    </row>
    <row r="401" spans="1:16">
      <c r="A401" s="7" t="s">
        <v>419</v>
      </c>
      <c r="B401" s="22" t="s">
        <v>1349</v>
      </c>
      <c r="C401" s="8"/>
      <c r="D401" s="9"/>
      <c r="E401" s="8"/>
      <c r="F401" s="8"/>
      <c r="G401" s="8"/>
      <c r="H401" s="8"/>
      <c r="I401" s="8"/>
      <c r="J401" s="8"/>
      <c r="K401" s="8"/>
      <c r="L401" s="9"/>
      <c r="M401" s="8"/>
      <c r="N401" s="8"/>
      <c r="O401" s="8"/>
      <c r="P401" s="8"/>
    </row>
    <row r="402" spans="1:16">
      <c r="A402" s="7" t="s">
        <v>420</v>
      </c>
      <c r="B402" s="22" t="s">
        <v>1350</v>
      </c>
      <c r="C402" s="17"/>
      <c r="D402" s="19"/>
      <c r="E402" s="17"/>
      <c r="F402" s="17"/>
      <c r="G402" s="17"/>
      <c r="H402" s="17"/>
      <c r="I402" s="8"/>
      <c r="J402" s="8"/>
      <c r="K402" s="17"/>
      <c r="L402" s="19"/>
      <c r="M402" s="17"/>
      <c r="N402" s="17"/>
      <c r="O402" s="17"/>
      <c r="P402" s="17"/>
    </row>
    <row r="403" spans="1:16">
      <c r="A403" s="7" t="s">
        <v>421</v>
      </c>
      <c r="B403" s="22" t="s">
        <v>1351</v>
      </c>
      <c r="C403" s="17"/>
      <c r="D403" s="19"/>
      <c r="E403" s="17"/>
      <c r="F403" s="17"/>
      <c r="G403" s="17"/>
      <c r="H403" s="17"/>
      <c r="I403" s="8"/>
      <c r="J403" s="8"/>
      <c r="K403" s="17"/>
      <c r="L403" s="19"/>
      <c r="M403" s="17"/>
      <c r="N403" s="17"/>
      <c r="O403" s="17"/>
      <c r="P403" s="17"/>
    </row>
    <row r="404" spans="1:16">
      <c r="A404" s="7" t="s">
        <v>422</v>
      </c>
      <c r="B404" s="22" t="s">
        <v>1352</v>
      </c>
      <c r="C404" s="17"/>
      <c r="D404" s="19"/>
      <c r="E404" s="17"/>
      <c r="F404" s="17"/>
      <c r="G404" s="17"/>
      <c r="H404" s="17"/>
      <c r="I404" s="8"/>
      <c r="J404" s="8"/>
      <c r="K404" s="17"/>
      <c r="L404" s="19"/>
      <c r="M404" s="17"/>
      <c r="N404" s="17"/>
      <c r="O404" s="17"/>
      <c r="P404" s="17"/>
    </row>
    <row r="405" spans="1:16">
      <c r="A405" s="7" t="s">
        <v>423</v>
      </c>
      <c r="B405" s="22" t="s">
        <v>1353</v>
      </c>
      <c r="C405" s="17"/>
      <c r="D405" s="19"/>
      <c r="E405" s="17"/>
      <c r="F405" s="17"/>
      <c r="G405" s="17"/>
      <c r="H405" s="17"/>
      <c r="I405" s="8"/>
      <c r="J405" s="8"/>
      <c r="K405" s="17"/>
      <c r="L405" s="19"/>
      <c r="M405" s="17"/>
      <c r="N405" s="17"/>
      <c r="O405" s="17"/>
      <c r="P405" s="17"/>
    </row>
    <row r="406" spans="1:16">
      <c r="A406" s="7" t="s">
        <v>424</v>
      </c>
      <c r="B406" s="22" t="s">
        <v>1354</v>
      </c>
      <c r="C406" s="17"/>
      <c r="D406" s="19"/>
      <c r="E406" s="17"/>
      <c r="F406" s="17"/>
      <c r="G406" s="17"/>
      <c r="H406" s="17"/>
      <c r="I406" s="8"/>
      <c r="J406" s="8"/>
      <c r="K406" s="17"/>
      <c r="L406" s="19"/>
      <c r="M406" s="17"/>
      <c r="N406" s="17"/>
      <c r="O406" s="17"/>
      <c r="P406" s="17"/>
    </row>
    <row r="407" spans="1:16">
      <c r="A407" s="7" t="s">
        <v>425</v>
      </c>
      <c r="B407" s="22" t="s">
        <v>1355</v>
      </c>
      <c r="C407" s="17"/>
      <c r="D407" s="19"/>
      <c r="E407" s="17"/>
      <c r="F407" s="17"/>
      <c r="G407" s="17"/>
      <c r="H407" s="17"/>
      <c r="I407" s="8"/>
      <c r="J407" s="8"/>
      <c r="K407" s="17"/>
      <c r="L407" s="19"/>
      <c r="M407" s="17"/>
      <c r="N407" s="17"/>
      <c r="O407" s="17"/>
      <c r="P407" s="17"/>
    </row>
    <row r="408" spans="1:16">
      <c r="A408" s="7" t="s">
        <v>426</v>
      </c>
      <c r="B408" s="22" t="s">
        <v>1356</v>
      </c>
      <c r="C408" s="17"/>
      <c r="D408" s="19"/>
      <c r="E408" s="17"/>
      <c r="F408" s="17"/>
      <c r="G408" s="17"/>
      <c r="H408" s="17"/>
      <c r="I408" s="8"/>
      <c r="J408" s="8"/>
      <c r="K408" s="17"/>
      <c r="L408" s="19"/>
      <c r="M408" s="17"/>
      <c r="N408" s="17"/>
      <c r="O408" s="17"/>
      <c r="P408" s="17"/>
    </row>
    <row r="409" spans="1:16">
      <c r="A409" s="7" t="s">
        <v>427</v>
      </c>
      <c r="B409" s="22" t="s">
        <v>1357</v>
      </c>
      <c r="C409" s="17"/>
      <c r="D409" s="19"/>
      <c r="E409" s="17"/>
      <c r="F409" s="17"/>
      <c r="G409" s="17"/>
      <c r="H409" s="17"/>
      <c r="I409" s="8"/>
      <c r="J409" s="8"/>
      <c r="K409" s="17"/>
      <c r="L409" s="19"/>
      <c r="M409" s="17"/>
      <c r="N409" s="17"/>
      <c r="O409" s="17"/>
      <c r="P409" s="17"/>
    </row>
    <row r="410" spans="1:16">
      <c r="A410" s="7" t="s">
        <v>428</v>
      </c>
      <c r="B410" s="22" t="s">
        <v>1358</v>
      </c>
      <c r="C410" s="17"/>
      <c r="D410" s="19"/>
      <c r="E410" s="17"/>
      <c r="F410" s="17"/>
      <c r="G410" s="17"/>
      <c r="H410" s="17"/>
      <c r="I410" s="8"/>
      <c r="J410" s="8"/>
      <c r="K410" s="17"/>
      <c r="L410" s="19"/>
      <c r="M410" s="17"/>
      <c r="N410" s="17"/>
      <c r="O410" s="17"/>
      <c r="P410" s="17"/>
    </row>
    <row r="411" spans="1:16">
      <c r="A411" s="7" t="s">
        <v>429</v>
      </c>
      <c r="B411" s="22" t="s">
        <v>1359</v>
      </c>
      <c r="C411" s="17"/>
      <c r="D411" s="19"/>
      <c r="E411" s="17"/>
      <c r="F411" s="17"/>
      <c r="G411" s="17"/>
      <c r="H411" s="17"/>
      <c r="I411" s="8"/>
      <c r="J411" s="8"/>
      <c r="K411" s="17"/>
      <c r="L411" s="19"/>
      <c r="M411" s="17"/>
      <c r="N411" s="17"/>
      <c r="O411" s="17"/>
      <c r="P411" s="17"/>
    </row>
    <row r="412" spans="1:16">
      <c r="A412" s="7" t="s">
        <v>430</v>
      </c>
      <c r="B412" s="22" t="s">
        <v>1360</v>
      </c>
      <c r="C412" s="17"/>
      <c r="D412" s="19"/>
      <c r="E412" s="17"/>
      <c r="F412" s="17"/>
      <c r="G412" s="17"/>
      <c r="H412" s="17"/>
      <c r="I412" s="8"/>
      <c r="J412" s="8"/>
      <c r="K412" s="17"/>
      <c r="L412" s="19"/>
      <c r="M412" s="17"/>
      <c r="N412" s="17"/>
      <c r="O412" s="17"/>
      <c r="P412" s="17"/>
    </row>
    <row r="413" spans="1:16">
      <c r="A413" s="7" t="s">
        <v>431</v>
      </c>
      <c r="B413" s="22" t="s">
        <v>1361</v>
      </c>
      <c r="C413" s="17"/>
      <c r="D413" s="19"/>
      <c r="E413" s="17"/>
      <c r="F413" s="17"/>
      <c r="G413" s="17"/>
      <c r="H413" s="17"/>
      <c r="I413" s="8"/>
      <c r="J413" s="8"/>
      <c r="K413" s="17"/>
      <c r="L413" s="19"/>
      <c r="M413" s="17"/>
      <c r="N413" s="17"/>
      <c r="O413" s="17"/>
      <c r="P413" s="17"/>
    </row>
    <row r="414" spans="1:16">
      <c r="A414" s="7" t="s">
        <v>432</v>
      </c>
      <c r="B414" s="22" t="s">
        <v>1362</v>
      </c>
      <c r="C414" s="17"/>
      <c r="D414" s="19"/>
      <c r="E414" s="17"/>
      <c r="F414" s="17"/>
      <c r="G414" s="17"/>
      <c r="H414" s="17"/>
      <c r="I414" s="8"/>
      <c r="J414" s="8"/>
      <c r="K414" s="17"/>
      <c r="L414" s="19"/>
      <c r="M414" s="17"/>
      <c r="N414" s="17"/>
      <c r="O414" s="17"/>
      <c r="P414" s="17"/>
    </row>
    <row r="415" spans="1:16">
      <c r="A415" s="7" t="s">
        <v>433</v>
      </c>
      <c r="B415" s="22" t="s">
        <v>1363</v>
      </c>
      <c r="C415" s="17"/>
      <c r="D415" s="19"/>
      <c r="E415" s="17"/>
      <c r="F415" s="17"/>
      <c r="G415" s="17"/>
      <c r="H415" s="17"/>
      <c r="I415" s="8"/>
      <c r="J415" s="8"/>
      <c r="K415" s="17"/>
      <c r="L415" s="19"/>
      <c r="M415" s="17"/>
      <c r="N415" s="17"/>
      <c r="O415" s="17"/>
      <c r="P415" s="17"/>
    </row>
    <row r="416" spans="1:16">
      <c r="A416" s="7" t="s">
        <v>434</v>
      </c>
      <c r="B416" s="22" t="s">
        <v>1364</v>
      </c>
      <c r="C416" s="17"/>
      <c r="D416" s="19"/>
      <c r="E416" s="17"/>
      <c r="F416" s="17"/>
      <c r="G416" s="17"/>
      <c r="H416" s="17"/>
      <c r="I416" s="8"/>
      <c r="J416" s="8"/>
      <c r="K416" s="17"/>
      <c r="L416" s="19"/>
      <c r="M416" s="17"/>
      <c r="N416" s="17"/>
      <c r="O416" s="17"/>
      <c r="P416" s="17"/>
    </row>
    <row r="417" spans="1:16">
      <c r="A417" s="7" t="s">
        <v>435</v>
      </c>
      <c r="B417" s="22" t="s">
        <v>1365</v>
      </c>
      <c r="C417" s="17"/>
      <c r="D417" s="19"/>
      <c r="E417" s="17"/>
      <c r="F417" s="17"/>
      <c r="G417" s="17"/>
      <c r="H417" s="17"/>
      <c r="I417" s="8"/>
      <c r="J417" s="8"/>
      <c r="K417" s="17"/>
      <c r="L417" s="19"/>
      <c r="M417" s="17"/>
      <c r="N417" s="17"/>
      <c r="O417" s="17"/>
      <c r="P417" s="17"/>
    </row>
    <row r="418" spans="1:16">
      <c r="A418" s="7" t="s">
        <v>436</v>
      </c>
      <c r="B418" s="22" t="s">
        <v>1366</v>
      </c>
      <c r="C418" s="17"/>
      <c r="D418" s="19"/>
      <c r="E418" s="17"/>
      <c r="F418" s="17"/>
      <c r="G418" s="17"/>
      <c r="H418" s="17"/>
      <c r="I418" s="8"/>
      <c r="J418" s="8"/>
      <c r="K418" s="17"/>
      <c r="L418" s="19"/>
      <c r="M418" s="17"/>
      <c r="N418" s="17"/>
      <c r="O418" s="17"/>
      <c r="P418" s="17"/>
    </row>
    <row r="419" spans="1:16">
      <c r="A419" s="7" t="s">
        <v>437</v>
      </c>
      <c r="B419" s="22" t="s">
        <v>1367</v>
      </c>
      <c r="C419" s="8"/>
      <c r="D419" s="9"/>
      <c r="E419" s="8"/>
      <c r="F419" s="8"/>
      <c r="G419" s="8"/>
      <c r="H419" s="8"/>
      <c r="I419" s="8"/>
      <c r="J419" s="8"/>
      <c r="K419" s="8"/>
      <c r="L419" s="9"/>
      <c r="M419" s="8"/>
      <c r="N419" s="8"/>
      <c r="O419" s="8"/>
      <c r="P419" s="8"/>
    </row>
    <row r="420" spans="1:16">
      <c r="A420" s="7" t="s">
        <v>438</v>
      </c>
      <c r="B420" s="22" t="s">
        <v>1368</v>
      </c>
      <c r="C420" s="17"/>
      <c r="D420" s="19"/>
      <c r="E420" s="17"/>
      <c r="F420" s="17"/>
      <c r="G420" s="17"/>
      <c r="H420" s="17"/>
      <c r="I420" s="8"/>
      <c r="J420" s="8"/>
      <c r="K420" s="17"/>
      <c r="L420" s="19"/>
      <c r="M420" s="17"/>
      <c r="N420" s="17"/>
      <c r="O420" s="17"/>
      <c r="P420" s="17"/>
    </row>
    <row r="421" spans="1:16">
      <c r="A421" s="7" t="s">
        <v>439</v>
      </c>
      <c r="B421" s="22" t="s">
        <v>1369</v>
      </c>
      <c r="C421" s="8"/>
      <c r="D421" s="9"/>
      <c r="E421" s="8"/>
      <c r="F421" s="8"/>
      <c r="G421" s="8"/>
      <c r="H421" s="8"/>
      <c r="I421" s="8"/>
      <c r="J421" s="8"/>
      <c r="K421" s="8"/>
      <c r="L421" s="9"/>
      <c r="M421" s="8"/>
      <c r="N421" s="8"/>
      <c r="O421" s="8"/>
      <c r="P421" s="8"/>
    </row>
    <row r="422" spans="1:16">
      <c r="A422" s="7" t="s">
        <v>440</v>
      </c>
      <c r="B422" s="22" t="s">
        <v>1370</v>
      </c>
      <c r="C422" s="17"/>
      <c r="D422" s="19"/>
      <c r="E422" s="17"/>
      <c r="F422" s="17"/>
      <c r="G422" s="17"/>
      <c r="H422" s="17"/>
      <c r="I422" s="8"/>
      <c r="J422" s="8"/>
      <c r="K422" s="17"/>
      <c r="L422" s="19"/>
      <c r="M422" s="17"/>
      <c r="N422" s="17"/>
      <c r="O422" s="17"/>
      <c r="P422" s="17"/>
    </row>
    <row r="423" spans="1:16">
      <c r="A423" s="7" t="s">
        <v>441</v>
      </c>
      <c r="B423" s="22" t="s">
        <v>1371</v>
      </c>
      <c r="C423" s="17"/>
      <c r="D423" s="19"/>
      <c r="E423" s="17"/>
      <c r="F423" s="17"/>
      <c r="G423" s="17"/>
      <c r="H423" s="17"/>
      <c r="I423" s="8"/>
      <c r="J423" s="8"/>
      <c r="K423" s="17"/>
      <c r="L423" s="19"/>
      <c r="M423" s="17"/>
      <c r="N423" s="17"/>
      <c r="O423" s="17"/>
      <c r="P423" s="17"/>
    </row>
    <row r="424" spans="1:16">
      <c r="A424" s="7" t="s">
        <v>442</v>
      </c>
      <c r="B424" s="22" t="s">
        <v>1372</v>
      </c>
      <c r="C424" s="17"/>
      <c r="D424" s="19"/>
      <c r="E424" s="17"/>
      <c r="F424" s="17"/>
      <c r="G424" s="17"/>
      <c r="H424" s="17"/>
      <c r="I424" s="8"/>
      <c r="J424" s="8"/>
      <c r="K424" s="17"/>
      <c r="L424" s="19"/>
      <c r="M424" s="17"/>
      <c r="N424" s="17"/>
      <c r="O424" s="17"/>
      <c r="P424" s="17"/>
    </row>
    <row r="425" spans="1:16">
      <c r="A425" s="7" t="s">
        <v>443</v>
      </c>
      <c r="B425" s="22"/>
      <c r="C425" s="8"/>
      <c r="D425" s="9"/>
      <c r="E425" s="8"/>
      <c r="F425" s="8"/>
      <c r="G425" s="8"/>
      <c r="H425" s="8"/>
      <c r="I425" s="8"/>
      <c r="J425" s="8"/>
      <c r="K425" s="8"/>
      <c r="L425" s="9"/>
      <c r="M425" s="8"/>
      <c r="N425" s="8"/>
      <c r="O425" s="8"/>
      <c r="P425" s="8"/>
    </row>
    <row r="426" spans="1:16">
      <c r="A426" s="7" t="s">
        <v>444</v>
      </c>
      <c r="B426" s="22" t="s">
        <v>1373</v>
      </c>
      <c r="C426" s="8"/>
      <c r="D426" s="9"/>
      <c r="E426" s="8"/>
      <c r="F426" s="8"/>
      <c r="G426" s="8"/>
      <c r="H426" s="8"/>
      <c r="I426" s="8"/>
      <c r="J426" s="8"/>
      <c r="K426" s="8"/>
      <c r="L426" s="9"/>
      <c r="M426" s="8"/>
      <c r="N426" s="8"/>
      <c r="O426" s="8"/>
      <c r="P426" s="8"/>
    </row>
    <row r="427" spans="1:16">
      <c r="A427" s="7" t="s">
        <v>445</v>
      </c>
      <c r="B427" s="22" t="s">
        <v>1373</v>
      </c>
      <c r="C427" s="8"/>
      <c r="D427" s="9"/>
      <c r="E427" s="8"/>
      <c r="F427" s="8"/>
      <c r="G427" s="8"/>
      <c r="H427" s="8"/>
      <c r="I427" s="8"/>
      <c r="J427" s="8"/>
      <c r="K427" s="8"/>
      <c r="L427" s="9"/>
      <c r="M427" s="8"/>
      <c r="N427" s="8"/>
      <c r="O427" s="8"/>
      <c r="P427" s="8"/>
    </row>
    <row r="428" spans="1:16">
      <c r="A428" s="7" t="s">
        <v>446</v>
      </c>
      <c r="B428" s="22" t="s">
        <v>1374</v>
      </c>
      <c r="C428" s="17"/>
      <c r="D428" s="19"/>
      <c r="E428" s="17"/>
      <c r="F428" s="17"/>
      <c r="G428" s="17"/>
      <c r="H428" s="17"/>
      <c r="I428" s="8"/>
      <c r="J428" s="8"/>
      <c r="K428" s="17"/>
      <c r="L428" s="19"/>
      <c r="M428" s="17"/>
      <c r="N428" s="17"/>
      <c r="O428" s="17"/>
      <c r="P428" s="17"/>
    </row>
    <row r="429" spans="1:16">
      <c r="A429" s="7" t="s">
        <v>447</v>
      </c>
      <c r="B429" s="22" t="s">
        <v>1375</v>
      </c>
      <c r="C429" s="17"/>
      <c r="D429" s="19"/>
      <c r="E429" s="17"/>
      <c r="F429" s="17"/>
      <c r="G429" s="17"/>
      <c r="H429" s="17"/>
      <c r="I429" s="8"/>
      <c r="J429" s="8"/>
      <c r="K429" s="17"/>
      <c r="L429" s="19"/>
      <c r="M429" s="17"/>
      <c r="N429" s="17"/>
      <c r="O429" s="17"/>
      <c r="P429" s="17"/>
    </row>
    <row r="430" spans="1:16">
      <c r="A430" s="7" t="s">
        <v>448</v>
      </c>
      <c r="B430" s="22" t="s">
        <v>1376</v>
      </c>
      <c r="C430" s="17"/>
      <c r="D430" s="19"/>
      <c r="E430" s="17"/>
      <c r="F430" s="17"/>
      <c r="G430" s="17"/>
      <c r="H430" s="17"/>
      <c r="I430" s="8"/>
      <c r="J430" s="8"/>
      <c r="K430" s="17"/>
      <c r="L430" s="19"/>
      <c r="M430" s="17"/>
      <c r="N430" s="17"/>
      <c r="O430" s="17"/>
      <c r="P430" s="17"/>
    </row>
    <row r="431" spans="1:16">
      <c r="A431" s="7" t="s">
        <v>449</v>
      </c>
      <c r="B431" s="22" t="s">
        <v>1377</v>
      </c>
      <c r="C431" s="17"/>
      <c r="D431" s="19"/>
      <c r="E431" s="17"/>
      <c r="F431" s="17"/>
      <c r="G431" s="17"/>
      <c r="H431" s="17"/>
      <c r="I431" s="8"/>
      <c r="J431" s="8"/>
      <c r="K431" s="8"/>
      <c r="L431" s="9"/>
      <c r="M431" s="8"/>
      <c r="N431" s="8"/>
      <c r="O431" s="8"/>
      <c r="P431" s="8"/>
    </row>
    <row r="432" spans="1:16">
      <c r="A432" s="7" t="s">
        <v>450</v>
      </c>
      <c r="B432" s="22" t="s">
        <v>1378</v>
      </c>
      <c r="C432" s="17"/>
      <c r="D432" s="19"/>
      <c r="E432" s="17"/>
      <c r="F432" s="17"/>
      <c r="G432" s="17"/>
      <c r="H432" s="17"/>
      <c r="I432" s="8"/>
      <c r="J432" s="8"/>
      <c r="K432" s="17"/>
      <c r="L432" s="19"/>
      <c r="M432" s="17"/>
      <c r="N432" s="17"/>
      <c r="O432" s="17"/>
      <c r="P432" s="17"/>
    </row>
    <row r="433" spans="1:16">
      <c r="A433" s="7" t="s">
        <v>451</v>
      </c>
      <c r="B433" s="22" t="s">
        <v>1379</v>
      </c>
      <c r="C433" s="17"/>
      <c r="D433" s="19"/>
      <c r="E433" s="17"/>
      <c r="F433" s="17"/>
      <c r="G433" s="17"/>
      <c r="H433" s="17"/>
      <c r="I433" s="8"/>
      <c r="J433" s="8"/>
      <c r="K433" s="17"/>
      <c r="L433" s="19"/>
      <c r="M433" s="17"/>
      <c r="N433" s="17"/>
      <c r="O433" s="17"/>
      <c r="P433" s="17"/>
    </row>
    <row r="434" spans="1:16">
      <c r="A434" s="7" t="s">
        <v>452</v>
      </c>
      <c r="B434" s="22" t="s">
        <v>1380</v>
      </c>
      <c r="C434" s="17"/>
      <c r="D434" s="19"/>
      <c r="E434" s="17"/>
      <c r="F434" s="17"/>
      <c r="G434" s="17"/>
      <c r="H434" s="17"/>
      <c r="I434" s="8"/>
      <c r="J434" s="8"/>
      <c r="K434" s="17"/>
      <c r="L434" s="19"/>
      <c r="M434" s="17"/>
      <c r="N434" s="17"/>
      <c r="O434" s="17"/>
      <c r="P434" s="17"/>
    </row>
    <row r="435" spans="1:16">
      <c r="A435" s="7" t="s">
        <v>453</v>
      </c>
      <c r="B435" s="22" t="s">
        <v>1381</v>
      </c>
      <c r="C435" s="8"/>
      <c r="D435" s="9"/>
      <c r="E435" s="8"/>
      <c r="F435" s="8"/>
      <c r="G435" s="8"/>
      <c r="H435" s="8"/>
      <c r="I435" s="8"/>
      <c r="J435" s="8"/>
      <c r="K435" s="8"/>
      <c r="L435" s="9"/>
      <c r="M435" s="8"/>
      <c r="N435" s="8"/>
      <c r="O435" s="8"/>
      <c r="P435" s="8"/>
    </row>
    <row r="436" spans="1:16">
      <c r="A436" s="7" t="s">
        <v>454</v>
      </c>
      <c r="B436" s="22" t="s">
        <v>1382</v>
      </c>
      <c r="C436" s="17"/>
      <c r="D436" s="19"/>
      <c r="E436" s="17"/>
      <c r="F436" s="17"/>
      <c r="G436" s="17"/>
      <c r="H436" s="17"/>
      <c r="I436" s="8"/>
      <c r="J436" s="8"/>
      <c r="K436" s="17"/>
      <c r="L436" s="19"/>
      <c r="M436" s="17"/>
      <c r="N436" s="17"/>
      <c r="O436" s="17"/>
      <c r="P436" s="17"/>
    </row>
    <row r="437" spans="1:16">
      <c r="A437" s="7" t="s">
        <v>455</v>
      </c>
      <c r="B437" s="22" t="s">
        <v>1383</v>
      </c>
      <c r="C437" s="17"/>
      <c r="D437" s="19"/>
      <c r="E437" s="17"/>
      <c r="F437" s="17"/>
      <c r="G437" s="17"/>
      <c r="H437" s="17"/>
      <c r="I437" s="8"/>
      <c r="J437" s="8"/>
      <c r="K437" s="17"/>
      <c r="L437" s="19"/>
      <c r="M437" s="17"/>
      <c r="N437" s="17"/>
      <c r="O437" s="17"/>
      <c r="P437" s="17"/>
    </row>
    <row r="438" spans="1:16">
      <c r="A438" s="7" t="s">
        <v>456</v>
      </c>
      <c r="B438" s="22" t="s">
        <v>1384</v>
      </c>
      <c r="C438" s="17"/>
      <c r="D438" s="19"/>
      <c r="E438" s="17"/>
      <c r="F438" s="17"/>
      <c r="G438" s="17"/>
      <c r="H438" s="17"/>
      <c r="I438" s="8"/>
      <c r="J438" s="8"/>
      <c r="K438" s="17"/>
      <c r="L438" s="19"/>
      <c r="M438" s="17"/>
      <c r="N438" s="17"/>
      <c r="O438" s="17"/>
      <c r="P438" s="17"/>
    </row>
    <row r="439" spans="1:16">
      <c r="A439" s="7" t="s">
        <v>457</v>
      </c>
      <c r="B439" s="22" t="s">
        <v>1385</v>
      </c>
      <c r="C439" s="17"/>
      <c r="D439" s="19"/>
      <c r="E439" s="17"/>
      <c r="F439" s="17"/>
      <c r="G439" s="17"/>
      <c r="H439" s="17"/>
      <c r="I439" s="8"/>
      <c r="J439" s="8"/>
      <c r="K439" s="17"/>
      <c r="L439" s="19"/>
      <c r="M439" s="17"/>
      <c r="N439" s="17"/>
      <c r="O439" s="17"/>
      <c r="P439" s="17"/>
    </row>
    <row r="440" spans="1:16">
      <c r="A440" s="7" t="s">
        <v>458</v>
      </c>
      <c r="B440" s="22" t="s">
        <v>1386</v>
      </c>
      <c r="C440" s="17"/>
      <c r="D440" s="19"/>
      <c r="E440" s="17"/>
      <c r="F440" s="17"/>
      <c r="G440" s="17"/>
      <c r="H440" s="17"/>
      <c r="I440" s="8"/>
      <c r="J440" s="8"/>
      <c r="K440" s="17"/>
      <c r="L440" s="19"/>
      <c r="M440" s="17"/>
      <c r="N440" s="17"/>
      <c r="O440" s="17"/>
      <c r="P440" s="17"/>
    </row>
    <row r="441" spans="1:16">
      <c r="A441" s="7" t="s">
        <v>459</v>
      </c>
      <c r="B441" s="22" t="s">
        <v>1387</v>
      </c>
      <c r="C441" s="17"/>
      <c r="D441" s="19"/>
      <c r="E441" s="17"/>
      <c r="F441" s="17"/>
      <c r="G441" s="17"/>
      <c r="H441" s="17"/>
      <c r="I441" s="8"/>
      <c r="J441" s="8"/>
      <c r="K441" s="17"/>
      <c r="L441" s="19"/>
      <c r="M441" s="17"/>
      <c r="N441" s="17"/>
      <c r="O441" s="17"/>
      <c r="P441" s="17"/>
    </row>
    <row r="442" spans="1:16">
      <c r="A442" s="7" t="s">
        <v>460</v>
      </c>
      <c r="B442" s="22" t="s">
        <v>1388</v>
      </c>
      <c r="C442" s="17"/>
      <c r="D442" s="19"/>
      <c r="E442" s="17"/>
      <c r="F442" s="17"/>
      <c r="G442" s="17"/>
      <c r="H442" s="17"/>
      <c r="I442" s="8"/>
      <c r="J442" s="8"/>
      <c r="K442" s="17"/>
      <c r="L442" s="19"/>
      <c r="M442" s="17"/>
      <c r="N442" s="17"/>
      <c r="O442" s="17"/>
      <c r="P442" s="17"/>
    </row>
    <row r="443" spans="1:16">
      <c r="A443" s="7" t="s">
        <v>461</v>
      </c>
      <c r="B443" s="22" t="s">
        <v>1389</v>
      </c>
      <c r="C443" s="17"/>
      <c r="D443" s="19"/>
      <c r="E443" s="17"/>
      <c r="F443" s="17"/>
      <c r="G443" s="17"/>
      <c r="H443" s="17"/>
      <c r="I443" s="8"/>
      <c r="J443" s="8"/>
      <c r="K443" s="17"/>
      <c r="L443" s="19"/>
      <c r="M443" s="17"/>
      <c r="N443" s="17"/>
      <c r="O443" s="17"/>
      <c r="P443" s="17"/>
    </row>
    <row r="444" spans="1:16">
      <c r="A444" s="7" t="s">
        <v>462</v>
      </c>
      <c r="B444" s="22" t="s">
        <v>1390</v>
      </c>
      <c r="C444" s="8"/>
      <c r="D444" s="9"/>
      <c r="E444" s="8"/>
      <c r="F444" s="8"/>
      <c r="G444" s="8"/>
      <c r="H444" s="8"/>
      <c r="I444" s="8"/>
      <c r="J444" s="8"/>
      <c r="K444" s="8"/>
      <c r="L444" s="9"/>
      <c r="M444" s="8"/>
      <c r="N444" s="8"/>
      <c r="O444" s="8"/>
      <c r="P444" s="8"/>
    </row>
    <row r="445" spans="1:16">
      <c r="A445" s="7" t="s">
        <v>463</v>
      </c>
      <c r="B445" s="22" t="s">
        <v>1391</v>
      </c>
      <c r="C445" s="17"/>
      <c r="D445" s="19"/>
      <c r="E445" s="17"/>
      <c r="F445" s="17"/>
      <c r="G445" s="17"/>
      <c r="H445" s="17"/>
      <c r="I445" s="8"/>
      <c r="J445" s="8"/>
      <c r="K445" s="17"/>
      <c r="L445" s="19"/>
      <c r="M445" s="17"/>
      <c r="N445" s="17"/>
      <c r="O445" s="17"/>
      <c r="P445" s="17"/>
    </row>
    <row r="446" spans="1:16">
      <c r="A446" s="7" t="s">
        <v>464</v>
      </c>
      <c r="B446" s="22" t="s">
        <v>1392</v>
      </c>
      <c r="C446" s="8"/>
      <c r="D446" s="9"/>
      <c r="E446" s="8"/>
      <c r="F446" s="8"/>
      <c r="G446" s="8"/>
      <c r="H446" s="8"/>
      <c r="I446" s="8"/>
      <c r="J446" s="8"/>
      <c r="K446" s="8"/>
      <c r="L446" s="9"/>
      <c r="M446" s="8"/>
      <c r="N446" s="8"/>
      <c r="O446" s="8"/>
      <c r="P446" s="8"/>
    </row>
    <row r="447" spans="1:16">
      <c r="A447" s="7" t="s">
        <v>465</v>
      </c>
      <c r="B447" s="22" t="s">
        <v>1393</v>
      </c>
      <c r="C447" s="17"/>
      <c r="D447" s="19"/>
      <c r="E447" s="17"/>
      <c r="F447" s="17"/>
      <c r="G447" s="17"/>
      <c r="H447" s="17"/>
      <c r="I447" s="8"/>
      <c r="J447" s="8"/>
      <c r="K447" s="17"/>
      <c r="L447" s="19"/>
      <c r="M447" s="17"/>
      <c r="N447" s="17"/>
      <c r="O447" s="17"/>
      <c r="P447" s="17"/>
    </row>
    <row r="448" spans="1:16">
      <c r="A448" s="7" t="s">
        <v>466</v>
      </c>
      <c r="B448" s="22" t="s">
        <v>1394</v>
      </c>
      <c r="C448" s="17"/>
      <c r="D448" s="19"/>
      <c r="E448" s="17"/>
      <c r="F448" s="17"/>
      <c r="G448" s="17"/>
      <c r="H448" s="17"/>
      <c r="I448" s="8"/>
      <c r="J448" s="8"/>
      <c r="K448" s="17"/>
      <c r="L448" s="19"/>
      <c r="M448" s="17"/>
      <c r="N448" s="17"/>
      <c r="O448" s="17"/>
      <c r="P448" s="17"/>
    </row>
    <row r="449" spans="1:16">
      <c r="A449" s="7" t="s">
        <v>467</v>
      </c>
      <c r="B449" s="22" t="s">
        <v>1395</v>
      </c>
      <c r="C449" s="17"/>
      <c r="D449" s="19"/>
      <c r="E449" s="17"/>
      <c r="F449" s="17"/>
      <c r="G449" s="17"/>
      <c r="H449" s="17"/>
      <c r="I449" s="8"/>
      <c r="J449" s="8"/>
      <c r="K449" s="17"/>
      <c r="L449" s="19"/>
      <c r="M449" s="17"/>
      <c r="N449" s="17"/>
      <c r="O449" s="17"/>
      <c r="P449" s="17"/>
    </row>
    <row r="450" spans="1:16">
      <c r="A450" s="7" t="s">
        <v>468</v>
      </c>
      <c r="B450" s="22" t="s">
        <v>1396</v>
      </c>
      <c r="C450" s="17"/>
      <c r="D450" s="19"/>
      <c r="E450" s="17"/>
      <c r="F450" s="17"/>
      <c r="G450" s="17"/>
      <c r="H450" s="17"/>
      <c r="I450" s="8"/>
      <c r="J450" s="8"/>
      <c r="K450" s="17"/>
      <c r="L450" s="19"/>
      <c r="M450" s="17"/>
      <c r="N450" s="17"/>
      <c r="O450" s="17"/>
      <c r="P450" s="17"/>
    </row>
    <row r="451" spans="1:16">
      <c r="A451" s="7" t="s">
        <v>469</v>
      </c>
      <c r="B451" s="22" t="s">
        <v>1397</v>
      </c>
      <c r="C451" s="17"/>
      <c r="D451" s="19"/>
      <c r="E451" s="17"/>
      <c r="F451" s="17"/>
      <c r="G451" s="17"/>
      <c r="H451" s="17"/>
      <c r="I451" s="8"/>
      <c r="J451" s="8"/>
      <c r="K451" s="17"/>
      <c r="L451" s="19"/>
      <c r="M451" s="17"/>
      <c r="N451" s="17"/>
      <c r="O451" s="17"/>
      <c r="P451" s="17"/>
    </row>
    <row r="452" spans="1:16">
      <c r="A452" s="7" t="s">
        <v>470</v>
      </c>
      <c r="B452" s="22" t="s">
        <v>1398</v>
      </c>
      <c r="C452" s="17"/>
      <c r="D452" s="19"/>
      <c r="E452" s="17"/>
      <c r="F452" s="17"/>
      <c r="G452" s="17"/>
      <c r="H452" s="17"/>
      <c r="I452" s="8"/>
      <c r="J452" s="8"/>
      <c r="K452" s="17"/>
      <c r="L452" s="19"/>
      <c r="M452" s="17"/>
      <c r="N452" s="17"/>
      <c r="O452" s="17"/>
      <c r="P452" s="17"/>
    </row>
    <row r="453" spans="1:16">
      <c r="A453" s="7" t="s">
        <v>471</v>
      </c>
      <c r="B453" s="22" t="s">
        <v>1399</v>
      </c>
      <c r="C453" s="17"/>
      <c r="D453" s="19"/>
      <c r="E453" s="17"/>
      <c r="F453" s="17"/>
      <c r="G453" s="17"/>
      <c r="H453" s="17"/>
      <c r="I453" s="8"/>
      <c r="J453" s="8"/>
      <c r="K453" s="17"/>
      <c r="L453" s="19"/>
      <c r="M453" s="17"/>
      <c r="N453" s="17"/>
      <c r="O453" s="17"/>
      <c r="P453" s="17"/>
    </row>
    <row r="454" spans="1:16">
      <c r="A454" s="7" t="s">
        <v>472</v>
      </c>
      <c r="B454" s="22" t="s">
        <v>1400</v>
      </c>
      <c r="C454" s="17"/>
      <c r="D454" s="19"/>
      <c r="E454" s="17"/>
      <c r="F454" s="17"/>
      <c r="G454" s="17"/>
      <c r="H454" s="17"/>
      <c r="I454" s="8"/>
      <c r="J454" s="8"/>
      <c r="K454" s="17"/>
      <c r="L454" s="19"/>
      <c r="M454" s="17"/>
      <c r="N454" s="17"/>
      <c r="O454" s="17"/>
      <c r="P454" s="17"/>
    </row>
    <row r="455" spans="1:16">
      <c r="A455" s="7" t="s">
        <v>473</v>
      </c>
      <c r="B455" s="22" t="s">
        <v>1401</v>
      </c>
      <c r="C455" s="17"/>
      <c r="D455" s="19"/>
      <c r="E455" s="17"/>
      <c r="F455" s="17"/>
      <c r="G455" s="17"/>
      <c r="H455" s="17"/>
      <c r="I455" s="8"/>
      <c r="J455" s="8"/>
      <c r="K455" s="17"/>
      <c r="L455" s="19"/>
      <c r="M455" s="17"/>
      <c r="N455" s="17"/>
      <c r="O455" s="17"/>
      <c r="P455" s="17"/>
    </row>
    <row r="456" spans="1:16">
      <c r="A456" s="7" t="s">
        <v>474</v>
      </c>
      <c r="B456" s="22" t="s">
        <v>1402</v>
      </c>
      <c r="C456" s="17"/>
      <c r="D456" s="19"/>
      <c r="E456" s="17"/>
      <c r="F456" s="17"/>
      <c r="G456" s="17"/>
      <c r="H456" s="17"/>
      <c r="I456" s="8"/>
      <c r="J456" s="8"/>
      <c r="K456" s="17"/>
      <c r="L456" s="19"/>
      <c r="M456" s="17"/>
      <c r="N456" s="17"/>
      <c r="O456" s="17"/>
      <c r="P456" s="17"/>
    </row>
    <row r="457" spans="1:16">
      <c r="A457" s="7" t="s">
        <v>475</v>
      </c>
      <c r="B457" s="22" t="s">
        <v>1403</v>
      </c>
      <c r="C457" s="17"/>
      <c r="D457" s="19"/>
      <c r="E457" s="17"/>
      <c r="F457" s="17"/>
      <c r="G457" s="17"/>
      <c r="H457" s="17"/>
      <c r="I457" s="8"/>
      <c r="J457" s="8"/>
      <c r="K457" s="17"/>
      <c r="L457" s="19"/>
      <c r="M457" s="17"/>
      <c r="N457" s="17"/>
      <c r="O457" s="17"/>
      <c r="P457" s="17"/>
    </row>
    <row r="458" spans="1:16">
      <c r="A458" s="7" t="s">
        <v>476</v>
      </c>
      <c r="B458" s="22"/>
      <c r="C458" s="8"/>
      <c r="D458" s="9"/>
      <c r="E458" s="8"/>
      <c r="F458" s="8"/>
      <c r="G458" s="8"/>
      <c r="H458" s="8"/>
      <c r="I458" s="8"/>
      <c r="J458" s="8"/>
      <c r="K458" s="8"/>
      <c r="L458" s="9"/>
      <c r="M458" s="8"/>
      <c r="N458" s="8"/>
      <c r="O458" s="8"/>
      <c r="P458" s="8"/>
    </row>
    <row r="459" spans="1:16">
      <c r="A459" s="7" t="s">
        <v>477</v>
      </c>
      <c r="B459" s="22" t="s">
        <v>1404</v>
      </c>
      <c r="C459" s="17"/>
      <c r="D459" s="19"/>
      <c r="E459" s="17"/>
      <c r="F459" s="17"/>
      <c r="G459" s="17"/>
      <c r="H459" s="17"/>
      <c r="I459" s="8"/>
      <c r="J459" s="8"/>
      <c r="K459" s="17"/>
      <c r="L459" s="19"/>
      <c r="M459" s="17"/>
      <c r="N459" s="17"/>
      <c r="O459" s="17"/>
      <c r="P459" s="17"/>
    </row>
    <row r="460" spans="1:16">
      <c r="A460" s="7" t="s">
        <v>478</v>
      </c>
      <c r="B460" s="22" t="s">
        <v>1405</v>
      </c>
      <c r="C460" s="17"/>
      <c r="D460" s="19"/>
      <c r="E460" s="17"/>
      <c r="F460" s="17"/>
      <c r="G460" s="17"/>
      <c r="H460" s="17"/>
      <c r="I460" s="8"/>
      <c r="J460" s="8"/>
      <c r="K460" s="17"/>
      <c r="L460" s="19"/>
      <c r="M460" s="17"/>
      <c r="N460" s="17"/>
      <c r="O460" s="17"/>
      <c r="P460" s="17"/>
    </row>
    <row r="461" spans="1:16">
      <c r="A461" s="7" t="s">
        <v>479</v>
      </c>
      <c r="B461" s="22" t="s">
        <v>1406</v>
      </c>
      <c r="C461" s="17"/>
      <c r="D461" s="19"/>
      <c r="E461" s="17"/>
      <c r="F461" s="17"/>
      <c r="G461" s="17"/>
      <c r="H461" s="17"/>
      <c r="I461" s="8"/>
      <c r="J461" s="8"/>
      <c r="K461" s="17"/>
      <c r="L461" s="19"/>
      <c r="M461" s="17"/>
      <c r="N461" s="17"/>
      <c r="O461" s="17"/>
      <c r="P461" s="17"/>
    </row>
    <row r="462" spans="1:16">
      <c r="A462" s="7" t="s">
        <v>480</v>
      </c>
      <c r="B462" s="22" t="s">
        <v>1407</v>
      </c>
      <c r="C462" s="17"/>
      <c r="D462" s="19"/>
      <c r="E462" s="17"/>
      <c r="F462" s="17"/>
      <c r="G462" s="17"/>
      <c r="H462" s="17"/>
      <c r="I462" s="8"/>
      <c r="J462" s="8"/>
      <c r="K462" s="17"/>
      <c r="L462" s="19"/>
      <c r="M462" s="17"/>
      <c r="N462" s="17"/>
      <c r="O462" s="17"/>
      <c r="P462" s="17"/>
    </row>
    <row r="463" spans="1:16">
      <c r="A463" s="7" t="s">
        <v>481</v>
      </c>
      <c r="B463" s="22" t="s">
        <v>1408</v>
      </c>
      <c r="C463" s="17"/>
      <c r="D463" s="19"/>
      <c r="E463" s="17"/>
      <c r="F463" s="17"/>
      <c r="G463" s="17"/>
      <c r="H463" s="17"/>
      <c r="I463" s="8"/>
      <c r="J463" s="8"/>
      <c r="K463" s="17"/>
      <c r="L463" s="19"/>
      <c r="M463" s="17"/>
      <c r="N463" s="17"/>
      <c r="O463" s="17"/>
      <c r="P463" s="17"/>
    </row>
    <row r="464" spans="1:16">
      <c r="A464" s="7" t="s">
        <v>482</v>
      </c>
      <c r="B464" s="22" t="s">
        <v>1409</v>
      </c>
      <c r="C464" s="17"/>
      <c r="D464" s="19"/>
      <c r="E464" s="17"/>
      <c r="F464" s="17"/>
      <c r="G464" s="17"/>
      <c r="H464" s="17"/>
      <c r="I464" s="8"/>
      <c r="J464" s="8"/>
      <c r="K464" s="17"/>
      <c r="L464" s="19"/>
      <c r="M464" s="17"/>
      <c r="N464" s="17"/>
      <c r="O464" s="17"/>
      <c r="P464" s="17"/>
    </row>
    <row r="465" spans="1:16">
      <c r="A465" s="7" t="s">
        <v>483</v>
      </c>
      <c r="B465" s="22" t="s">
        <v>1410</v>
      </c>
      <c r="C465" s="17"/>
      <c r="D465" s="19"/>
      <c r="E465" s="17"/>
      <c r="F465" s="17"/>
      <c r="G465" s="17"/>
      <c r="H465" s="17"/>
      <c r="I465" s="8"/>
      <c r="J465" s="8"/>
      <c r="K465" s="17"/>
      <c r="L465" s="19"/>
      <c r="M465" s="17"/>
      <c r="N465" s="17"/>
      <c r="O465" s="17"/>
      <c r="P465" s="17"/>
    </row>
    <row r="466" spans="1:16">
      <c r="A466" s="7" t="s">
        <v>484</v>
      </c>
      <c r="B466" s="22" t="s">
        <v>1411</v>
      </c>
      <c r="C466" s="17"/>
      <c r="D466" s="19"/>
      <c r="E466" s="17"/>
      <c r="F466" s="17"/>
      <c r="G466" s="17"/>
      <c r="H466" s="17"/>
      <c r="I466" s="8"/>
      <c r="J466" s="8"/>
      <c r="K466" s="17"/>
      <c r="L466" s="19"/>
      <c r="M466" s="17"/>
      <c r="N466" s="17"/>
      <c r="O466" s="17"/>
      <c r="P466" s="17"/>
    </row>
    <row r="467" spans="1:16">
      <c r="A467" s="7" t="s">
        <v>485</v>
      </c>
      <c r="B467" s="22" t="s">
        <v>1412</v>
      </c>
      <c r="C467" s="17"/>
      <c r="D467" s="19"/>
      <c r="E467" s="17"/>
      <c r="F467" s="17"/>
      <c r="G467" s="17"/>
      <c r="H467" s="17"/>
      <c r="I467" s="8"/>
      <c r="J467" s="8"/>
      <c r="K467" s="17"/>
      <c r="L467" s="19"/>
      <c r="M467" s="17"/>
      <c r="N467" s="17"/>
      <c r="O467" s="17"/>
      <c r="P467" s="17"/>
    </row>
    <row r="468" spans="1:16">
      <c r="A468" s="7" t="s">
        <v>486</v>
      </c>
      <c r="B468" s="22" t="s">
        <v>1413</v>
      </c>
      <c r="C468" s="17"/>
      <c r="D468" s="19"/>
      <c r="E468" s="17"/>
      <c r="F468" s="17"/>
      <c r="G468" s="17"/>
      <c r="H468" s="17"/>
      <c r="I468" s="8"/>
      <c r="J468" s="8"/>
      <c r="K468" s="17"/>
      <c r="L468" s="19"/>
      <c r="M468" s="17"/>
      <c r="N468" s="17"/>
      <c r="O468" s="17"/>
      <c r="P468" s="17"/>
    </row>
    <row r="469" spans="1:16">
      <c r="A469" s="7" t="s">
        <v>487</v>
      </c>
      <c r="B469" s="22" t="s">
        <v>1414</v>
      </c>
      <c r="C469" s="17"/>
      <c r="D469" s="19"/>
      <c r="E469" s="17"/>
      <c r="F469" s="17"/>
      <c r="G469" s="17"/>
      <c r="H469" s="17"/>
      <c r="I469" s="8"/>
      <c r="J469" s="8"/>
      <c r="K469" s="17"/>
      <c r="L469" s="19"/>
      <c r="M469" s="17"/>
      <c r="N469" s="17"/>
      <c r="O469" s="17"/>
      <c r="P469" s="17"/>
    </row>
    <row r="470" spans="1:16">
      <c r="A470" s="7" t="s">
        <v>488</v>
      </c>
      <c r="B470" s="22" t="s">
        <v>1415</v>
      </c>
      <c r="C470" s="17"/>
      <c r="D470" s="19"/>
      <c r="E470" s="17"/>
      <c r="F470" s="17"/>
      <c r="G470" s="17"/>
      <c r="H470" s="17"/>
      <c r="I470" s="8"/>
      <c r="J470" s="8"/>
      <c r="K470" s="17"/>
      <c r="L470" s="19"/>
      <c r="M470" s="17"/>
      <c r="N470" s="17"/>
      <c r="O470" s="17"/>
      <c r="P470" s="17"/>
    </row>
    <row r="471" spans="1:16">
      <c r="A471" s="7" t="s">
        <v>489</v>
      </c>
      <c r="B471" s="22" t="s">
        <v>1416</v>
      </c>
      <c r="C471" s="8"/>
      <c r="D471" s="9"/>
      <c r="E471" s="8"/>
      <c r="F471" s="8"/>
      <c r="G471" s="8"/>
      <c r="H471" s="8"/>
      <c r="I471" s="8"/>
      <c r="J471" s="8"/>
      <c r="K471" s="8"/>
      <c r="L471" s="9"/>
      <c r="M471" s="8"/>
      <c r="N471" s="8"/>
      <c r="O471" s="8"/>
      <c r="P471" s="8"/>
    </row>
    <row r="472" spans="1:16">
      <c r="A472" s="7" t="s">
        <v>490</v>
      </c>
      <c r="B472" s="22" t="s">
        <v>1417</v>
      </c>
      <c r="C472" s="17"/>
      <c r="D472" s="19"/>
      <c r="E472" s="17"/>
      <c r="F472" s="17"/>
      <c r="G472" s="17"/>
      <c r="H472" s="17"/>
      <c r="I472" s="8"/>
      <c r="J472" s="8"/>
      <c r="K472" s="17"/>
      <c r="L472" s="19"/>
      <c r="M472" s="17"/>
      <c r="N472" s="17"/>
      <c r="O472" s="17"/>
      <c r="P472" s="17"/>
    </row>
    <row r="473" spans="1:16">
      <c r="A473" s="7" t="s">
        <v>491</v>
      </c>
      <c r="B473" s="22" t="s">
        <v>1418</v>
      </c>
      <c r="C473" s="17"/>
      <c r="D473" s="19"/>
      <c r="E473" s="17"/>
      <c r="F473" s="17"/>
      <c r="G473" s="17"/>
      <c r="H473" s="17"/>
      <c r="I473" s="8"/>
      <c r="J473" s="8"/>
      <c r="K473" s="17"/>
      <c r="L473" s="19"/>
      <c r="M473" s="17"/>
      <c r="N473" s="17"/>
      <c r="O473" s="17"/>
      <c r="P473" s="17"/>
    </row>
    <row r="474" spans="1:16">
      <c r="A474" s="7" t="s">
        <v>492</v>
      </c>
      <c r="B474" s="22" t="s">
        <v>1419</v>
      </c>
      <c r="C474" s="17"/>
      <c r="D474" s="19"/>
      <c r="E474" s="17"/>
      <c r="F474" s="17"/>
      <c r="G474" s="17"/>
      <c r="H474" s="17"/>
      <c r="I474" s="8"/>
      <c r="J474" s="8"/>
      <c r="K474" s="17"/>
      <c r="L474" s="19"/>
      <c r="M474" s="17"/>
      <c r="N474" s="17"/>
      <c r="O474" s="17"/>
      <c r="P474" s="17"/>
    </row>
    <row r="475" spans="1:16">
      <c r="A475" s="7" t="s">
        <v>493</v>
      </c>
      <c r="B475" s="22" t="s">
        <v>1420</v>
      </c>
      <c r="C475" s="17"/>
      <c r="D475" s="19"/>
      <c r="E475" s="17"/>
      <c r="F475" s="17"/>
      <c r="G475" s="17"/>
      <c r="H475" s="17"/>
      <c r="I475" s="8"/>
      <c r="J475" s="8"/>
      <c r="K475" s="17"/>
      <c r="L475" s="19"/>
      <c r="M475" s="17"/>
      <c r="N475" s="17"/>
      <c r="O475" s="17"/>
      <c r="P475" s="17"/>
    </row>
    <row r="476" spans="1:16">
      <c r="A476" s="7" t="s">
        <v>494</v>
      </c>
      <c r="B476" s="22" t="s">
        <v>1421</v>
      </c>
      <c r="C476" s="17"/>
      <c r="D476" s="19"/>
      <c r="E476" s="17"/>
      <c r="F476" s="17"/>
      <c r="G476" s="17"/>
      <c r="H476" s="17"/>
      <c r="I476" s="8"/>
      <c r="J476" s="8"/>
      <c r="K476" s="17"/>
      <c r="L476" s="19"/>
      <c r="M476" s="17"/>
      <c r="N476" s="17"/>
      <c r="O476" s="17"/>
      <c r="P476" s="17"/>
    </row>
    <row r="477" spans="1:16">
      <c r="A477" s="7" t="s">
        <v>495</v>
      </c>
      <c r="B477" s="22" t="s">
        <v>1422</v>
      </c>
      <c r="C477" s="8"/>
      <c r="D477" s="9"/>
      <c r="E477" s="8"/>
      <c r="F477" s="8"/>
      <c r="G477" s="8"/>
      <c r="H477" s="8"/>
      <c r="I477" s="8"/>
      <c r="J477" s="8"/>
      <c r="K477" s="8"/>
      <c r="L477" s="9"/>
      <c r="M477" s="8"/>
      <c r="N477" s="8"/>
      <c r="O477" s="8"/>
      <c r="P477" s="8"/>
    </row>
    <row r="478" spans="1:16">
      <c r="A478" s="7" t="s">
        <v>496</v>
      </c>
      <c r="B478" s="22" t="s">
        <v>1423</v>
      </c>
      <c r="C478" s="8"/>
      <c r="D478" s="9"/>
      <c r="E478" s="8"/>
      <c r="F478" s="8"/>
      <c r="G478" s="8"/>
      <c r="H478" s="8"/>
      <c r="I478" s="8"/>
      <c r="J478" s="8"/>
      <c r="K478" s="8"/>
      <c r="L478" s="9"/>
      <c r="M478" s="8"/>
      <c r="N478" s="8"/>
      <c r="O478" s="8"/>
      <c r="P478" s="8"/>
    </row>
    <row r="479" spans="1:16">
      <c r="A479" s="7" t="s">
        <v>497</v>
      </c>
      <c r="B479" s="22" t="s">
        <v>1424</v>
      </c>
      <c r="C479" s="17"/>
      <c r="D479" s="19"/>
      <c r="E479" s="17"/>
      <c r="F479" s="17"/>
      <c r="G479" s="17"/>
      <c r="H479" s="17"/>
      <c r="I479" s="8"/>
      <c r="J479" s="8"/>
      <c r="K479" s="17"/>
      <c r="L479" s="19"/>
      <c r="M479" s="17"/>
      <c r="N479" s="17"/>
      <c r="O479" s="17"/>
      <c r="P479" s="17"/>
    </row>
    <row r="480" spans="1:16">
      <c r="A480" s="7" t="s">
        <v>498</v>
      </c>
      <c r="B480" s="22" t="s">
        <v>1425</v>
      </c>
      <c r="C480" s="8"/>
      <c r="D480" s="9"/>
      <c r="E480" s="8"/>
      <c r="F480" s="8"/>
      <c r="G480" s="8"/>
      <c r="H480" s="8"/>
      <c r="I480" s="8"/>
      <c r="J480" s="8"/>
      <c r="K480" s="8"/>
      <c r="L480" s="9"/>
      <c r="M480" s="8"/>
      <c r="N480" s="8"/>
      <c r="O480" s="8"/>
      <c r="P480" s="8"/>
    </row>
    <row r="481" spans="1:16">
      <c r="A481" s="7" t="s">
        <v>499</v>
      </c>
      <c r="B481" s="22" t="s">
        <v>1426</v>
      </c>
      <c r="C481" s="17"/>
      <c r="D481" s="19"/>
      <c r="E481" s="17"/>
      <c r="F481" s="17"/>
      <c r="G481" s="17"/>
      <c r="H481" s="17"/>
      <c r="I481" s="8"/>
      <c r="J481" s="8"/>
      <c r="K481" s="17"/>
      <c r="L481" s="19"/>
      <c r="M481" s="17"/>
      <c r="N481" s="17"/>
      <c r="O481" s="17"/>
      <c r="P481" s="17"/>
    </row>
    <row r="482" spans="1:16">
      <c r="A482" s="7" t="s">
        <v>500</v>
      </c>
      <c r="B482" s="22" t="s">
        <v>1427</v>
      </c>
      <c r="C482" s="17"/>
      <c r="D482" s="19"/>
      <c r="E482" s="17"/>
      <c r="F482" s="17"/>
      <c r="G482" s="17"/>
      <c r="H482" s="17"/>
      <c r="I482" s="8"/>
      <c r="J482" s="8"/>
      <c r="K482" s="17"/>
      <c r="L482" s="19"/>
      <c r="M482" s="17"/>
      <c r="N482" s="17"/>
      <c r="O482" s="17"/>
      <c r="P482" s="17"/>
    </row>
    <row r="483" spans="1:16">
      <c r="A483" s="7" t="s">
        <v>501</v>
      </c>
      <c r="B483" s="22" t="s">
        <v>1428</v>
      </c>
      <c r="C483" s="17"/>
      <c r="D483" s="19"/>
      <c r="E483" s="17"/>
      <c r="F483" s="17"/>
      <c r="G483" s="17"/>
      <c r="H483" s="17"/>
      <c r="I483" s="8"/>
      <c r="J483" s="8"/>
      <c r="K483" s="17"/>
      <c r="L483" s="19"/>
      <c r="M483" s="17"/>
      <c r="N483" s="17"/>
      <c r="O483" s="17"/>
      <c r="P483" s="17"/>
    </row>
    <row r="484" spans="1:16">
      <c r="A484" s="7" t="s">
        <v>502</v>
      </c>
      <c r="B484" s="22" t="s">
        <v>1429</v>
      </c>
      <c r="C484" s="17"/>
      <c r="D484" s="19"/>
      <c r="E484" s="17"/>
      <c r="F484" s="17"/>
      <c r="G484" s="17"/>
      <c r="H484" s="17"/>
      <c r="I484" s="8"/>
      <c r="J484" s="8"/>
      <c r="K484" s="17"/>
      <c r="L484" s="19"/>
      <c r="M484" s="17"/>
      <c r="N484" s="17"/>
      <c r="O484" s="17"/>
      <c r="P484" s="17"/>
    </row>
    <row r="485" spans="1:16">
      <c r="A485" s="7" t="s">
        <v>503</v>
      </c>
      <c r="B485" s="22" t="s">
        <v>1430</v>
      </c>
      <c r="C485" s="17"/>
      <c r="D485" s="19"/>
      <c r="E485" s="17"/>
      <c r="F485" s="17"/>
      <c r="G485" s="17"/>
      <c r="H485" s="17"/>
      <c r="I485" s="8"/>
      <c r="J485" s="8"/>
      <c r="K485" s="17"/>
      <c r="L485" s="19"/>
      <c r="M485" s="17"/>
      <c r="N485" s="17"/>
      <c r="O485" s="17"/>
      <c r="P485" s="17"/>
    </row>
    <row r="486" spans="1:16">
      <c r="A486" s="7" t="s">
        <v>504</v>
      </c>
      <c r="B486" s="22" t="s">
        <v>1431</v>
      </c>
      <c r="C486" s="17"/>
      <c r="D486" s="19"/>
      <c r="E486" s="17"/>
      <c r="F486" s="17"/>
      <c r="G486" s="17"/>
      <c r="H486" s="17"/>
      <c r="I486" s="8"/>
      <c r="J486" s="8"/>
      <c r="K486" s="17"/>
      <c r="L486" s="19"/>
      <c r="M486" s="17"/>
      <c r="N486" s="17"/>
      <c r="O486" s="17"/>
      <c r="P486" s="17"/>
    </row>
    <row r="487" spans="1:16">
      <c r="A487" s="7" t="s">
        <v>505</v>
      </c>
      <c r="B487" s="22" t="s">
        <v>1432</v>
      </c>
      <c r="C487" s="8"/>
      <c r="D487" s="9"/>
      <c r="E487" s="8"/>
      <c r="F487" s="8"/>
      <c r="G487" s="8"/>
      <c r="H487" s="8"/>
      <c r="I487" s="8"/>
      <c r="J487" s="8"/>
      <c r="K487" s="8"/>
      <c r="L487" s="9"/>
      <c r="M487" s="8"/>
      <c r="N487" s="8"/>
      <c r="O487" s="8"/>
      <c r="P487" s="8"/>
    </row>
    <row r="488" spans="1:16">
      <c r="A488" s="7" t="s">
        <v>506</v>
      </c>
      <c r="B488" s="22" t="s">
        <v>1433</v>
      </c>
      <c r="C488" s="8"/>
      <c r="D488" s="9"/>
      <c r="E488" s="8"/>
      <c r="F488" s="8"/>
      <c r="G488" s="8"/>
      <c r="H488" s="8"/>
      <c r="I488" s="8"/>
      <c r="J488" s="8"/>
      <c r="K488" s="8"/>
      <c r="L488" s="9"/>
      <c r="M488" s="8"/>
      <c r="N488" s="8"/>
      <c r="O488" s="8"/>
      <c r="P488" s="8"/>
    </row>
    <row r="489" spans="1:16">
      <c r="A489" s="7" t="s">
        <v>507</v>
      </c>
      <c r="B489" s="22" t="s">
        <v>1434</v>
      </c>
      <c r="C489" s="17"/>
      <c r="D489" s="19"/>
      <c r="E489" s="17"/>
      <c r="F489" s="17"/>
      <c r="G489" s="17"/>
      <c r="H489" s="17"/>
      <c r="I489" s="8"/>
      <c r="J489" s="8"/>
      <c r="K489" s="17"/>
      <c r="L489" s="19"/>
      <c r="M489" s="17"/>
      <c r="N489" s="17"/>
      <c r="O489" s="17"/>
      <c r="P489" s="17"/>
    </row>
    <row r="490" spans="1:16">
      <c r="A490" s="7" t="s">
        <v>508</v>
      </c>
      <c r="B490" s="22" t="s">
        <v>1435</v>
      </c>
      <c r="C490" s="17"/>
      <c r="D490" s="19"/>
      <c r="E490" s="17"/>
      <c r="F490" s="17"/>
      <c r="G490" s="17"/>
      <c r="H490" s="17"/>
      <c r="I490" s="8"/>
      <c r="J490" s="8"/>
      <c r="K490" s="17"/>
      <c r="L490" s="19"/>
      <c r="M490" s="17"/>
      <c r="N490" s="17"/>
      <c r="O490" s="17"/>
      <c r="P490" s="17"/>
    </row>
    <row r="491" spans="1:16">
      <c r="A491" s="7" t="s">
        <v>509</v>
      </c>
      <c r="B491" s="22" t="s">
        <v>1436</v>
      </c>
      <c r="C491" s="8"/>
      <c r="D491" s="9"/>
      <c r="E491" s="8"/>
      <c r="F491" s="8"/>
      <c r="G491" s="8"/>
      <c r="H491" s="8"/>
      <c r="I491" s="8"/>
      <c r="J491" s="8"/>
      <c r="K491" s="8"/>
      <c r="L491" s="9"/>
      <c r="M491" s="8"/>
      <c r="N491" s="8"/>
      <c r="O491" s="8"/>
      <c r="P491" s="8"/>
    </row>
    <row r="492" spans="1:16">
      <c r="A492" s="7" t="s">
        <v>510</v>
      </c>
      <c r="B492" s="22" t="s">
        <v>1437</v>
      </c>
      <c r="C492" s="17"/>
      <c r="D492" s="19"/>
      <c r="E492" s="17"/>
      <c r="F492" s="17"/>
      <c r="G492" s="17"/>
      <c r="H492" s="17"/>
      <c r="I492" s="8"/>
      <c r="J492" s="8"/>
      <c r="K492" s="17"/>
      <c r="L492" s="19"/>
      <c r="M492" s="17"/>
      <c r="N492" s="17"/>
      <c r="O492" s="17"/>
      <c r="P492" s="17"/>
    </row>
    <row r="493" spans="1:16">
      <c r="A493" s="7" t="s">
        <v>511</v>
      </c>
      <c r="B493" s="22" t="s">
        <v>1438</v>
      </c>
      <c r="C493" s="8"/>
      <c r="D493" s="9"/>
      <c r="E493" s="8"/>
      <c r="F493" s="8"/>
      <c r="G493" s="8"/>
      <c r="H493" s="8"/>
      <c r="I493" s="8"/>
      <c r="J493" s="8"/>
      <c r="K493" s="8"/>
      <c r="L493" s="9"/>
      <c r="M493" s="8"/>
      <c r="N493" s="8"/>
      <c r="O493" s="8"/>
      <c r="P493" s="8"/>
    </row>
    <row r="494" spans="1:16">
      <c r="A494" s="7" t="s">
        <v>512</v>
      </c>
      <c r="B494" s="22" t="s">
        <v>1439</v>
      </c>
      <c r="C494" s="17"/>
      <c r="D494" s="19"/>
      <c r="E494" s="17"/>
      <c r="F494" s="17"/>
      <c r="G494" s="17"/>
      <c r="H494" s="17"/>
      <c r="I494" s="8"/>
      <c r="J494" s="8"/>
      <c r="K494" s="17"/>
      <c r="L494" s="19"/>
      <c r="M494" s="17"/>
      <c r="N494" s="17"/>
      <c r="O494" s="17"/>
      <c r="P494" s="17"/>
    </row>
    <row r="495" spans="1:16">
      <c r="A495" s="7" t="s">
        <v>513</v>
      </c>
      <c r="B495" s="22" t="s">
        <v>1440</v>
      </c>
      <c r="C495" s="17"/>
      <c r="D495" s="19"/>
      <c r="E495" s="17"/>
      <c r="F495" s="17"/>
      <c r="G495" s="17"/>
      <c r="H495" s="17"/>
      <c r="I495" s="8"/>
      <c r="J495" s="8"/>
      <c r="K495" s="17"/>
      <c r="L495" s="19"/>
      <c r="M495" s="17"/>
      <c r="N495" s="17"/>
      <c r="O495" s="17"/>
      <c r="P495" s="17"/>
    </row>
    <row r="496" spans="1:16">
      <c r="A496" s="7" t="s">
        <v>514</v>
      </c>
      <c r="B496" s="22" t="s">
        <v>1441</v>
      </c>
      <c r="C496" s="8"/>
      <c r="D496" s="9"/>
      <c r="E496" s="8"/>
      <c r="F496" s="8"/>
      <c r="G496" s="8"/>
      <c r="H496" s="8"/>
      <c r="I496" s="8"/>
      <c r="J496" s="8"/>
      <c r="K496" s="8"/>
      <c r="L496" s="9"/>
      <c r="M496" s="8"/>
      <c r="N496" s="8"/>
      <c r="O496" s="8"/>
      <c r="P496" s="8"/>
    </row>
    <row r="497" spans="1:16">
      <c r="A497" s="7" t="s">
        <v>515</v>
      </c>
      <c r="B497" s="22" t="s">
        <v>1442</v>
      </c>
      <c r="C497" s="17"/>
      <c r="D497" s="19"/>
      <c r="E497" s="17"/>
      <c r="F497" s="17"/>
      <c r="G497" s="17"/>
      <c r="H497" s="17"/>
      <c r="I497" s="8"/>
      <c r="J497" s="8"/>
      <c r="K497" s="17"/>
      <c r="L497" s="19"/>
      <c r="M497" s="17"/>
      <c r="N497" s="17"/>
      <c r="O497" s="17"/>
      <c r="P497" s="17"/>
    </row>
    <row r="498" spans="1:16">
      <c r="A498" s="7" t="s">
        <v>516</v>
      </c>
      <c r="B498" s="22" t="s">
        <v>1443</v>
      </c>
      <c r="C498" s="8"/>
      <c r="D498" s="9"/>
      <c r="E498" s="8"/>
      <c r="F498" s="8"/>
      <c r="G498" s="8"/>
      <c r="H498" s="8"/>
      <c r="I498" s="8"/>
      <c r="J498" s="8"/>
      <c r="K498" s="8"/>
      <c r="L498" s="9"/>
      <c r="M498" s="8"/>
      <c r="N498" s="8"/>
      <c r="O498" s="8"/>
      <c r="P498" s="8"/>
    </row>
    <row r="499" spans="1:16">
      <c r="A499" s="7" t="s">
        <v>517</v>
      </c>
      <c r="B499" s="22" t="s">
        <v>1444</v>
      </c>
      <c r="C499" s="8"/>
      <c r="D499" s="9"/>
      <c r="E499" s="8"/>
      <c r="F499" s="8"/>
      <c r="G499" s="8"/>
      <c r="H499" s="8"/>
      <c r="I499" s="8"/>
      <c r="J499" s="8"/>
      <c r="K499" s="8"/>
      <c r="L499" s="9"/>
      <c r="M499" s="8"/>
      <c r="N499" s="8"/>
      <c r="O499" s="8"/>
      <c r="P499" s="8"/>
    </row>
    <row r="500" spans="1:16">
      <c r="A500" s="7" t="s">
        <v>518</v>
      </c>
      <c r="B500" s="22" t="s">
        <v>1445</v>
      </c>
      <c r="C500" s="17"/>
      <c r="D500" s="19"/>
      <c r="E500" s="17"/>
      <c r="F500" s="17"/>
      <c r="G500" s="17"/>
      <c r="H500" s="17"/>
      <c r="I500" s="8"/>
      <c r="J500" s="8"/>
      <c r="K500" s="17"/>
      <c r="L500" s="19"/>
      <c r="M500" s="17"/>
      <c r="N500" s="17"/>
      <c r="O500" s="17"/>
      <c r="P500" s="17"/>
    </row>
    <row r="501" spans="1:16">
      <c r="A501" s="7" t="s">
        <v>519</v>
      </c>
      <c r="B501" s="22" t="s">
        <v>1446</v>
      </c>
      <c r="C501" s="8"/>
      <c r="D501" s="9"/>
      <c r="E501" s="8"/>
      <c r="F501" s="8"/>
      <c r="G501" s="8"/>
      <c r="H501" s="8"/>
      <c r="I501" s="8"/>
      <c r="J501" s="8"/>
      <c r="K501" s="8"/>
      <c r="L501" s="9"/>
      <c r="M501" s="8"/>
      <c r="N501" s="8"/>
      <c r="O501" s="8"/>
      <c r="P501" s="8"/>
    </row>
    <row r="502" spans="1:16">
      <c r="A502" s="7" t="s">
        <v>520</v>
      </c>
      <c r="B502" s="22" t="s">
        <v>1447</v>
      </c>
      <c r="C502" s="8"/>
      <c r="D502" s="9"/>
      <c r="E502" s="8"/>
      <c r="F502" s="8"/>
      <c r="G502" s="8"/>
      <c r="H502" s="8"/>
      <c r="I502" s="8"/>
      <c r="J502" s="8"/>
      <c r="K502" s="8"/>
      <c r="L502" s="9"/>
      <c r="M502" s="8"/>
      <c r="N502" s="8"/>
      <c r="O502" s="8"/>
      <c r="P502" s="8"/>
    </row>
    <row r="503" spans="1:16">
      <c r="A503" s="7" t="s">
        <v>521</v>
      </c>
      <c r="B503" s="22" t="s">
        <v>1448</v>
      </c>
      <c r="C503" s="17"/>
      <c r="D503" s="19"/>
      <c r="E503" s="17"/>
      <c r="F503" s="17"/>
      <c r="G503" s="17"/>
      <c r="H503" s="17"/>
      <c r="I503" s="8"/>
      <c r="J503" s="8"/>
      <c r="K503" s="17"/>
      <c r="L503" s="19"/>
      <c r="M503" s="17"/>
      <c r="N503" s="17"/>
      <c r="O503" s="17"/>
      <c r="P503" s="17"/>
    </row>
    <row r="504" spans="1:16">
      <c r="A504" s="7" t="s">
        <v>522</v>
      </c>
      <c r="B504" s="22" t="s">
        <v>1449</v>
      </c>
      <c r="C504" s="8"/>
      <c r="D504" s="9"/>
      <c r="E504" s="8"/>
      <c r="F504" s="8"/>
      <c r="G504" s="8"/>
      <c r="H504" s="8"/>
      <c r="I504" s="8"/>
      <c r="J504" s="8"/>
      <c r="K504" s="8"/>
      <c r="L504" s="9"/>
      <c r="M504" s="8"/>
      <c r="N504" s="8"/>
      <c r="O504" s="8"/>
      <c r="P504" s="8"/>
    </row>
    <row r="505" spans="1:16">
      <c r="A505" s="7" t="s">
        <v>523</v>
      </c>
      <c r="B505" s="22" t="s">
        <v>1450</v>
      </c>
      <c r="C505" s="8"/>
      <c r="D505" s="9"/>
      <c r="E505" s="8"/>
      <c r="F505" s="8"/>
      <c r="G505" s="8"/>
      <c r="H505" s="8"/>
      <c r="I505" s="8"/>
      <c r="J505" s="8"/>
      <c r="K505" s="8"/>
      <c r="L505" s="9"/>
      <c r="M505" s="8"/>
      <c r="N505" s="8"/>
      <c r="O505" s="8"/>
      <c r="P505" s="8"/>
    </row>
    <row r="506" spans="1:16">
      <c r="A506" s="7" t="s">
        <v>524</v>
      </c>
      <c r="B506" s="22" t="s">
        <v>1451</v>
      </c>
      <c r="C506" s="17"/>
      <c r="D506" s="19"/>
      <c r="E506" s="17"/>
      <c r="F506" s="17"/>
      <c r="G506" s="17"/>
      <c r="H506" s="17"/>
      <c r="I506" s="8"/>
      <c r="J506" s="8"/>
      <c r="K506" s="17"/>
      <c r="L506" s="19"/>
      <c r="M506" s="17"/>
      <c r="N506" s="17"/>
      <c r="O506" s="17"/>
      <c r="P506" s="17"/>
    </row>
    <row r="507" spans="1:16">
      <c r="A507" s="7" t="s">
        <v>525</v>
      </c>
      <c r="B507" s="22" t="s">
        <v>1452</v>
      </c>
      <c r="C507" s="8"/>
      <c r="D507" s="9"/>
      <c r="E507" s="8"/>
      <c r="F507" s="8"/>
      <c r="G507" s="8"/>
      <c r="H507" s="8"/>
      <c r="I507" s="8"/>
      <c r="J507" s="8"/>
      <c r="K507" s="8"/>
      <c r="L507" s="9"/>
      <c r="M507" s="8"/>
      <c r="N507" s="8"/>
      <c r="O507" s="8"/>
      <c r="P507" s="8"/>
    </row>
    <row r="508" spans="1:16">
      <c r="A508" s="7" t="s">
        <v>526</v>
      </c>
      <c r="B508" s="22" t="s">
        <v>1453</v>
      </c>
      <c r="C508" s="17"/>
      <c r="D508" s="19"/>
      <c r="E508" s="17"/>
      <c r="F508" s="17"/>
      <c r="G508" s="17"/>
      <c r="H508" s="17"/>
      <c r="I508" s="8"/>
      <c r="J508" s="8"/>
      <c r="K508" s="17"/>
      <c r="L508" s="19"/>
      <c r="M508" s="17"/>
      <c r="N508" s="17"/>
      <c r="O508" s="17"/>
      <c r="P508" s="17"/>
    </row>
    <row r="509" spans="1:16">
      <c r="A509" s="7" t="s">
        <v>527</v>
      </c>
      <c r="B509" s="22" t="s">
        <v>1454</v>
      </c>
      <c r="C509" s="17"/>
      <c r="D509" s="19"/>
      <c r="E509" s="17"/>
      <c r="F509" s="17"/>
      <c r="G509" s="17"/>
      <c r="H509" s="17"/>
      <c r="I509" s="8"/>
      <c r="J509" s="8"/>
      <c r="K509" s="17"/>
      <c r="L509" s="19"/>
      <c r="M509" s="17"/>
      <c r="N509" s="17"/>
      <c r="O509" s="17"/>
      <c r="P509" s="17"/>
    </row>
    <row r="510" spans="1:16">
      <c r="A510" s="7" t="s">
        <v>528</v>
      </c>
      <c r="B510" s="22" t="s">
        <v>1455</v>
      </c>
      <c r="C510" s="17"/>
      <c r="D510" s="19"/>
      <c r="E510" s="17"/>
      <c r="F510" s="17"/>
      <c r="G510" s="17"/>
      <c r="H510" s="17"/>
      <c r="I510" s="8"/>
      <c r="J510" s="8"/>
      <c r="K510" s="17"/>
      <c r="L510" s="19"/>
      <c r="M510" s="17"/>
      <c r="N510" s="17"/>
      <c r="O510" s="17"/>
      <c r="P510" s="17"/>
    </row>
    <row r="511" spans="1:16">
      <c r="A511" s="7" t="s">
        <v>529</v>
      </c>
      <c r="B511" s="22" t="s">
        <v>1456</v>
      </c>
      <c r="C511" s="17"/>
      <c r="D511" s="19"/>
      <c r="E511" s="17"/>
      <c r="F511" s="17"/>
      <c r="G511" s="17"/>
      <c r="H511" s="17"/>
      <c r="I511" s="8"/>
      <c r="J511" s="8"/>
      <c r="K511" s="17"/>
      <c r="L511" s="19"/>
      <c r="M511" s="17"/>
      <c r="N511" s="17"/>
      <c r="O511" s="17"/>
      <c r="P511" s="17"/>
    </row>
    <row r="512" spans="1:16">
      <c r="A512" s="7" t="s">
        <v>530</v>
      </c>
      <c r="B512" s="22" t="s">
        <v>1457</v>
      </c>
      <c r="C512" s="17"/>
      <c r="D512" s="19"/>
      <c r="E512" s="17"/>
      <c r="F512" s="17"/>
      <c r="G512" s="17"/>
      <c r="H512" s="17"/>
      <c r="I512" s="8"/>
      <c r="J512" s="8"/>
      <c r="K512" s="17"/>
      <c r="L512" s="19"/>
      <c r="M512" s="17"/>
      <c r="N512" s="17"/>
      <c r="O512" s="17"/>
      <c r="P512" s="17"/>
    </row>
    <row r="513" spans="1:16">
      <c r="A513" s="7" t="s">
        <v>531</v>
      </c>
      <c r="B513" s="22" t="s">
        <v>1458</v>
      </c>
      <c r="C513" s="17"/>
      <c r="D513" s="19"/>
      <c r="E513" s="17"/>
      <c r="F513" s="17"/>
      <c r="G513" s="17"/>
      <c r="H513" s="17"/>
      <c r="I513" s="8"/>
      <c r="J513" s="8"/>
      <c r="K513" s="17"/>
      <c r="L513" s="19"/>
      <c r="M513" s="17"/>
      <c r="N513" s="17"/>
      <c r="O513" s="17"/>
      <c r="P513" s="17"/>
    </row>
    <row r="514" spans="1:16">
      <c r="A514" s="7" t="s">
        <v>532</v>
      </c>
      <c r="B514" s="22" t="s">
        <v>1459</v>
      </c>
      <c r="C514" s="17"/>
      <c r="D514" s="19"/>
      <c r="E514" s="17"/>
      <c r="F514" s="17"/>
      <c r="G514" s="17"/>
      <c r="H514" s="17"/>
      <c r="I514" s="8"/>
      <c r="J514" s="8"/>
      <c r="K514" s="17"/>
      <c r="L514" s="19"/>
      <c r="M514" s="17"/>
      <c r="N514" s="17"/>
      <c r="O514" s="17"/>
      <c r="P514" s="17"/>
    </row>
    <row r="515" spans="1:16">
      <c r="A515" s="7" t="s">
        <v>533</v>
      </c>
      <c r="B515" s="22" t="s">
        <v>1460</v>
      </c>
      <c r="C515" s="17"/>
      <c r="D515" s="19"/>
      <c r="E515" s="17"/>
      <c r="F515" s="17"/>
      <c r="G515" s="17"/>
      <c r="H515" s="17"/>
      <c r="I515" s="8"/>
      <c r="J515" s="8"/>
      <c r="K515" s="17"/>
      <c r="L515" s="19"/>
      <c r="M515" s="17"/>
      <c r="N515" s="17"/>
      <c r="O515" s="17"/>
      <c r="P515" s="17"/>
    </row>
    <row r="516" spans="1:16">
      <c r="A516" s="7" t="s">
        <v>534</v>
      </c>
      <c r="B516" s="22" t="s">
        <v>1461</v>
      </c>
      <c r="C516" s="17"/>
      <c r="D516" s="19"/>
      <c r="E516" s="17"/>
      <c r="F516" s="17"/>
      <c r="G516" s="17"/>
      <c r="H516" s="17"/>
      <c r="I516" s="8"/>
      <c r="J516" s="8"/>
      <c r="K516" s="17"/>
      <c r="L516" s="19"/>
      <c r="M516" s="17"/>
      <c r="N516" s="17"/>
      <c r="O516" s="17"/>
      <c r="P516" s="17"/>
    </row>
    <row r="517" spans="1:16">
      <c r="A517" s="7" t="s">
        <v>535</v>
      </c>
      <c r="B517" s="22" t="s">
        <v>1462</v>
      </c>
      <c r="C517" s="17"/>
      <c r="D517" s="19"/>
      <c r="E517" s="17"/>
      <c r="F517" s="17"/>
      <c r="G517" s="17"/>
      <c r="H517" s="17"/>
      <c r="I517" s="8"/>
      <c r="J517" s="8"/>
      <c r="K517" s="17"/>
      <c r="L517" s="19"/>
      <c r="M517" s="17"/>
      <c r="N517" s="17"/>
      <c r="O517" s="17"/>
      <c r="P517" s="17"/>
    </row>
    <row r="518" spans="1:16">
      <c r="A518" s="7" t="s">
        <v>536</v>
      </c>
      <c r="B518" s="22" t="s">
        <v>1463</v>
      </c>
      <c r="C518" s="17"/>
      <c r="D518" s="19"/>
      <c r="E518" s="17"/>
      <c r="F518" s="17"/>
      <c r="G518" s="17"/>
      <c r="H518" s="17"/>
      <c r="I518" s="8"/>
      <c r="J518" s="8"/>
      <c r="K518" s="17"/>
      <c r="L518" s="19"/>
      <c r="M518" s="17"/>
      <c r="N518" s="17"/>
      <c r="O518" s="17"/>
      <c r="P518" s="17"/>
    </row>
    <row r="519" spans="1:16">
      <c r="A519" s="7" t="s">
        <v>537</v>
      </c>
      <c r="B519" s="22" t="s">
        <v>1464</v>
      </c>
      <c r="C519" s="17"/>
      <c r="D519" s="19"/>
      <c r="E519" s="17"/>
      <c r="F519" s="17"/>
      <c r="G519" s="17"/>
      <c r="H519" s="17"/>
      <c r="I519" s="8"/>
      <c r="J519" s="8"/>
      <c r="K519" s="17"/>
      <c r="L519" s="19"/>
      <c r="M519" s="17"/>
      <c r="N519" s="17"/>
      <c r="O519" s="17"/>
      <c r="P519" s="17"/>
    </row>
    <row r="520" spans="1:16">
      <c r="A520" s="7" t="s">
        <v>538</v>
      </c>
      <c r="B520" s="22" t="s">
        <v>1465</v>
      </c>
      <c r="C520" s="17"/>
      <c r="D520" s="19"/>
      <c r="E520" s="17"/>
      <c r="F520" s="17"/>
      <c r="G520" s="17"/>
      <c r="H520" s="17"/>
      <c r="I520" s="8"/>
      <c r="J520" s="8"/>
      <c r="K520" s="17"/>
      <c r="L520" s="19"/>
      <c r="M520" s="17"/>
      <c r="N520" s="17"/>
      <c r="O520" s="17"/>
      <c r="P520" s="17"/>
    </row>
    <row r="521" spans="1:16">
      <c r="A521" s="7" t="s">
        <v>539</v>
      </c>
      <c r="B521" s="22" t="s">
        <v>1466</v>
      </c>
      <c r="C521" s="17"/>
      <c r="D521" s="19"/>
      <c r="E521" s="17"/>
      <c r="F521" s="17"/>
      <c r="G521" s="17"/>
      <c r="H521" s="17"/>
      <c r="I521" s="8"/>
      <c r="J521" s="8"/>
      <c r="K521" s="17"/>
      <c r="L521" s="19"/>
      <c r="M521" s="17"/>
      <c r="N521" s="17"/>
      <c r="O521" s="17"/>
      <c r="P521" s="17"/>
    </row>
    <row r="522" spans="1:16">
      <c r="A522" s="7" t="s">
        <v>540</v>
      </c>
      <c r="B522" s="22" t="s">
        <v>1467</v>
      </c>
      <c r="C522" s="17"/>
      <c r="D522" s="19"/>
      <c r="E522" s="17"/>
      <c r="F522" s="17"/>
      <c r="G522" s="17"/>
      <c r="H522" s="17"/>
      <c r="I522" s="8"/>
      <c r="J522" s="8"/>
      <c r="K522" s="17"/>
      <c r="L522" s="19"/>
      <c r="M522" s="17"/>
      <c r="N522" s="17"/>
      <c r="O522" s="17"/>
      <c r="P522" s="17"/>
    </row>
    <row r="523" spans="1:16">
      <c r="A523" s="7" t="s">
        <v>541</v>
      </c>
      <c r="B523" s="22" t="s">
        <v>1468</v>
      </c>
      <c r="C523" s="17"/>
      <c r="D523" s="19"/>
      <c r="E523" s="17"/>
      <c r="F523" s="17"/>
      <c r="G523" s="17"/>
      <c r="H523" s="17"/>
      <c r="I523" s="8"/>
      <c r="J523" s="8"/>
      <c r="K523" s="17"/>
      <c r="L523" s="19"/>
      <c r="M523" s="17"/>
      <c r="N523" s="17"/>
      <c r="O523" s="17"/>
      <c r="P523" s="17"/>
    </row>
    <row r="524" spans="1:16">
      <c r="A524" s="7" t="s">
        <v>542</v>
      </c>
      <c r="B524" s="22" t="s">
        <v>1469</v>
      </c>
      <c r="C524" s="17"/>
      <c r="D524" s="19"/>
      <c r="E524" s="17"/>
      <c r="F524" s="17"/>
      <c r="G524" s="17"/>
      <c r="H524" s="17"/>
      <c r="I524" s="8"/>
      <c r="J524" s="8"/>
      <c r="K524" s="17"/>
      <c r="L524" s="19"/>
      <c r="M524" s="17"/>
      <c r="N524" s="17"/>
      <c r="O524" s="17"/>
      <c r="P524" s="17"/>
    </row>
    <row r="525" spans="1:16">
      <c r="A525" s="7" t="s">
        <v>543</v>
      </c>
      <c r="B525" s="22" t="s">
        <v>1470</v>
      </c>
      <c r="C525" s="17"/>
      <c r="D525" s="19"/>
      <c r="E525" s="17"/>
      <c r="F525" s="17"/>
      <c r="G525" s="17"/>
      <c r="H525" s="17"/>
      <c r="I525" s="8"/>
      <c r="J525" s="8"/>
      <c r="K525" s="17"/>
      <c r="L525" s="19"/>
      <c r="M525" s="17"/>
      <c r="N525" s="17"/>
      <c r="O525" s="17"/>
      <c r="P525" s="17"/>
    </row>
    <row r="526" spans="1:16">
      <c r="A526" s="7" t="s">
        <v>544</v>
      </c>
      <c r="B526" s="22" t="s">
        <v>1471</v>
      </c>
      <c r="C526" s="8"/>
      <c r="D526" s="9"/>
      <c r="E526" s="8"/>
      <c r="F526" s="8"/>
      <c r="G526" s="8"/>
      <c r="H526" s="8"/>
      <c r="I526" s="8"/>
      <c r="J526" s="8"/>
      <c r="K526" s="8"/>
      <c r="L526" s="9"/>
      <c r="M526" s="8"/>
      <c r="N526" s="8"/>
      <c r="O526" s="8"/>
      <c r="P526" s="8"/>
    </row>
    <row r="527" spans="1:16">
      <c r="A527" s="7" t="s">
        <v>545</v>
      </c>
      <c r="B527" s="22" t="s">
        <v>1472</v>
      </c>
      <c r="C527" s="17"/>
      <c r="D527" s="19"/>
      <c r="E527" s="17"/>
      <c r="F527" s="17"/>
      <c r="G527" s="17"/>
      <c r="H527" s="17"/>
      <c r="I527" s="8"/>
      <c r="J527" s="8"/>
      <c r="K527" s="17"/>
      <c r="L527" s="19"/>
      <c r="M527" s="17"/>
      <c r="N527" s="17"/>
      <c r="O527" s="17"/>
      <c r="P527" s="17"/>
    </row>
    <row r="528" spans="1:16">
      <c r="A528" s="7" t="s">
        <v>546</v>
      </c>
      <c r="B528" s="22" t="s">
        <v>1473</v>
      </c>
      <c r="C528" s="17"/>
      <c r="D528" s="19"/>
      <c r="E528" s="17"/>
      <c r="F528" s="17"/>
      <c r="G528" s="17"/>
      <c r="H528" s="17"/>
      <c r="I528" s="8"/>
      <c r="J528" s="8"/>
      <c r="K528" s="17"/>
      <c r="L528" s="19"/>
      <c r="M528" s="17"/>
      <c r="N528" s="17"/>
      <c r="O528" s="17"/>
      <c r="P528" s="17"/>
    </row>
    <row r="529" spans="1:16">
      <c r="A529" s="7" t="s">
        <v>547</v>
      </c>
      <c r="B529" s="22" t="s">
        <v>1474</v>
      </c>
      <c r="C529" s="17"/>
      <c r="D529" s="19"/>
      <c r="E529" s="17"/>
      <c r="F529" s="17"/>
      <c r="G529" s="17"/>
      <c r="H529" s="17"/>
      <c r="I529" s="8"/>
      <c r="J529" s="8"/>
      <c r="K529" s="17"/>
      <c r="L529" s="19"/>
      <c r="M529" s="17"/>
      <c r="N529" s="17"/>
      <c r="O529" s="17"/>
      <c r="P529" s="17"/>
    </row>
    <row r="530" spans="1:16">
      <c r="A530" s="7" t="s">
        <v>548</v>
      </c>
      <c r="B530" s="22" t="s">
        <v>1475</v>
      </c>
      <c r="C530" s="17"/>
      <c r="D530" s="19"/>
      <c r="E530" s="17"/>
      <c r="F530" s="17"/>
      <c r="G530" s="17"/>
      <c r="H530" s="17"/>
      <c r="I530" s="8"/>
      <c r="J530" s="8"/>
      <c r="K530" s="17"/>
      <c r="L530" s="19"/>
      <c r="M530" s="17"/>
      <c r="N530" s="17"/>
      <c r="O530" s="17"/>
      <c r="P530" s="17"/>
    </row>
    <row r="531" spans="1:16">
      <c r="A531" s="7" t="s">
        <v>549</v>
      </c>
      <c r="B531" s="22" t="s">
        <v>1476</v>
      </c>
      <c r="C531" s="17"/>
      <c r="D531" s="19"/>
      <c r="E531" s="17"/>
      <c r="F531" s="17"/>
      <c r="G531" s="17"/>
      <c r="H531" s="17"/>
      <c r="I531" s="8"/>
      <c r="J531" s="8"/>
      <c r="K531" s="17"/>
      <c r="L531" s="19"/>
      <c r="M531" s="17"/>
      <c r="N531" s="17"/>
      <c r="O531" s="17"/>
      <c r="P531" s="17"/>
    </row>
    <row r="532" spans="1:16">
      <c r="A532" s="7" t="s">
        <v>550</v>
      </c>
      <c r="B532" s="22" t="s">
        <v>1477</v>
      </c>
      <c r="C532" s="17"/>
      <c r="D532" s="19"/>
      <c r="E532" s="17"/>
      <c r="F532" s="17"/>
      <c r="G532" s="17"/>
      <c r="H532" s="17"/>
      <c r="I532" s="8"/>
      <c r="J532" s="8"/>
      <c r="K532" s="17"/>
      <c r="L532" s="19"/>
      <c r="M532" s="17"/>
      <c r="N532" s="17"/>
      <c r="O532" s="17"/>
      <c r="P532" s="17"/>
    </row>
    <row r="533" spans="1:16">
      <c r="A533" s="7" t="s">
        <v>551</v>
      </c>
      <c r="B533" s="22" t="s">
        <v>1478</v>
      </c>
      <c r="C533" s="17"/>
      <c r="D533" s="19"/>
      <c r="E533" s="17"/>
      <c r="F533" s="17"/>
      <c r="G533" s="17"/>
      <c r="H533" s="17"/>
      <c r="I533" s="8"/>
      <c r="J533" s="8"/>
      <c r="K533" s="17"/>
      <c r="L533" s="19"/>
      <c r="M533" s="17"/>
      <c r="N533" s="17"/>
      <c r="O533" s="17"/>
      <c r="P533" s="17"/>
    </row>
    <row r="534" spans="1:16">
      <c r="A534" s="7" t="s">
        <v>552</v>
      </c>
      <c r="B534" s="22" t="s">
        <v>1479</v>
      </c>
      <c r="C534" s="17"/>
      <c r="D534" s="19"/>
      <c r="E534" s="17"/>
      <c r="F534" s="17"/>
      <c r="G534" s="17"/>
      <c r="H534" s="17"/>
      <c r="I534" s="8"/>
      <c r="J534" s="8"/>
      <c r="K534" s="17"/>
      <c r="L534" s="19"/>
      <c r="M534" s="17"/>
      <c r="N534" s="17"/>
      <c r="O534" s="17"/>
      <c r="P534" s="17"/>
    </row>
    <row r="535" spans="1:16">
      <c r="A535" s="7" t="s">
        <v>553</v>
      </c>
      <c r="B535" s="22" t="s">
        <v>1480</v>
      </c>
      <c r="C535" s="17"/>
      <c r="D535" s="19"/>
      <c r="E535" s="17"/>
      <c r="F535" s="17"/>
      <c r="G535" s="17"/>
      <c r="H535" s="17"/>
      <c r="I535" s="8"/>
      <c r="J535" s="8"/>
      <c r="K535" s="17"/>
      <c r="L535" s="19"/>
      <c r="M535" s="17"/>
      <c r="N535" s="17"/>
      <c r="O535" s="17"/>
      <c r="P535" s="17"/>
    </row>
    <row r="536" spans="1:16">
      <c r="A536" s="7" t="s">
        <v>554</v>
      </c>
      <c r="B536" s="22" t="s">
        <v>1481</v>
      </c>
      <c r="C536" s="17"/>
      <c r="D536" s="19"/>
      <c r="E536" s="17"/>
      <c r="F536" s="17"/>
      <c r="G536" s="17"/>
      <c r="H536" s="17"/>
      <c r="I536" s="8"/>
      <c r="J536" s="8"/>
      <c r="K536" s="17"/>
      <c r="L536" s="19"/>
      <c r="M536" s="17"/>
      <c r="N536" s="17"/>
      <c r="O536" s="17"/>
      <c r="P536" s="17"/>
    </row>
    <row r="537" spans="1:16">
      <c r="A537" s="7" t="s">
        <v>555</v>
      </c>
      <c r="B537" s="22" t="s">
        <v>1482</v>
      </c>
      <c r="C537" s="17"/>
      <c r="D537" s="19"/>
      <c r="E537" s="17"/>
      <c r="F537" s="17"/>
      <c r="G537" s="17"/>
      <c r="H537" s="17"/>
      <c r="I537" s="8"/>
      <c r="J537" s="8"/>
      <c r="K537" s="17"/>
      <c r="L537" s="19"/>
      <c r="M537" s="17"/>
      <c r="N537" s="17"/>
      <c r="O537" s="17"/>
      <c r="P537" s="17"/>
    </row>
    <row r="538" spans="1:16">
      <c r="A538" s="7" t="s">
        <v>556</v>
      </c>
      <c r="B538" s="22" t="s">
        <v>1483</v>
      </c>
      <c r="C538" s="17"/>
      <c r="D538" s="19"/>
      <c r="E538" s="17"/>
      <c r="F538" s="17"/>
      <c r="G538" s="17"/>
      <c r="H538" s="17"/>
      <c r="I538" s="8"/>
      <c r="J538" s="8"/>
      <c r="K538" s="17"/>
      <c r="L538" s="19"/>
      <c r="M538" s="17"/>
      <c r="N538" s="17"/>
      <c r="O538" s="17"/>
      <c r="P538" s="17"/>
    </row>
    <row r="539" spans="1:16">
      <c r="A539" s="7" t="s">
        <v>557</v>
      </c>
      <c r="B539" s="22" t="s">
        <v>1484</v>
      </c>
      <c r="C539" s="17"/>
      <c r="D539" s="19"/>
      <c r="E539" s="17"/>
      <c r="F539" s="17"/>
      <c r="G539" s="17"/>
      <c r="H539" s="17"/>
      <c r="I539" s="8"/>
      <c r="J539" s="8"/>
      <c r="K539" s="17"/>
      <c r="L539" s="19"/>
      <c r="M539" s="17"/>
      <c r="N539" s="17"/>
      <c r="O539" s="17"/>
      <c r="P539" s="17"/>
    </row>
    <row r="540" spans="1:16">
      <c r="A540" s="7" t="s">
        <v>558</v>
      </c>
      <c r="B540" s="22" t="s">
        <v>1485</v>
      </c>
      <c r="C540" s="17"/>
      <c r="D540" s="19"/>
      <c r="E540" s="17"/>
      <c r="F540" s="17"/>
      <c r="G540" s="17"/>
      <c r="H540" s="17"/>
      <c r="I540" s="8"/>
      <c r="J540" s="8"/>
      <c r="K540" s="17"/>
      <c r="L540" s="19"/>
      <c r="M540" s="17"/>
      <c r="N540" s="17"/>
      <c r="O540" s="17"/>
      <c r="P540" s="17"/>
    </row>
    <row r="541" spans="1:16">
      <c r="A541" s="7" t="s">
        <v>559</v>
      </c>
      <c r="B541" s="22" t="s">
        <v>1486</v>
      </c>
      <c r="C541" s="17"/>
      <c r="D541" s="19"/>
      <c r="E541" s="17"/>
      <c r="F541" s="17"/>
      <c r="G541" s="17"/>
      <c r="H541" s="17"/>
      <c r="I541" s="8"/>
      <c r="J541" s="8"/>
      <c r="K541" s="17"/>
      <c r="L541" s="19"/>
      <c r="M541" s="17"/>
      <c r="N541" s="17"/>
      <c r="O541" s="17"/>
      <c r="P541" s="17"/>
    </row>
    <row r="542" spans="1:16">
      <c r="A542" s="7" t="s">
        <v>560</v>
      </c>
      <c r="B542" s="22" t="s">
        <v>1487</v>
      </c>
      <c r="C542" s="8"/>
      <c r="D542" s="9"/>
      <c r="E542" s="8"/>
      <c r="F542" s="8"/>
      <c r="G542" s="8"/>
      <c r="H542" s="8"/>
      <c r="I542" s="8"/>
      <c r="J542" s="8"/>
      <c r="K542" s="8"/>
      <c r="L542" s="9"/>
      <c r="M542" s="8"/>
      <c r="N542" s="8"/>
      <c r="O542" s="8"/>
      <c r="P542" s="8"/>
    </row>
    <row r="543" spans="1:16">
      <c r="A543" s="7" t="s">
        <v>561</v>
      </c>
      <c r="B543" s="22" t="s">
        <v>1488</v>
      </c>
      <c r="C543" s="17"/>
      <c r="D543" s="19"/>
      <c r="E543" s="17"/>
      <c r="F543" s="17"/>
      <c r="G543" s="17"/>
      <c r="H543" s="17"/>
      <c r="I543" s="8"/>
      <c r="J543" s="8"/>
      <c r="K543" s="17"/>
      <c r="L543" s="19"/>
      <c r="M543" s="17"/>
      <c r="N543" s="17"/>
      <c r="O543" s="17"/>
      <c r="P543" s="17"/>
    </row>
    <row r="544" spans="1:16">
      <c r="A544" s="7" t="s">
        <v>562</v>
      </c>
      <c r="B544" s="22" t="s">
        <v>1489</v>
      </c>
      <c r="C544" s="17"/>
      <c r="D544" s="19"/>
      <c r="E544" s="17"/>
      <c r="F544" s="17"/>
      <c r="G544" s="17"/>
      <c r="H544" s="17"/>
      <c r="I544" s="8"/>
      <c r="J544" s="8"/>
      <c r="K544" s="17"/>
      <c r="L544" s="19"/>
      <c r="M544" s="17"/>
      <c r="N544" s="17"/>
      <c r="O544" s="17"/>
      <c r="P544" s="17"/>
    </row>
    <row r="545" spans="1:16">
      <c r="A545" s="7" t="s">
        <v>563</v>
      </c>
      <c r="B545" s="22" t="s">
        <v>1490</v>
      </c>
      <c r="C545" s="17"/>
      <c r="D545" s="19"/>
      <c r="E545" s="17"/>
      <c r="F545" s="17"/>
      <c r="G545" s="17"/>
      <c r="H545" s="17"/>
      <c r="I545" s="8"/>
      <c r="J545" s="8"/>
      <c r="K545" s="17"/>
      <c r="L545" s="19"/>
      <c r="M545" s="17"/>
      <c r="N545" s="17"/>
      <c r="O545" s="17"/>
      <c r="P545" s="17"/>
    </row>
    <row r="546" spans="1:16">
      <c r="A546" s="7" t="s">
        <v>564</v>
      </c>
      <c r="B546" s="22" t="s">
        <v>1491</v>
      </c>
      <c r="C546" s="17"/>
      <c r="D546" s="19"/>
      <c r="E546" s="17"/>
      <c r="F546" s="17"/>
      <c r="G546" s="17"/>
      <c r="H546" s="17"/>
      <c r="I546" s="8"/>
      <c r="J546" s="8"/>
      <c r="K546" s="17"/>
      <c r="L546" s="19"/>
      <c r="M546" s="17"/>
      <c r="N546" s="17"/>
      <c r="O546" s="17"/>
      <c r="P546" s="17"/>
    </row>
    <row r="547" spans="1:16">
      <c r="A547" s="7" t="s">
        <v>565</v>
      </c>
      <c r="B547" s="22" t="s">
        <v>1492</v>
      </c>
      <c r="C547" s="17"/>
      <c r="D547" s="19"/>
      <c r="E547" s="17"/>
      <c r="F547" s="17"/>
      <c r="G547" s="17"/>
      <c r="H547" s="17"/>
      <c r="I547" s="8"/>
      <c r="J547" s="8"/>
      <c r="K547" s="17"/>
      <c r="L547" s="19"/>
      <c r="M547" s="17"/>
      <c r="N547" s="17"/>
      <c r="O547" s="17"/>
      <c r="P547" s="17"/>
    </row>
    <row r="548" spans="1:16">
      <c r="A548" s="7" t="s">
        <v>566</v>
      </c>
      <c r="B548" s="22" t="s">
        <v>1493</v>
      </c>
      <c r="C548" s="17"/>
      <c r="D548" s="19"/>
      <c r="E548" s="17"/>
      <c r="F548" s="17"/>
      <c r="G548" s="17"/>
      <c r="H548" s="17"/>
      <c r="I548" s="8"/>
      <c r="J548" s="8"/>
      <c r="K548" s="17"/>
      <c r="L548" s="19"/>
      <c r="M548" s="17"/>
      <c r="N548" s="17"/>
      <c r="O548" s="17"/>
      <c r="P548" s="17"/>
    </row>
    <row r="549" spans="1:16">
      <c r="A549" s="7" t="s">
        <v>567</v>
      </c>
      <c r="B549" s="22" t="s">
        <v>1494</v>
      </c>
      <c r="C549" s="17"/>
      <c r="D549" s="19"/>
      <c r="E549" s="17"/>
      <c r="F549" s="17"/>
      <c r="G549" s="17"/>
      <c r="H549" s="17"/>
      <c r="I549" s="8"/>
      <c r="J549" s="8"/>
      <c r="K549" s="17"/>
      <c r="L549" s="19"/>
      <c r="M549" s="17"/>
      <c r="N549" s="17"/>
      <c r="O549" s="17"/>
      <c r="P549" s="17"/>
    </row>
    <row r="550" spans="1:16">
      <c r="A550" s="7" t="s">
        <v>568</v>
      </c>
      <c r="B550" s="22" t="s">
        <v>1495</v>
      </c>
      <c r="C550" s="17"/>
      <c r="D550" s="19"/>
      <c r="E550" s="17"/>
      <c r="F550" s="17"/>
      <c r="G550" s="17"/>
      <c r="H550" s="17"/>
      <c r="I550" s="8"/>
      <c r="J550" s="8"/>
      <c r="K550" s="17"/>
      <c r="L550" s="19"/>
      <c r="M550" s="17"/>
      <c r="N550" s="17"/>
      <c r="O550" s="17"/>
      <c r="P550" s="17"/>
    </row>
    <row r="551" spans="1:16">
      <c r="A551" s="7" t="s">
        <v>569</v>
      </c>
      <c r="B551" s="22" t="s">
        <v>1496</v>
      </c>
      <c r="C551" s="17"/>
      <c r="D551" s="19"/>
      <c r="E551" s="17"/>
      <c r="F551" s="17"/>
      <c r="G551" s="17"/>
      <c r="H551" s="17"/>
      <c r="I551" s="8"/>
      <c r="J551" s="8"/>
      <c r="K551" s="17"/>
      <c r="L551" s="19"/>
      <c r="M551" s="17"/>
      <c r="N551" s="17"/>
      <c r="O551" s="17"/>
      <c r="P551" s="17"/>
    </row>
    <row r="552" spans="1:16">
      <c r="A552" s="7" t="s">
        <v>570</v>
      </c>
      <c r="B552" s="22" t="s">
        <v>1497</v>
      </c>
      <c r="C552" s="17"/>
      <c r="D552" s="19"/>
      <c r="E552" s="17"/>
      <c r="F552" s="17"/>
      <c r="G552" s="17"/>
      <c r="H552" s="17"/>
      <c r="I552" s="8"/>
      <c r="J552" s="8"/>
      <c r="K552" s="17"/>
      <c r="L552" s="19"/>
      <c r="M552" s="17"/>
      <c r="N552" s="17"/>
      <c r="O552" s="17"/>
      <c r="P552" s="17"/>
    </row>
    <row r="553" spans="1:16">
      <c r="A553" s="7" t="s">
        <v>571</v>
      </c>
      <c r="B553" s="22" t="s">
        <v>1498</v>
      </c>
      <c r="C553" s="8"/>
      <c r="D553" s="9"/>
      <c r="E553" s="8"/>
      <c r="F553" s="8"/>
      <c r="G553" s="8"/>
      <c r="H553" s="8"/>
      <c r="I553" s="8"/>
      <c r="J553" s="8"/>
      <c r="K553" s="8"/>
      <c r="L553" s="9"/>
      <c r="M553" s="8"/>
      <c r="N553" s="8"/>
      <c r="O553" s="8"/>
      <c r="P553" s="8"/>
    </row>
    <row r="554" spans="1:16">
      <c r="A554" s="7" t="s">
        <v>572</v>
      </c>
      <c r="B554" s="22" t="s">
        <v>1499</v>
      </c>
      <c r="C554" s="17"/>
      <c r="D554" s="19"/>
      <c r="E554" s="17"/>
      <c r="F554" s="17"/>
      <c r="G554" s="17"/>
      <c r="H554" s="17"/>
      <c r="I554" s="8"/>
      <c r="J554" s="8"/>
      <c r="K554" s="17"/>
      <c r="L554" s="19"/>
      <c r="M554" s="17"/>
      <c r="N554" s="17"/>
      <c r="O554" s="17"/>
      <c r="P554" s="17"/>
    </row>
    <row r="555" spans="1:16">
      <c r="A555" s="7" t="s">
        <v>573</v>
      </c>
      <c r="B555" s="22" t="s">
        <v>1500</v>
      </c>
      <c r="C555" s="17"/>
      <c r="D555" s="19"/>
      <c r="E555" s="17"/>
      <c r="F555" s="17"/>
      <c r="G555" s="17"/>
      <c r="H555" s="17"/>
      <c r="I555" s="8"/>
      <c r="J555" s="8"/>
      <c r="K555" s="17"/>
      <c r="L555" s="19"/>
      <c r="M555" s="17"/>
      <c r="N555" s="17"/>
      <c r="O555" s="17"/>
      <c r="P555" s="17"/>
    </row>
    <row r="556" spans="1:16">
      <c r="A556" s="7" t="s">
        <v>574</v>
      </c>
      <c r="B556" s="22" t="s">
        <v>1501</v>
      </c>
      <c r="C556" s="17"/>
      <c r="D556" s="19"/>
      <c r="E556" s="17"/>
      <c r="F556" s="17"/>
      <c r="G556" s="17"/>
      <c r="H556" s="17"/>
      <c r="I556" s="8"/>
      <c r="J556" s="8"/>
      <c r="K556" s="17"/>
      <c r="L556" s="19"/>
      <c r="M556" s="17"/>
      <c r="N556" s="17"/>
      <c r="O556" s="17"/>
      <c r="P556" s="17"/>
    </row>
    <row r="557" spans="1:16">
      <c r="A557" s="7" t="s">
        <v>575</v>
      </c>
      <c r="B557" s="22" t="s">
        <v>1502</v>
      </c>
      <c r="C557" s="17"/>
      <c r="D557" s="19"/>
      <c r="E557" s="17"/>
      <c r="F557" s="17"/>
      <c r="G557" s="17"/>
      <c r="H557" s="17"/>
      <c r="I557" s="8"/>
      <c r="J557" s="8"/>
      <c r="K557" s="17"/>
      <c r="L557" s="19"/>
      <c r="M557" s="17"/>
      <c r="N557" s="17"/>
      <c r="O557" s="17"/>
      <c r="P557" s="17"/>
    </row>
    <row r="558" spans="1:16">
      <c r="A558" s="7" t="s">
        <v>576</v>
      </c>
      <c r="B558" s="22" t="s">
        <v>1503</v>
      </c>
      <c r="C558" s="17"/>
      <c r="D558" s="19"/>
      <c r="E558" s="17"/>
      <c r="F558" s="17"/>
      <c r="G558" s="17"/>
      <c r="H558" s="17"/>
      <c r="I558" s="8"/>
      <c r="J558" s="8"/>
      <c r="K558" s="17"/>
      <c r="L558" s="19"/>
      <c r="M558" s="17"/>
      <c r="N558" s="17"/>
      <c r="O558" s="17"/>
      <c r="P558" s="17"/>
    </row>
    <row r="559" spans="1:16">
      <c r="A559" s="7" t="s">
        <v>577</v>
      </c>
      <c r="B559" s="22" t="s">
        <v>1504</v>
      </c>
      <c r="C559" s="17"/>
      <c r="D559" s="19"/>
      <c r="E559" s="17"/>
      <c r="F559" s="17"/>
      <c r="G559" s="17"/>
      <c r="H559" s="17"/>
      <c r="I559" s="8"/>
      <c r="J559" s="8"/>
      <c r="K559" s="17"/>
      <c r="L559" s="19"/>
      <c r="M559" s="17"/>
      <c r="N559" s="17"/>
      <c r="O559" s="17"/>
      <c r="P559" s="17"/>
    </row>
    <row r="560" spans="1:16">
      <c r="A560" s="7" t="s">
        <v>578</v>
      </c>
      <c r="B560" s="22" t="s">
        <v>1505</v>
      </c>
      <c r="C560" s="8"/>
      <c r="D560" s="9"/>
      <c r="E560" s="8"/>
      <c r="F560" s="8"/>
      <c r="G560" s="8"/>
      <c r="H560" s="8"/>
      <c r="I560" s="8"/>
      <c r="J560" s="8"/>
      <c r="K560" s="8"/>
      <c r="L560" s="9"/>
      <c r="M560" s="8"/>
      <c r="N560" s="8"/>
      <c r="O560" s="8"/>
      <c r="P560" s="8"/>
    </row>
    <row r="561" spans="1:16">
      <c r="A561" s="7" t="s">
        <v>579</v>
      </c>
      <c r="B561" s="22" t="s">
        <v>1506</v>
      </c>
      <c r="C561" s="8"/>
      <c r="D561" s="9"/>
      <c r="E561" s="8"/>
      <c r="F561" s="8"/>
      <c r="G561" s="8"/>
      <c r="H561" s="8"/>
      <c r="I561" s="8"/>
      <c r="J561" s="8"/>
      <c r="K561" s="8"/>
      <c r="L561" s="9"/>
      <c r="M561" s="8"/>
      <c r="N561" s="8"/>
      <c r="O561" s="8"/>
      <c r="P561" s="8"/>
    </row>
    <row r="562" spans="1:16">
      <c r="A562" s="7" t="s">
        <v>580</v>
      </c>
      <c r="B562" s="22" t="s">
        <v>1507</v>
      </c>
      <c r="C562" s="8"/>
      <c r="D562" s="9"/>
      <c r="E562" s="8"/>
      <c r="F562" s="8"/>
      <c r="G562" s="8"/>
      <c r="H562" s="8"/>
      <c r="I562" s="8"/>
      <c r="J562" s="8"/>
      <c r="K562" s="8"/>
      <c r="L562" s="9"/>
      <c r="M562" s="8"/>
      <c r="N562" s="8"/>
      <c r="O562" s="8"/>
      <c r="P562" s="8"/>
    </row>
    <row r="563" spans="1:16">
      <c r="A563" s="7" t="s">
        <v>581</v>
      </c>
      <c r="B563" s="22" t="s">
        <v>1508</v>
      </c>
      <c r="C563" s="8"/>
      <c r="D563" s="9"/>
      <c r="E563" s="8"/>
      <c r="F563" s="8"/>
      <c r="G563" s="8"/>
      <c r="H563" s="8"/>
      <c r="I563" s="8"/>
      <c r="J563" s="8"/>
      <c r="K563" s="8"/>
      <c r="L563" s="9"/>
      <c r="M563" s="8"/>
      <c r="N563" s="8"/>
      <c r="O563" s="8"/>
      <c r="P563" s="8"/>
    </row>
    <row r="564" spans="1:16">
      <c r="A564" s="7" t="s">
        <v>582</v>
      </c>
      <c r="B564" s="22" t="s">
        <v>1509</v>
      </c>
      <c r="C564" s="8"/>
      <c r="D564" s="9"/>
      <c r="E564" s="8"/>
      <c r="F564" s="8"/>
      <c r="G564" s="8"/>
      <c r="H564" s="8"/>
      <c r="I564" s="8"/>
      <c r="J564" s="8"/>
      <c r="K564" s="8"/>
      <c r="L564" s="9"/>
      <c r="M564" s="8"/>
      <c r="N564" s="8"/>
      <c r="O564" s="8"/>
      <c r="P564" s="8"/>
    </row>
    <row r="565" spans="1:16">
      <c r="A565" s="7" t="s">
        <v>583</v>
      </c>
      <c r="B565" s="22" t="s">
        <v>1510</v>
      </c>
      <c r="C565" s="8"/>
      <c r="D565" s="9"/>
      <c r="E565" s="8"/>
      <c r="F565" s="8"/>
      <c r="G565" s="8"/>
      <c r="H565" s="8"/>
      <c r="I565" s="8"/>
      <c r="J565" s="8"/>
      <c r="K565" s="8"/>
      <c r="L565" s="9"/>
      <c r="M565" s="8"/>
      <c r="N565" s="8"/>
      <c r="O565" s="8"/>
      <c r="P565" s="8"/>
    </row>
    <row r="566" spans="1:16">
      <c r="A566" s="7" t="s">
        <v>584</v>
      </c>
      <c r="B566" s="22" t="s">
        <v>1511</v>
      </c>
      <c r="C566" s="17"/>
      <c r="D566" s="19"/>
      <c r="E566" s="17"/>
      <c r="F566" s="17"/>
      <c r="G566" s="17"/>
      <c r="H566" s="17"/>
      <c r="I566" s="8"/>
      <c r="J566" s="8"/>
      <c r="K566" s="17"/>
      <c r="L566" s="19"/>
      <c r="M566" s="17"/>
      <c r="N566" s="17"/>
      <c r="O566" s="17"/>
      <c r="P566" s="17"/>
    </row>
    <row r="567" spans="1:16">
      <c r="A567" s="7" t="s">
        <v>585</v>
      </c>
      <c r="B567" s="22" t="s">
        <v>1512</v>
      </c>
      <c r="C567" s="17"/>
      <c r="D567" s="19"/>
      <c r="E567" s="17"/>
      <c r="F567" s="17"/>
      <c r="G567" s="17"/>
      <c r="H567" s="17"/>
      <c r="I567" s="8"/>
      <c r="J567" s="8"/>
      <c r="K567" s="17"/>
      <c r="L567" s="19"/>
      <c r="M567" s="17"/>
      <c r="N567" s="17"/>
      <c r="O567" s="17"/>
      <c r="P567" s="17"/>
    </row>
    <row r="568" spans="1:16">
      <c r="A568" s="7" t="s">
        <v>586</v>
      </c>
      <c r="B568" s="22" t="s">
        <v>1513</v>
      </c>
      <c r="C568" s="17"/>
      <c r="D568" s="19"/>
      <c r="E568" s="17"/>
      <c r="F568" s="17"/>
      <c r="G568" s="17"/>
      <c r="H568" s="17"/>
      <c r="I568" s="8"/>
      <c r="J568" s="8"/>
      <c r="K568" s="17"/>
      <c r="L568" s="19"/>
      <c r="M568" s="17"/>
      <c r="N568" s="17"/>
      <c r="O568" s="17"/>
      <c r="P568" s="17"/>
    </row>
    <row r="569" spans="1:16">
      <c r="A569" s="7" t="s">
        <v>587</v>
      </c>
      <c r="B569" s="22" t="s">
        <v>1514</v>
      </c>
      <c r="C569" s="17"/>
      <c r="D569" s="19"/>
      <c r="E569" s="17"/>
      <c r="F569" s="17"/>
      <c r="G569" s="17"/>
      <c r="H569" s="17"/>
      <c r="I569" s="8"/>
      <c r="J569" s="8"/>
      <c r="K569" s="17"/>
      <c r="L569" s="19"/>
      <c r="M569" s="17"/>
      <c r="N569" s="17"/>
      <c r="O569" s="17"/>
      <c r="P569" s="17"/>
    </row>
    <row r="570" spans="1:16">
      <c r="A570" s="7" t="s">
        <v>588</v>
      </c>
      <c r="B570" s="22" t="s">
        <v>1515</v>
      </c>
      <c r="C570" s="17"/>
      <c r="D570" s="19"/>
      <c r="E570" s="17"/>
      <c r="F570" s="17"/>
      <c r="G570" s="17"/>
      <c r="H570" s="17"/>
      <c r="I570" s="8"/>
      <c r="J570" s="8"/>
      <c r="K570" s="17"/>
      <c r="L570" s="19"/>
      <c r="M570" s="17"/>
      <c r="N570" s="17"/>
      <c r="O570" s="17"/>
      <c r="P570" s="17"/>
    </row>
    <row r="571" spans="1:16">
      <c r="A571" s="7" t="s">
        <v>589</v>
      </c>
      <c r="B571" s="22" t="s">
        <v>1516</v>
      </c>
      <c r="C571" s="17"/>
      <c r="D571" s="19"/>
      <c r="E571" s="17"/>
      <c r="F571" s="17"/>
      <c r="G571" s="17"/>
      <c r="H571" s="17"/>
      <c r="I571" s="8"/>
      <c r="J571" s="8"/>
      <c r="K571" s="17"/>
      <c r="L571" s="19"/>
      <c r="M571" s="17"/>
      <c r="N571" s="17"/>
      <c r="O571" s="17"/>
      <c r="P571" s="17"/>
    </row>
    <row r="572" spans="1:16">
      <c r="A572" s="7" t="s">
        <v>590</v>
      </c>
      <c r="B572" s="22" t="s">
        <v>1517</v>
      </c>
      <c r="C572" s="8"/>
      <c r="D572" s="9"/>
      <c r="E572" s="8"/>
      <c r="F572" s="8"/>
      <c r="G572" s="8"/>
      <c r="H572" s="8"/>
      <c r="I572" s="8"/>
      <c r="J572" s="8"/>
      <c r="K572" s="8"/>
      <c r="L572" s="9"/>
      <c r="M572" s="8"/>
      <c r="N572" s="8"/>
      <c r="O572" s="8"/>
      <c r="P572" s="8"/>
    </row>
    <row r="573" spans="1:16">
      <c r="A573" s="7" t="s">
        <v>591</v>
      </c>
      <c r="B573" s="22" t="s">
        <v>1518</v>
      </c>
      <c r="C573" s="8"/>
      <c r="D573" s="9"/>
      <c r="E573" s="8"/>
      <c r="F573" s="8"/>
      <c r="G573" s="8"/>
      <c r="H573" s="8"/>
      <c r="I573" s="8"/>
      <c r="J573" s="8"/>
      <c r="K573" s="8"/>
      <c r="L573" s="9"/>
      <c r="M573" s="8"/>
      <c r="N573" s="8"/>
      <c r="O573" s="8"/>
      <c r="P573" s="8"/>
    </row>
    <row r="574" spans="1:16">
      <c r="A574" s="7" t="s">
        <v>592</v>
      </c>
      <c r="B574" s="22" t="s">
        <v>1519</v>
      </c>
      <c r="C574" s="8"/>
      <c r="D574" s="9"/>
      <c r="E574" s="8"/>
      <c r="F574" s="8"/>
      <c r="G574" s="8"/>
      <c r="H574" s="8"/>
      <c r="I574" s="8"/>
      <c r="J574" s="8"/>
      <c r="K574" s="8"/>
      <c r="L574" s="9"/>
      <c r="M574" s="8"/>
      <c r="N574" s="8"/>
      <c r="O574" s="8"/>
      <c r="P574" s="8"/>
    </row>
    <row r="575" spans="1:16">
      <c r="A575" s="7" t="s">
        <v>593</v>
      </c>
      <c r="B575" s="22" t="s">
        <v>1520</v>
      </c>
      <c r="C575" s="8"/>
      <c r="D575" s="9"/>
      <c r="E575" s="8"/>
      <c r="F575" s="8"/>
      <c r="G575" s="8"/>
      <c r="H575" s="8"/>
      <c r="I575" s="8"/>
      <c r="J575" s="8"/>
      <c r="K575" s="8"/>
      <c r="L575" s="9"/>
      <c r="M575" s="8"/>
      <c r="N575" s="8"/>
      <c r="O575" s="8"/>
      <c r="P575" s="8"/>
    </row>
    <row r="576" spans="1:16">
      <c r="A576" s="7" t="s">
        <v>594</v>
      </c>
      <c r="B576" s="22" t="s">
        <v>1521</v>
      </c>
      <c r="C576" s="8"/>
      <c r="D576" s="9"/>
      <c r="E576" s="8"/>
      <c r="F576" s="8"/>
      <c r="G576" s="8"/>
      <c r="H576" s="8"/>
      <c r="I576" s="8"/>
      <c r="J576" s="8"/>
      <c r="K576" s="8"/>
      <c r="L576" s="9"/>
      <c r="M576" s="8"/>
      <c r="N576" s="8"/>
      <c r="O576" s="8"/>
      <c r="P576" s="8"/>
    </row>
    <row r="577" spans="1:16">
      <c r="A577" s="7" t="s">
        <v>595</v>
      </c>
      <c r="B577" s="22" t="s">
        <v>1522</v>
      </c>
      <c r="C577" s="17"/>
      <c r="D577" s="19"/>
      <c r="E577" s="17"/>
      <c r="F577" s="17"/>
      <c r="G577" s="17"/>
      <c r="H577" s="17"/>
      <c r="I577" s="8"/>
      <c r="J577" s="8"/>
      <c r="K577" s="8"/>
      <c r="L577" s="9"/>
      <c r="M577" s="8"/>
      <c r="N577" s="8"/>
      <c r="O577" s="8"/>
      <c r="P577" s="8"/>
    </row>
    <row r="578" spans="1:16">
      <c r="A578" s="7" t="s">
        <v>596</v>
      </c>
      <c r="B578" s="22" t="s">
        <v>1523</v>
      </c>
      <c r="C578" s="17"/>
      <c r="D578" s="19"/>
      <c r="E578" s="17"/>
      <c r="F578" s="17"/>
      <c r="G578" s="17"/>
      <c r="H578" s="17"/>
      <c r="I578" s="8"/>
      <c r="J578" s="8"/>
      <c r="K578" s="17"/>
      <c r="L578" s="19"/>
      <c r="M578" s="17"/>
      <c r="N578" s="17"/>
      <c r="O578" s="17"/>
      <c r="P578" s="17"/>
    </row>
    <row r="579" spans="1:16">
      <c r="A579" s="7" t="s">
        <v>597</v>
      </c>
      <c r="B579" s="22" t="s">
        <v>1524</v>
      </c>
      <c r="C579" s="17"/>
      <c r="D579" s="19"/>
      <c r="E579" s="17"/>
      <c r="F579" s="17"/>
      <c r="G579" s="17"/>
      <c r="H579" s="17"/>
      <c r="I579" s="8"/>
      <c r="J579" s="8"/>
      <c r="K579" s="17"/>
      <c r="L579" s="19"/>
      <c r="M579" s="17"/>
      <c r="N579" s="17"/>
      <c r="O579" s="17"/>
      <c r="P579" s="17"/>
    </row>
    <row r="580" spans="1:16">
      <c r="A580" s="7" t="s">
        <v>598</v>
      </c>
      <c r="B580" s="22" t="s">
        <v>1525</v>
      </c>
      <c r="C580" s="8"/>
      <c r="D580" s="9"/>
      <c r="E580" s="8"/>
      <c r="F580" s="8"/>
      <c r="G580" s="8"/>
      <c r="H580" s="8"/>
      <c r="I580" s="8"/>
      <c r="J580" s="8"/>
      <c r="K580" s="8"/>
      <c r="L580" s="9"/>
      <c r="M580" s="8"/>
      <c r="N580" s="8"/>
      <c r="O580" s="8"/>
      <c r="P580" s="8"/>
    </row>
    <row r="581" spans="1:16">
      <c r="A581" s="7" t="s">
        <v>599</v>
      </c>
      <c r="B581" s="22" t="s">
        <v>1526</v>
      </c>
      <c r="C581" s="17"/>
      <c r="D581" s="19"/>
      <c r="E581" s="17"/>
      <c r="F581" s="17"/>
      <c r="G581" s="17"/>
      <c r="H581" s="17"/>
      <c r="I581" s="8"/>
      <c r="J581" s="8"/>
      <c r="K581" s="17"/>
      <c r="L581" s="19"/>
      <c r="M581" s="17"/>
      <c r="N581" s="17"/>
      <c r="O581" s="17"/>
      <c r="P581" s="17"/>
    </row>
    <row r="582" spans="1:16">
      <c r="A582" s="7" t="s">
        <v>600</v>
      </c>
      <c r="B582" s="22" t="s">
        <v>1527</v>
      </c>
      <c r="C582" s="8"/>
      <c r="D582" s="9"/>
      <c r="E582" s="8"/>
      <c r="F582" s="8"/>
      <c r="G582" s="8"/>
      <c r="H582" s="8"/>
      <c r="I582" s="8"/>
      <c r="J582" s="8"/>
      <c r="K582" s="8"/>
      <c r="L582" s="9"/>
      <c r="M582" s="8"/>
      <c r="N582" s="8"/>
      <c r="O582" s="8"/>
      <c r="P582" s="8"/>
    </row>
    <row r="583" spans="1:16">
      <c r="A583" s="7" t="s">
        <v>601</v>
      </c>
      <c r="B583" s="22" t="s">
        <v>1528</v>
      </c>
      <c r="C583" s="8"/>
      <c r="D583" s="9"/>
      <c r="E583" s="8"/>
      <c r="F583" s="8"/>
      <c r="G583" s="8"/>
      <c r="H583" s="8"/>
      <c r="I583" s="8"/>
      <c r="J583" s="8"/>
      <c r="K583" s="8"/>
      <c r="L583" s="9"/>
      <c r="M583" s="8"/>
      <c r="N583" s="8"/>
      <c r="O583" s="8"/>
      <c r="P583" s="8"/>
    </row>
    <row r="584" spans="1:16">
      <c r="A584" s="7" t="s">
        <v>602</v>
      </c>
      <c r="B584" s="22" t="s">
        <v>1529</v>
      </c>
      <c r="C584" s="17"/>
      <c r="D584" s="19"/>
      <c r="E584" s="17"/>
      <c r="F584" s="17"/>
      <c r="G584" s="17"/>
      <c r="H584" s="17"/>
      <c r="I584" s="8"/>
      <c r="J584" s="8"/>
      <c r="K584" s="17"/>
      <c r="L584" s="19"/>
      <c r="M584" s="17"/>
      <c r="N584" s="17"/>
      <c r="O584" s="17"/>
      <c r="P584" s="17"/>
    </row>
    <row r="585" spans="1:16">
      <c r="A585" s="7" t="s">
        <v>603</v>
      </c>
      <c r="B585" s="22" t="s">
        <v>1530</v>
      </c>
      <c r="C585" s="17"/>
      <c r="D585" s="19"/>
      <c r="E585" s="17"/>
      <c r="F585" s="17"/>
      <c r="G585" s="17"/>
      <c r="H585" s="17"/>
      <c r="I585" s="8"/>
      <c r="J585" s="8"/>
      <c r="K585" s="17"/>
      <c r="L585" s="19"/>
      <c r="M585" s="17"/>
      <c r="N585" s="17"/>
      <c r="O585" s="17"/>
      <c r="P585" s="17"/>
    </row>
    <row r="586" spans="1:16">
      <c r="A586" s="7" t="s">
        <v>604</v>
      </c>
      <c r="B586" s="22" t="s">
        <v>1531</v>
      </c>
      <c r="C586" s="17"/>
      <c r="D586" s="19"/>
      <c r="E586" s="17"/>
      <c r="F586" s="17"/>
      <c r="G586" s="17"/>
      <c r="H586" s="17"/>
      <c r="I586" s="8"/>
      <c r="J586" s="8"/>
      <c r="K586" s="17"/>
      <c r="L586" s="19"/>
      <c r="M586" s="17"/>
      <c r="N586" s="17"/>
      <c r="O586" s="17"/>
      <c r="P586" s="17"/>
    </row>
    <row r="587" spans="1:16">
      <c r="A587" s="7" t="s">
        <v>605</v>
      </c>
      <c r="B587" s="22" t="s">
        <v>1532</v>
      </c>
      <c r="C587" s="8"/>
      <c r="D587" s="9"/>
      <c r="E587" s="8"/>
      <c r="F587" s="8"/>
      <c r="G587" s="8"/>
      <c r="H587" s="8"/>
      <c r="I587" s="8"/>
      <c r="J587" s="8"/>
      <c r="K587" s="8"/>
      <c r="L587" s="9"/>
      <c r="M587" s="8"/>
      <c r="N587" s="8"/>
      <c r="O587" s="8"/>
      <c r="P587" s="8"/>
    </row>
    <row r="588" spans="1:16">
      <c r="A588" s="7" t="s">
        <v>606</v>
      </c>
      <c r="B588" s="22" t="s">
        <v>1533</v>
      </c>
      <c r="C588" s="8"/>
      <c r="D588" s="9"/>
      <c r="E588" s="8"/>
      <c r="F588" s="8"/>
      <c r="G588" s="8"/>
      <c r="H588" s="8"/>
      <c r="I588" s="8"/>
      <c r="J588" s="8"/>
      <c r="K588" s="8"/>
      <c r="L588" s="9"/>
      <c r="M588" s="8"/>
      <c r="N588" s="8"/>
      <c r="O588" s="8"/>
      <c r="P588" s="8"/>
    </row>
    <row r="589" spans="1:16">
      <c r="A589" s="7" t="s">
        <v>607</v>
      </c>
      <c r="B589" s="22" t="s">
        <v>1534</v>
      </c>
      <c r="C589" s="8"/>
      <c r="D589" s="9"/>
      <c r="E589" s="8"/>
      <c r="F589" s="8"/>
      <c r="G589" s="8"/>
      <c r="H589" s="8"/>
      <c r="I589" s="8"/>
      <c r="J589" s="8"/>
      <c r="K589" s="8"/>
      <c r="L589" s="9"/>
      <c r="M589" s="8"/>
      <c r="N589" s="8"/>
      <c r="O589" s="8"/>
      <c r="P589" s="8"/>
    </row>
    <row r="590" spans="1:16">
      <c r="A590" s="7" t="s">
        <v>608</v>
      </c>
      <c r="B590" s="22" t="s">
        <v>1535</v>
      </c>
      <c r="C590" s="17"/>
      <c r="D590" s="19"/>
      <c r="E590" s="17"/>
      <c r="F590" s="17"/>
      <c r="G590" s="17"/>
      <c r="H590" s="17"/>
      <c r="I590" s="8"/>
      <c r="J590" s="8"/>
      <c r="K590" s="8"/>
      <c r="L590" s="9"/>
      <c r="M590" s="8"/>
      <c r="N590" s="8"/>
      <c r="O590" s="8"/>
      <c r="P590" s="8"/>
    </row>
    <row r="591" spans="1:16">
      <c r="A591" s="7" t="s">
        <v>609</v>
      </c>
      <c r="B591" s="22" t="s">
        <v>1536</v>
      </c>
      <c r="C591" s="8"/>
      <c r="D591" s="9"/>
      <c r="E591" s="8"/>
      <c r="F591" s="8"/>
      <c r="G591" s="8"/>
      <c r="H591" s="8"/>
      <c r="I591" s="8"/>
      <c r="J591" s="8"/>
      <c r="K591" s="8"/>
      <c r="L591" s="9"/>
      <c r="M591" s="8"/>
      <c r="N591" s="8"/>
      <c r="O591" s="8"/>
      <c r="P591" s="8"/>
    </row>
    <row r="592" spans="1:16">
      <c r="A592" s="7" t="s">
        <v>610</v>
      </c>
      <c r="B592" s="22" t="s">
        <v>1537</v>
      </c>
      <c r="C592" s="8"/>
      <c r="D592" s="9"/>
      <c r="E592" s="8"/>
      <c r="F592" s="8"/>
      <c r="G592" s="8"/>
      <c r="H592" s="8"/>
      <c r="I592" s="8"/>
      <c r="J592" s="8"/>
      <c r="K592" s="8"/>
      <c r="L592" s="9"/>
      <c r="M592" s="8"/>
      <c r="N592" s="8"/>
      <c r="O592" s="8"/>
      <c r="P592" s="8"/>
    </row>
    <row r="593" spans="1:16">
      <c r="A593" s="7" t="s">
        <v>611</v>
      </c>
      <c r="B593" s="22" t="s">
        <v>1538</v>
      </c>
      <c r="C593" s="8"/>
      <c r="D593" s="9"/>
      <c r="E593" s="8"/>
      <c r="F593" s="8"/>
      <c r="G593" s="8"/>
      <c r="H593" s="8"/>
      <c r="I593" s="8"/>
      <c r="J593" s="8"/>
      <c r="K593" s="8"/>
      <c r="L593" s="9"/>
      <c r="M593" s="8"/>
      <c r="N593" s="8"/>
      <c r="O593" s="8"/>
      <c r="P593" s="8"/>
    </row>
    <row r="594" spans="1:16">
      <c r="A594" s="7" t="s">
        <v>612</v>
      </c>
      <c r="B594" s="22" t="s">
        <v>1539</v>
      </c>
      <c r="C594" s="17"/>
      <c r="D594" s="19"/>
      <c r="E594" s="17"/>
      <c r="F594" s="17"/>
      <c r="G594" s="17"/>
      <c r="H594" s="17"/>
      <c r="I594" s="8"/>
      <c r="J594" s="8"/>
      <c r="K594" s="17"/>
      <c r="L594" s="19"/>
      <c r="M594" s="17"/>
      <c r="N594" s="17"/>
      <c r="O594" s="17"/>
      <c r="P594" s="17"/>
    </row>
    <row r="595" spans="1:16">
      <c r="A595" s="7" t="s">
        <v>613</v>
      </c>
      <c r="B595" s="22" t="s">
        <v>1540</v>
      </c>
      <c r="C595" s="8"/>
      <c r="D595" s="9"/>
      <c r="E595" s="8"/>
      <c r="F595" s="8"/>
      <c r="G595" s="8"/>
      <c r="H595" s="8"/>
      <c r="I595" s="8"/>
      <c r="J595" s="8"/>
      <c r="K595" s="8"/>
      <c r="L595" s="9"/>
      <c r="M595" s="8"/>
      <c r="N595" s="8"/>
      <c r="O595" s="8"/>
      <c r="P595" s="8"/>
    </row>
    <row r="596" spans="1:16">
      <c r="A596" s="7" t="s">
        <v>614</v>
      </c>
      <c r="B596" s="22" t="s">
        <v>1541</v>
      </c>
      <c r="C596" s="17"/>
      <c r="D596" s="19"/>
      <c r="E596" s="17"/>
      <c r="F596" s="17"/>
      <c r="G596" s="17"/>
      <c r="H596" s="17"/>
      <c r="I596" s="8"/>
      <c r="J596" s="8"/>
      <c r="K596" s="17"/>
      <c r="L596" s="19"/>
      <c r="M596" s="17"/>
      <c r="N596" s="17"/>
      <c r="O596" s="17"/>
      <c r="P596" s="17"/>
    </row>
    <row r="597" spans="1:16">
      <c r="A597" s="7" t="s">
        <v>615</v>
      </c>
      <c r="B597" s="22" t="s">
        <v>1542</v>
      </c>
      <c r="C597" s="8"/>
      <c r="D597" s="9"/>
      <c r="E597" s="8"/>
      <c r="F597" s="8"/>
      <c r="G597" s="8"/>
      <c r="H597" s="8"/>
      <c r="I597" s="8"/>
      <c r="J597" s="8"/>
      <c r="K597" s="8"/>
      <c r="L597" s="9"/>
      <c r="M597" s="8"/>
      <c r="N597" s="8"/>
      <c r="O597" s="8"/>
      <c r="P597" s="8"/>
    </row>
    <row r="598" spans="1:16">
      <c r="A598" s="7" t="s">
        <v>616</v>
      </c>
      <c r="B598" s="22" t="s">
        <v>1543</v>
      </c>
      <c r="C598" s="8"/>
      <c r="D598" s="9"/>
      <c r="E598" s="8"/>
      <c r="F598" s="8"/>
      <c r="G598" s="8"/>
      <c r="H598" s="8"/>
      <c r="I598" s="8"/>
      <c r="J598" s="8"/>
      <c r="K598" s="8"/>
      <c r="L598" s="9"/>
      <c r="M598" s="8"/>
      <c r="N598" s="8"/>
      <c r="O598" s="8"/>
      <c r="P598" s="8"/>
    </row>
    <row r="599" spans="1:16">
      <c r="A599" s="7" t="s">
        <v>617</v>
      </c>
      <c r="B599" s="22" t="s">
        <v>1544</v>
      </c>
      <c r="C599" s="8"/>
      <c r="D599" s="9"/>
      <c r="E599" s="8"/>
      <c r="F599" s="8"/>
      <c r="G599" s="8"/>
      <c r="H599" s="8"/>
      <c r="I599" s="8"/>
      <c r="J599" s="8"/>
      <c r="K599" s="8"/>
      <c r="L599" s="9"/>
      <c r="M599" s="8"/>
      <c r="N599" s="8"/>
      <c r="O599" s="8"/>
      <c r="P599" s="8"/>
    </row>
    <row r="600" spans="1:16">
      <c r="A600" s="7" t="s">
        <v>618</v>
      </c>
      <c r="B600" s="22" t="s">
        <v>1545</v>
      </c>
      <c r="C600" s="17"/>
      <c r="D600" s="19"/>
      <c r="E600" s="17"/>
      <c r="F600" s="17"/>
      <c r="G600" s="17"/>
      <c r="H600" s="17"/>
      <c r="I600" s="8"/>
      <c r="J600" s="8"/>
      <c r="K600" s="8"/>
      <c r="L600" s="9"/>
      <c r="M600" s="8"/>
      <c r="N600" s="8"/>
      <c r="O600" s="8"/>
      <c r="P600" s="8"/>
    </row>
    <row r="601" spans="1:16">
      <c r="A601" s="7" t="s">
        <v>619</v>
      </c>
      <c r="B601" s="22" t="s">
        <v>1546</v>
      </c>
      <c r="C601" s="17"/>
      <c r="D601" s="19"/>
      <c r="E601" s="17"/>
      <c r="F601" s="17"/>
      <c r="G601" s="17"/>
      <c r="H601" s="17"/>
      <c r="I601" s="8"/>
      <c r="J601" s="8"/>
      <c r="K601" s="17"/>
      <c r="L601" s="19"/>
      <c r="M601" s="17"/>
      <c r="N601" s="17"/>
      <c r="O601" s="17"/>
      <c r="P601" s="17"/>
    </row>
    <row r="602" spans="1:16">
      <c r="A602" s="7" t="s">
        <v>620</v>
      </c>
      <c r="B602" s="22" t="s">
        <v>1547</v>
      </c>
      <c r="C602" s="17"/>
      <c r="D602" s="19"/>
      <c r="E602" s="17"/>
      <c r="F602" s="17"/>
      <c r="G602" s="17"/>
      <c r="H602" s="17"/>
      <c r="I602" s="8"/>
      <c r="J602" s="8"/>
      <c r="K602" s="17"/>
      <c r="L602" s="19"/>
      <c r="M602" s="17"/>
      <c r="N602" s="17"/>
      <c r="O602" s="17"/>
      <c r="P602" s="17"/>
    </row>
    <row r="603" spans="1:16">
      <c r="A603" s="7" t="s">
        <v>621</v>
      </c>
      <c r="B603" s="22" t="s">
        <v>1548</v>
      </c>
      <c r="C603" s="8"/>
      <c r="D603" s="9"/>
      <c r="E603" s="8"/>
      <c r="F603" s="8"/>
      <c r="G603" s="8"/>
      <c r="H603" s="8"/>
      <c r="I603" s="8"/>
      <c r="J603" s="8"/>
      <c r="K603" s="8"/>
      <c r="L603" s="9"/>
      <c r="M603" s="8"/>
      <c r="N603" s="8"/>
      <c r="O603" s="8"/>
      <c r="P603" s="8"/>
    </row>
    <row r="604" spans="1:16">
      <c r="A604" s="7" t="s">
        <v>622</v>
      </c>
      <c r="B604" s="22" t="s">
        <v>1549</v>
      </c>
      <c r="C604" s="8"/>
      <c r="D604" s="9"/>
      <c r="E604" s="8"/>
      <c r="F604" s="8"/>
      <c r="G604" s="8"/>
      <c r="H604" s="8"/>
      <c r="I604" s="8"/>
      <c r="J604" s="8"/>
      <c r="K604" s="8"/>
      <c r="L604" s="9"/>
      <c r="M604" s="8"/>
      <c r="N604" s="8"/>
      <c r="O604" s="8"/>
      <c r="P604" s="8"/>
    </row>
    <row r="605" spans="1:16">
      <c r="A605" s="7" t="s">
        <v>623</v>
      </c>
      <c r="B605" s="22" t="s">
        <v>1550</v>
      </c>
      <c r="C605" s="8"/>
      <c r="D605" s="9"/>
      <c r="E605" s="8"/>
      <c r="F605" s="8"/>
      <c r="G605" s="8"/>
      <c r="H605" s="8"/>
      <c r="I605" s="8"/>
      <c r="J605" s="8"/>
      <c r="K605" s="8"/>
      <c r="L605" s="9"/>
      <c r="M605" s="8"/>
      <c r="N605" s="8"/>
      <c r="O605" s="8"/>
      <c r="P605" s="8"/>
    </row>
    <row r="606" spans="1:16">
      <c r="A606" s="7" t="s">
        <v>624</v>
      </c>
      <c r="B606" s="22" t="s">
        <v>1551</v>
      </c>
      <c r="C606" s="8"/>
      <c r="D606" s="9"/>
      <c r="E606" s="8"/>
      <c r="F606" s="8"/>
      <c r="G606" s="8"/>
      <c r="H606" s="8"/>
      <c r="I606" s="8"/>
      <c r="J606" s="8"/>
      <c r="K606" s="8"/>
      <c r="L606" s="9"/>
      <c r="M606" s="8"/>
      <c r="N606" s="8"/>
      <c r="O606" s="8"/>
      <c r="P606" s="8"/>
    </row>
    <row r="607" spans="1:16">
      <c r="A607" s="7" t="s">
        <v>625</v>
      </c>
      <c r="B607" s="22" t="s">
        <v>1552</v>
      </c>
      <c r="C607" s="17"/>
      <c r="D607" s="19"/>
      <c r="E607" s="17"/>
      <c r="F607" s="17"/>
      <c r="G607" s="17"/>
      <c r="H607" s="17"/>
      <c r="I607" s="8"/>
      <c r="J607" s="8"/>
      <c r="K607" s="17"/>
      <c r="L607" s="19"/>
      <c r="M607" s="17"/>
      <c r="N607" s="17"/>
      <c r="O607" s="17"/>
      <c r="P607" s="17"/>
    </row>
    <row r="608" spans="1:16">
      <c r="A608" s="7" t="s">
        <v>626</v>
      </c>
      <c r="B608" s="22" t="s">
        <v>1553</v>
      </c>
      <c r="C608" s="17"/>
      <c r="D608" s="19"/>
      <c r="E608" s="17"/>
      <c r="F608" s="17"/>
      <c r="G608" s="17"/>
      <c r="H608" s="17"/>
      <c r="I608" s="8"/>
      <c r="J608" s="8"/>
      <c r="K608" s="17"/>
      <c r="L608" s="19"/>
      <c r="M608" s="17"/>
      <c r="N608" s="17"/>
      <c r="O608" s="17"/>
      <c r="P608" s="17"/>
    </row>
    <row r="609" spans="1:16">
      <c r="A609" s="7" t="s">
        <v>627</v>
      </c>
      <c r="B609" s="22" t="s">
        <v>1554</v>
      </c>
      <c r="C609" s="8"/>
      <c r="D609" s="9"/>
      <c r="E609" s="8"/>
      <c r="F609" s="8"/>
      <c r="G609" s="8"/>
      <c r="H609" s="8"/>
      <c r="I609" s="8"/>
      <c r="J609" s="8"/>
      <c r="K609" s="8"/>
      <c r="L609" s="9"/>
      <c r="M609" s="8"/>
      <c r="N609" s="8"/>
      <c r="O609" s="8"/>
      <c r="P609" s="8"/>
    </row>
    <row r="610" spans="1:16">
      <c r="A610" s="7" t="s">
        <v>628</v>
      </c>
      <c r="B610" s="22" t="s">
        <v>1555</v>
      </c>
      <c r="C610" s="17"/>
      <c r="D610" s="19"/>
      <c r="E610" s="17"/>
      <c r="F610" s="17"/>
      <c r="G610" s="17"/>
      <c r="H610" s="17"/>
      <c r="I610" s="8"/>
      <c r="J610" s="8"/>
      <c r="K610" s="17"/>
      <c r="L610" s="19"/>
      <c r="M610" s="17"/>
      <c r="N610" s="17"/>
      <c r="O610" s="17"/>
      <c r="P610" s="17"/>
    </row>
    <row r="611" spans="1:16">
      <c r="A611" s="7" t="s">
        <v>629</v>
      </c>
      <c r="B611" s="22" t="s">
        <v>1556</v>
      </c>
      <c r="C611" s="17"/>
      <c r="D611" s="19"/>
      <c r="E611" s="17"/>
      <c r="F611" s="17"/>
      <c r="G611" s="17"/>
      <c r="H611" s="17"/>
      <c r="I611" s="8"/>
      <c r="J611" s="8"/>
      <c r="K611" s="17"/>
      <c r="L611" s="19"/>
      <c r="M611" s="17"/>
      <c r="N611" s="17"/>
      <c r="O611" s="17"/>
      <c r="P611" s="17"/>
    </row>
    <row r="612" spans="1:16">
      <c r="A612" s="7" t="s">
        <v>630</v>
      </c>
      <c r="B612" s="22" t="s">
        <v>1557</v>
      </c>
      <c r="C612" s="17"/>
      <c r="D612" s="19"/>
      <c r="E612" s="17"/>
      <c r="F612" s="17"/>
      <c r="G612" s="17"/>
      <c r="H612" s="17"/>
      <c r="I612" s="8"/>
      <c r="J612" s="8"/>
      <c r="K612" s="17"/>
      <c r="L612" s="19"/>
      <c r="M612" s="17"/>
      <c r="N612" s="17"/>
      <c r="O612" s="17"/>
      <c r="P612" s="17"/>
    </row>
    <row r="613" spans="1:16">
      <c r="A613" s="7" t="s">
        <v>631</v>
      </c>
      <c r="B613" s="22" t="s">
        <v>1558</v>
      </c>
      <c r="C613" s="17"/>
      <c r="D613" s="19"/>
      <c r="E613" s="17"/>
      <c r="F613" s="17"/>
      <c r="G613" s="17"/>
      <c r="H613" s="17"/>
      <c r="I613" s="8"/>
      <c r="J613" s="8"/>
      <c r="K613" s="17"/>
      <c r="L613" s="19"/>
      <c r="M613" s="17"/>
      <c r="N613" s="17"/>
      <c r="O613" s="17"/>
      <c r="P613" s="17"/>
    </row>
    <row r="614" spans="1:16">
      <c r="A614" s="7" t="s">
        <v>632</v>
      </c>
      <c r="B614" s="22" t="s">
        <v>1559</v>
      </c>
      <c r="C614" s="8"/>
      <c r="D614" s="9"/>
      <c r="E614" s="8"/>
      <c r="F614" s="8"/>
      <c r="G614" s="8"/>
      <c r="H614" s="8"/>
      <c r="I614" s="8"/>
      <c r="J614" s="8"/>
      <c r="K614" s="8"/>
      <c r="L614" s="9"/>
      <c r="M614" s="8"/>
      <c r="N614" s="8"/>
      <c r="O614" s="8"/>
      <c r="P614" s="8"/>
    </row>
    <row r="615" spans="1:16">
      <c r="A615" s="7" t="s">
        <v>633</v>
      </c>
      <c r="B615" s="22" t="s">
        <v>1560</v>
      </c>
      <c r="C615" s="8"/>
      <c r="D615" s="9"/>
      <c r="E615" s="8"/>
      <c r="F615" s="8"/>
      <c r="G615" s="8"/>
      <c r="H615" s="8"/>
      <c r="I615" s="8"/>
      <c r="J615" s="8"/>
      <c r="K615" s="8"/>
      <c r="L615" s="9"/>
      <c r="M615" s="8"/>
      <c r="N615" s="8"/>
      <c r="O615" s="8"/>
      <c r="P615" s="8"/>
    </row>
    <row r="616" spans="1:16">
      <c r="A616" s="7" t="s">
        <v>634</v>
      </c>
      <c r="B616" s="22" t="s">
        <v>1561</v>
      </c>
      <c r="C616" s="17"/>
      <c r="D616" s="19"/>
      <c r="E616" s="17"/>
      <c r="F616" s="17"/>
      <c r="G616" s="17"/>
      <c r="H616" s="17"/>
      <c r="I616" s="8"/>
      <c r="J616" s="8"/>
      <c r="K616" s="17"/>
      <c r="L616" s="19"/>
      <c r="M616" s="17"/>
      <c r="N616" s="17"/>
      <c r="O616" s="17"/>
      <c r="P616" s="17"/>
    </row>
    <row r="617" spans="1:16">
      <c r="A617" s="7" t="s">
        <v>635</v>
      </c>
      <c r="B617" s="22" t="s">
        <v>1562</v>
      </c>
      <c r="C617" s="8"/>
      <c r="D617" s="9"/>
      <c r="E617" s="8"/>
      <c r="F617" s="8"/>
      <c r="G617" s="8"/>
      <c r="H617" s="8"/>
      <c r="I617" s="8"/>
      <c r="J617" s="8"/>
      <c r="K617" s="8"/>
      <c r="L617" s="9"/>
      <c r="M617" s="8"/>
      <c r="N617" s="8"/>
      <c r="O617" s="8"/>
      <c r="P617" s="8"/>
    </row>
    <row r="618" spans="1:16">
      <c r="A618" s="7" t="s">
        <v>636</v>
      </c>
      <c r="B618" s="22" t="s">
        <v>1563</v>
      </c>
      <c r="C618" s="17"/>
      <c r="D618" s="19"/>
      <c r="E618" s="17"/>
      <c r="F618" s="17"/>
      <c r="G618" s="17"/>
      <c r="H618" s="17"/>
      <c r="I618" s="8"/>
      <c r="J618" s="8"/>
      <c r="K618" s="17"/>
      <c r="L618" s="19"/>
      <c r="M618" s="17"/>
      <c r="N618" s="17"/>
      <c r="O618" s="17"/>
      <c r="P618" s="17"/>
    </row>
    <row r="619" spans="1:16">
      <c r="A619" s="7" t="s">
        <v>637</v>
      </c>
      <c r="B619" s="22" t="s">
        <v>1564</v>
      </c>
      <c r="C619" s="17"/>
      <c r="D619" s="19"/>
      <c r="E619" s="17"/>
      <c r="F619" s="17"/>
      <c r="G619" s="17"/>
      <c r="H619" s="17"/>
      <c r="I619" s="8"/>
      <c r="J619" s="8"/>
      <c r="K619" s="17"/>
      <c r="L619" s="19"/>
      <c r="M619" s="17"/>
      <c r="N619" s="17"/>
      <c r="O619" s="17"/>
      <c r="P619" s="17"/>
    </row>
    <row r="620" spans="1:16">
      <c r="A620" s="7" t="s">
        <v>638</v>
      </c>
      <c r="B620" s="22" t="s">
        <v>1565</v>
      </c>
      <c r="C620" s="17"/>
      <c r="D620" s="19"/>
      <c r="E620" s="17"/>
      <c r="F620" s="17"/>
      <c r="G620" s="17"/>
      <c r="H620" s="17"/>
      <c r="I620" s="8"/>
      <c r="J620" s="8"/>
      <c r="K620" s="17"/>
      <c r="L620" s="19"/>
      <c r="M620" s="17"/>
      <c r="N620" s="17"/>
      <c r="O620" s="17"/>
      <c r="P620" s="17"/>
    </row>
    <row r="621" spans="1:16">
      <c r="A621" s="7" t="s">
        <v>639</v>
      </c>
      <c r="B621" s="22" t="s">
        <v>1566</v>
      </c>
      <c r="C621" s="17"/>
      <c r="D621" s="19"/>
      <c r="E621" s="17"/>
      <c r="F621" s="17"/>
      <c r="G621" s="17"/>
      <c r="H621" s="17"/>
      <c r="I621" s="8"/>
      <c r="J621" s="8"/>
      <c r="K621" s="17"/>
      <c r="L621" s="19"/>
      <c r="M621" s="17"/>
      <c r="N621" s="17"/>
      <c r="O621" s="17"/>
      <c r="P621" s="17"/>
    </row>
    <row r="622" spans="1:16">
      <c r="A622" s="7" t="s">
        <v>640</v>
      </c>
      <c r="B622" s="22" t="s">
        <v>1567</v>
      </c>
      <c r="C622" s="8"/>
      <c r="D622" s="9"/>
      <c r="E622" s="8"/>
      <c r="F622" s="8"/>
      <c r="G622" s="8"/>
      <c r="H622" s="8"/>
      <c r="I622" s="8"/>
      <c r="J622" s="8"/>
      <c r="K622" s="8"/>
      <c r="L622" s="9"/>
      <c r="M622" s="8"/>
      <c r="N622" s="8"/>
      <c r="O622" s="8"/>
      <c r="P622" s="8"/>
    </row>
    <row r="623" spans="1:16">
      <c r="A623" s="7" t="s">
        <v>641</v>
      </c>
      <c r="B623" s="22" t="s">
        <v>1568</v>
      </c>
      <c r="C623" s="17"/>
      <c r="D623" s="19"/>
      <c r="E623" s="17"/>
      <c r="F623" s="17"/>
      <c r="G623" s="17"/>
      <c r="H623" s="17"/>
      <c r="I623" s="8"/>
      <c r="J623" s="8"/>
      <c r="K623" s="17"/>
      <c r="L623" s="19"/>
      <c r="M623" s="17"/>
      <c r="N623" s="17"/>
      <c r="O623" s="17"/>
      <c r="P623" s="17"/>
    </row>
    <row r="624" spans="1:16">
      <c r="A624" s="7" t="s">
        <v>642</v>
      </c>
      <c r="B624" s="22" t="s">
        <v>1569</v>
      </c>
      <c r="C624" s="17"/>
      <c r="D624" s="19"/>
      <c r="E624" s="17"/>
      <c r="F624" s="17"/>
      <c r="G624" s="17"/>
      <c r="H624" s="17"/>
      <c r="I624" s="8"/>
      <c r="J624" s="8"/>
      <c r="K624" s="17"/>
      <c r="L624" s="19"/>
      <c r="M624" s="17"/>
      <c r="N624" s="17"/>
      <c r="O624" s="17"/>
      <c r="P624" s="17"/>
    </row>
    <row r="625" spans="1:16">
      <c r="A625" s="7" t="s">
        <v>643</v>
      </c>
      <c r="B625" s="22" t="s">
        <v>1570</v>
      </c>
      <c r="C625" s="8"/>
      <c r="D625" s="9"/>
      <c r="E625" s="8"/>
      <c r="F625" s="8"/>
      <c r="G625" s="8"/>
      <c r="H625" s="8"/>
      <c r="I625" s="8"/>
      <c r="J625" s="8"/>
      <c r="K625" s="8"/>
      <c r="L625" s="9"/>
      <c r="M625" s="8"/>
      <c r="N625" s="8"/>
      <c r="O625" s="8"/>
      <c r="P625" s="8"/>
    </row>
    <row r="626" spans="1:16">
      <c r="A626" s="7" t="s">
        <v>644</v>
      </c>
      <c r="B626" s="22" t="s">
        <v>1571</v>
      </c>
      <c r="C626" s="8"/>
      <c r="D626" s="9"/>
      <c r="E626" s="8"/>
      <c r="F626" s="8"/>
      <c r="G626" s="8"/>
      <c r="H626" s="8"/>
      <c r="I626" s="8"/>
      <c r="J626" s="8"/>
      <c r="K626" s="8"/>
      <c r="L626" s="9"/>
      <c r="M626" s="8"/>
      <c r="N626" s="8"/>
      <c r="O626" s="8"/>
      <c r="P626" s="8"/>
    </row>
    <row r="627" spans="1:16">
      <c r="A627" s="7" t="s">
        <v>645</v>
      </c>
      <c r="B627" s="22" t="s">
        <v>1572</v>
      </c>
      <c r="C627" s="8"/>
      <c r="D627" s="9"/>
      <c r="E627" s="8"/>
      <c r="F627" s="8"/>
      <c r="G627" s="8"/>
      <c r="H627" s="8"/>
      <c r="I627" s="8"/>
      <c r="J627" s="8"/>
      <c r="K627" s="8"/>
      <c r="L627" s="9"/>
      <c r="M627" s="8"/>
      <c r="N627" s="8"/>
      <c r="O627" s="8"/>
      <c r="P627" s="8"/>
    </row>
    <row r="628" spans="1:16">
      <c r="A628" s="7" t="s">
        <v>646</v>
      </c>
      <c r="B628" s="22" t="s">
        <v>1573</v>
      </c>
      <c r="C628" s="8"/>
      <c r="D628" s="9"/>
      <c r="E628" s="8"/>
      <c r="F628" s="8"/>
      <c r="G628" s="8"/>
      <c r="H628" s="8"/>
      <c r="I628" s="8"/>
      <c r="J628" s="8"/>
      <c r="K628" s="8"/>
      <c r="L628" s="9"/>
      <c r="M628" s="8"/>
      <c r="N628" s="8"/>
      <c r="O628" s="8"/>
      <c r="P628" s="8"/>
    </row>
    <row r="629" spans="1:16">
      <c r="A629" s="7" t="s">
        <v>647</v>
      </c>
      <c r="B629" s="22" t="s">
        <v>1574</v>
      </c>
      <c r="C629" s="17"/>
      <c r="D629" s="19"/>
      <c r="E629" s="17"/>
      <c r="F629" s="17"/>
      <c r="G629" s="17"/>
      <c r="H629" s="17"/>
      <c r="I629" s="8"/>
      <c r="J629" s="8"/>
      <c r="K629" s="17"/>
      <c r="L629" s="19"/>
      <c r="M629" s="17"/>
      <c r="N629" s="17"/>
      <c r="O629" s="17"/>
      <c r="P629" s="17"/>
    </row>
    <row r="630" spans="1:16">
      <c r="A630" s="7" t="s">
        <v>648</v>
      </c>
      <c r="B630" s="22" t="s">
        <v>1575</v>
      </c>
      <c r="C630" s="17"/>
      <c r="D630" s="19"/>
      <c r="E630" s="17"/>
      <c r="F630" s="17"/>
      <c r="G630" s="17"/>
      <c r="H630" s="17"/>
      <c r="I630" s="8"/>
      <c r="J630" s="8"/>
      <c r="K630" s="17"/>
      <c r="L630" s="19"/>
      <c r="M630" s="17"/>
      <c r="N630" s="17"/>
      <c r="O630" s="17"/>
      <c r="P630" s="17"/>
    </row>
    <row r="631" spans="1:16">
      <c r="A631" s="7" t="s">
        <v>649</v>
      </c>
      <c r="B631" s="22" t="s">
        <v>1576</v>
      </c>
      <c r="C631" s="17"/>
      <c r="D631" s="19"/>
      <c r="E631" s="17"/>
      <c r="F631" s="17"/>
      <c r="G631" s="17"/>
      <c r="H631" s="17"/>
      <c r="I631" s="8"/>
      <c r="J631" s="8"/>
      <c r="K631" s="17"/>
      <c r="L631" s="19"/>
      <c r="M631" s="17"/>
      <c r="N631" s="17"/>
      <c r="O631" s="17"/>
      <c r="P631" s="17"/>
    </row>
    <row r="632" spans="1:16">
      <c r="A632" s="7" t="s">
        <v>650</v>
      </c>
      <c r="B632" s="22" t="s">
        <v>1577</v>
      </c>
      <c r="C632" s="17"/>
      <c r="D632" s="19"/>
      <c r="E632" s="17"/>
      <c r="F632" s="17"/>
      <c r="G632" s="17"/>
      <c r="H632" s="17"/>
      <c r="I632" s="8"/>
      <c r="J632" s="8"/>
      <c r="K632" s="17"/>
      <c r="L632" s="19"/>
      <c r="M632" s="17"/>
      <c r="N632" s="17"/>
      <c r="O632" s="17"/>
      <c r="P632" s="17"/>
    </row>
    <row r="633" spans="1:16">
      <c r="A633" s="7" t="s">
        <v>651</v>
      </c>
      <c r="B633" s="22" t="s">
        <v>1578</v>
      </c>
      <c r="C633" s="17"/>
      <c r="D633" s="19"/>
      <c r="E633" s="17"/>
      <c r="F633" s="17"/>
      <c r="G633" s="17"/>
      <c r="H633" s="17"/>
      <c r="I633" s="8"/>
      <c r="J633" s="8"/>
      <c r="K633" s="17"/>
      <c r="L633" s="19"/>
      <c r="M633" s="17"/>
      <c r="N633" s="17"/>
      <c r="O633" s="17"/>
      <c r="P633" s="17"/>
    </row>
    <row r="634" spans="1:16">
      <c r="A634" s="7" t="s">
        <v>652</v>
      </c>
      <c r="B634" s="22" t="s">
        <v>1579</v>
      </c>
      <c r="C634" s="17"/>
      <c r="D634" s="19"/>
      <c r="E634" s="17"/>
      <c r="F634" s="17"/>
      <c r="G634" s="17"/>
      <c r="H634" s="17"/>
      <c r="I634" s="8"/>
      <c r="J634" s="8"/>
      <c r="K634" s="17"/>
      <c r="L634" s="19"/>
      <c r="M634" s="17"/>
      <c r="N634" s="17"/>
      <c r="O634" s="17"/>
      <c r="P634" s="17"/>
    </row>
    <row r="635" spans="1:16">
      <c r="A635" s="7" t="s">
        <v>653</v>
      </c>
      <c r="B635" s="22" t="s">
        <v>1580</v>
      </c>
      <c r="C635" s="17"/>
      <c r="D635" s="19"/>
      <c r="E635" s="17"/>
      <c r="F635" s="17"/>
      <c r="G635" s="17"/>
      <c r="H635" s="17"/>
      <c r="I635" s="8"/>
      <c r="J635" s="8"/>
      <c r="K635" s="17"/>
      <c r="L635" s="19"/>
      <c r="M635" s="17"/>
      <c r="N635" s="17"/>
      <c r="O635" s="17"/>
      <c r="P635" s="17"/>
    </row>
    <row r="636" spans="1:16">
      <c r="A636" s="7" t="s">
        <v>654</v>
      </c>
      <c r="B636" s="22" t="s">
        <v>1581</v>
      </c>
      <c r="C636" s="17"/>
      <c r="D636" s="19"/>
      <c r="E636" s="17"/>
      <c r="F636" s="17"/>
      <c r="G636" s="17"/>
      <c r="H636" s="17"/>
      <c r="I636" s="8"/>
      <c r="J636" s="8"/>
      <c r="K636" s="17"/>
      <c r="L636" s="19"/>
      <c r="M636" s="17"/>
      <c r="N636" s="17"/>
      <c r="O636" s="17"/>
      <c r="P636" s="17"/>
    </row>
    <row r="637" spans="1:16">
      <c r="A637" s="7" t="s">
        <v>655</v>
      </c>
      <c r="B637" s="22" t="s">
        <v>1582</v>
      </c>
      <c r="C637" s="17"/>
      <c r="D637" s="19"/>
      <c r="E637" s="17"/>
      <c r="F637" s="17"/>
      <c r="G637" s="17"/>
      <c r="H637" s="17"/>
      <c r="I637" s="8"/>
      <c r="J637" s="8"/>
      <c r="K637" s="17"/>
      <c r="L637" s="19"/>
      <c r="M637" s="17"/>
      <c r="N637" s="17"/>
      <c r="O637" s="17"/>
      <c r="P637" s="17"/>
    </row>
    <row r="638" spans="1:16">
      <c r="A638" s="7" t="s">
        <v>656</v>
      </c>
      <c r="B638" s="22" t="s">
        <v>1583</v>
      </c>
      <c r="C638" s="17"/>
      <c r="D638" s="19"/>
      <c r="E638" s="17"/>
      <c r="F638" s="17"/>
      <c r="G638" s="17"/>
      <c r="H638" s="17"/>
      <c r="I638" s="8"/>
      <c r="J638" s="8"/>
      <c r="K638" s="17"/>
      <c r="L638" s="19"/>
      <c r="M638" s="17"/>
      <c r="N638" s="17"/>
      <c r="O638" s="17"/>
      <c r="P638" s="17"/>
    </row>
    <row r="639" spans="1:16">
      <c r="A639" s="7" t="s">
        <v>657</v>
      </c>
      <c r="B639" s="22" t="s">
        <v>1584</v>
      </c>
      <c r="C639" s="17"/>
      <c r="D639" s="19"/>
      <c r="E639" s="17"/>
      <c r="F639" s="17"/>
      <c r="G639" s="17"/>
      <c r="H639" s="17"/>
      <c r="I639" s="8"/>
      <c r="J639" s="8"/>
      <c r="K639" s="17"/>
      <c r="L639" s="19"/>
      <c r="M639" s="17"/>
      <c r="N639" s="17"/>
      <c r="O639" s="17"/>
      <c r="P639" s="17"/>
    </row>
    <row r="640" spans="1:16">
      <c r="A640" s="7" t="s">
        <v>658</v>
      </c>
      <c r="B640" s="22" t="s">
        <v>1585</v>
      </c>
      <c r="C640" s="17"/>
      <c r="D640" s="19"/>
      <c r="E640" s="17"/>
      <c r="F640" s="17"/>
      <c r="G640" s="17"/>
      <c r="H640" s="17"/>
      <c r="I640" s="8"/>
      <c r="J640" s="8"/>
      <c r="K640" s="17"/>
      <c r="L640" s="19"/>
      <c r="M640" s="17"/>
      <c r="N640" s="17"/>
      <c r="O640" s="17"/>
      <c r="P640" s="17"/>
    </row>
    <row r="641" spans="1:16">
      <c r="A641" s="7" t="s">
        <v>659</v>
      </c>
      <c r="B641" s="22" t="s">
        <v>1586</v>
      </c>
      <c r="C641" s="17"/>
      <c r="D641" s="19"/>
      <c r="E641" s="17"/>
      <c r="F641" s="17"/>
      <c r="G641" s="17"/>
      <c r="H641" s="17"/>
      <c r="I641" s="8"/>
      <c r="J641" s="8"/>
      <c r="K641" s="17"/>
      <c r="L641" s="19"/>
      <c r="M641" s="17"/>
      <c r="N641" s="17"/>
      <c r="O641" s="17"/>
      <c r="P641" s="17"/>
    </row>
    <row r="642" spans="1:16">
      <c r="A642" s="7" t="s">
        <v>660</v>
      </c>
      <c r="B642" s="22" t="s">
        <v>1587</v>
      </c>
      <c r="C642" s="17"/>
      <c r="D642" s="19"/>
      <c r="E642" s="17"/>
      <c r="F642" s="17"/>
      <c r="G642" s="17"/>
      <c r="H642" s="17"/>
      <c r="I642" s="8"/>
      <c r="J642" s="8"/>
      <c r="K642" s="17"/>
      <c r="L642" s="19"/>
      <c r="M642" s="17"/>
      <c r="N642" s="17"/>
      <c r="O642" s="17"/>
      <c r="P642" s="17"/>
    </row>
    <row r="643" spans="1:16">
      <c r="A643" s="7" t="s">
        <v>661</v>
      </c>
      <c r="B643" s="22" t="s">
        <v>1588</v>
      </c>
      <c r="C643" s="8"/>
      <c r="D643" s="9"/>
      <c r="E643" s="8"/>
      <c r="F643" s="8"/>
      <c r="G643" s="8"/>
      <c r="H643" s="8"/>
      <c r="I643" s="8"/>
      <c r="J643" s="8"/>
      <c r="K643" s="8"/>
      <c r="L643" s="9"/>
      <c r="M643" s="8"/>
      <c r="N643" s="8"/>
      <c r="O643" s="8"/>
      <c r="P643" s="8"/>
    </row>
    <row r="644" spans="1:16">
      <c r="A644" s="7" t="s">
        <v>662</v>
      </c>
      <c r="B644" s="22" t="s">
        <v>1589</v>
      </c>
      <c r="C644" s="17"/>
      <c r="D644" s="19"/>
      <c r="E644" s="17"/>
      <c r="F644" s="17"/>
      <c r="G644" s="17"/>
      <c r="H644" s="17"/>
      <c r="I644" s="8"/>
      <c r="J644" s="8"/>
      <c r="K644" s="17"/>
      <c r="L644" s="19"/>
      <c r="M644" s="17"/>
      <c r="N644" s="17"/>
      <c r="O644" s="17"/>
      <c r="P644" s="17"/>
    </row>
    <row r="645" spans="1:16">
      <c r="A645" s="7" t="s">
        <v>663</v>
      </c>
      <c r="B645" s="22" t="s">
        <v>1590</v>
      </c>
      <c r="C645" s="17"/>
      <c r="D645" s="19"/>
      <c r="E645" s="17"/>
      <c r="F645" s="17"/>
      <c r="G645" s="17"/>
      <c r="H645" s="17"/>
      <c r="I645" s="8"/>
      <c r="J645" s="8"/>
      <c r="K645" s="17"/>
      <c r="L645" s="19"/>
      <c r="M645" s="17"/>
      <c r="N645" s="17"/>
      <c r="O645" s="17"/>
      <c r="P645" s="17"/>
    </row>
    <row r="646" spans="1:16">
      <c r="A646" s="7" t="s">
        <v>664</v>
      </c>
      <c r="B646" s="22" t="s">
        <v>1591</v>
      </c>
      <c r="C646" s="17"/>
      <c r="D646" s="19"/>
      <c r="E646" s="17"/>
      <c r="F646" s="17"/>
      <c r="G646" s="17"/>
      <c r="H646" s="17"/>
      <c r="I646" s="8"/>
      <c r="J646" s="8"/>
      <c r="K646" s="17"/>
      <c r="L646" s="19"/>
      <c r="M646" s="17"/>
      <c r="N646" s="17"/>
      <c r="O646" s="17"/>
      <c r="P646" s="17"/>
    </row>
    <row r="647" spans="1:16">
      <c r="A647" s="7" t="s">
        <v>665</v>
      </c>
      <c r="B647" s="22" t="s">
        <v>1592</v>
      </c>
      <c r="C647" s="17"/>
      <c r="D647" s="19"/>
      <c r="E647" s="17"/>
      <c r="F647" s="17"/>
      <c r="G647" s="17"/>
      <c r="H647" s="17"/>
      <c r="I647" s="8"/>
      <c r="J647" s="8"/>
      <c r="K647" s="17"/>
      <c r="L647" s="19"/>
      <c r="M647" s="17"/>
      <c r="N647" s="17"/>
      <c r="O647" s="17"/>
      <c r="P647" s="17"/>
    </row>
    <row r="648" spans="1:16">
      <c r="A648" s="7" t="s">
        <v>666</v>
      </c>
      <c r="B648" s="22" t="s">
        <v>1593</v>
      </c>
      <c r="C648" s="17"/>
      <c r="D648" s="19"/>
      <c r="E648" s="17"/>
      <c r="F648" s="17"/>
      <c r="G648" s="17"/>
      <c r="H648" s="17"/>
      <c r="I648" s="8"/>
      <c r="J648" s="8"/>
      <c r="K648" s="17"/>
      <c r="L648" s="19"/>
      <c r="M648" s="17"/>
      <c r="N648" s="17"/>
      <c r="O648" s="17"/>
      <c r="P648" s="17"/>
    </row>
    <row r="649" spans="1:16">
      <c r="A649" s="7" t="s">
        <v>667</v>
      </c>
      <c r="B649" s="22" t="s">
        <v>1594</v>
      </c>
      <c r="C649" s="17"/>
      <c r="D649" s="19"/>
      <c r="E649" s="17"/>
      <c r="F649" s="17"/>
      <c r="G649" s="17"/>
      <c r="H649" s="17"/>
      <c r="I649" s="8"/>
      <c r="J649" s="8"/>
      <c r="K649" s="17"/>
      <c r="L649" s="19"/>
      <c r="M649" s="17"/>
      <c r="N649" s="17"/>
      <c r="O649" s="17"/>
      <c r="P649" s="17"/>
    </row>
    <row r="650" spans="1:16">
      <c r="A650" s="7" t="s">
        <v>668</v>
      </c>
      <c r="B650" s="22" t="s">
        <v>1595</v>
      </c>
      <c r="C650" s="17"/>
      <c r="D650" s="19"/>
      <c r="E650" s="17"/>
      <c r="F650" s="17"/>
      <c r="G650" s="17"/>
      <c r="H650" s="17"/>
      <c r="I650" s="8"/>
      <c r="J650" s="8"/>
      <c r="K650" s="17"/>
      <c r="L650" s="19"/>
      <c r="M650" s="17"/>
      <c r="N650" s="17"/>
      <c r="O650" s="17"/>
      <c r="P650" s="17"/>
    </row>
    <row r="651" spans="1:16">
      <c r="A651" s="7" t="s">
        <v>669</v>
      </c>
      <c r="B651" s="22" t="s">
        <v>1596</v>
      </c>
      <c r="C651" s="17"/>
      <c r="D651" s="19"/>
      <c r="E651" s="17"/>
      <c r="F651" s="17"/>
      <c r="G651" s="17"/>
      <c r="H651" s="17"/>
      <c r="I651" s="8"/>
      <c r="J651" s="8"/>
      <c r="K651" s="17"/>
      <c r="L651" s="19"/>
      <c r="M651" s="17"/>
      <c r="N651" s="17"/>
      <c r="O651" s="17"/>
      <c r="P651" s="17"/>
    </row>
    <row r="652" spans="1:16">
      <c r="A652" s="7" t="s">
        <v>670</v>
      </c>
      <c r="B652" s="22" t="s">
        <v>1597</v>
      </c>
      <c r="C652" s="17"/>
      <c r="D652" s="19"/>
      <c r="E652" s="17"/>
      <c r="F652" s="17"/>
      <c r="G652" s="17"/>
      <c r="H652" s="17"/>
      <c r="I652" s="8"/>
      <c r="J652" s="8"/>
      <c r="K652" s="17"/>
      <c r="L652" s="19"/>
      <c r="M652" s="17"/>
      <c r="N652" s="17"/>
      <c r="O652" s="17"/>
      <c r="P652" s="17"/>
    </row>
    <row r="653" spans="1:16">
      <c r="A653" s="7" t="s">
        <v>671</v>
      </c>
      <c r="B653" s="22" t="s">
        <v>1598</v>
      </c>
      <c r="C653" s="17"/>
      <c r="D653" s="19"/>
      <c r="E653" s="17"/>
      <c r="F653" s="17"/>
      <c r="G653" s="17"/>
      <c r="H653" s="17"/>
      <c r="I653" s="8"/>
      <c r="J653" s="8"/>
      <c r="K653" s="17"/>
      <c r="L653" s="19"/>
      <c r="M653" s="17"/>
      <c r="N653" s="17"/>
      <c r="O653" s="17"/>
      <c r="P653" s="17"/>
    </row>
    <row r="654" spans="1:16">
      <c r="A654" s="7" t="s">
        <v>672</v>
      </c>
      <c r="B654" s="22" t="s">
        <v>1599</v>
      </c>
      <c r="C654" s="17"/>
      <c r="D654" s="19"/>
      <c r="E654" s="17"/>
      <c r="F654" s="17"/>
      <c r="G654" s="17"/>
      <c r="H654" s="17"/>
      <c r="I654" s="8"/>
      <c r="J654" s="8"/>
      <c r="K654" s="17"/>
      <c r="L654" s="19"/>
      <c r="M654" s="17"/>
      <c r="N654" s="17"/>
      <c r="O654" s="17"/>
      <c r="P654" s="17"/>
    </row>
    <row r="655" spans="1:16">
      <c r="A655" s="7" t="s">
        <v>673</v>
      </c>
      <c r="B655" s="22" t="s">
        <v>1600</v>
      </c>
      <c r="C655" s="17"/>
      <c r="D655" s="19"/>
      <c r="E655" s="17"/>
      <c r="F655" s="17"/>
      <c r="G655" s="17"/>
      <c r="H655" s="17"/>
      <c r="I655" s="8"/>
      <c r="J655" s="8"/>
      <c r="K655" s="17"/>
      <c r="L655" s="19"/>
      <c r="M655" s="17"/>
      <c r="N655" s="17"/>
      <c r="O655" s="17"/>
      <c r="P655" s="17"/>
    </row>
    <row r="656" spans="1:16">
      <c r="A656" s="7" t="s">
        <v>674</v>
      </c>
      <c r="B656" s="22" t="s">
        <v>1601</v>
      </c>
      <c r="C656" s="17"/>
      <c r="D656" s="19"/>
      <c r="E656" s="17"/>
      <c r="F656" s="17"/>
      <c r="G656" s="17"/>
      <c r="H656" s="17"/>
      <c r="I656" s="8"/>
      <c r="J656" s="8"/>
      <c r="K656" s="17"/>
      <c r="L656" s="19"/>
      <c r="M656" s="17"/>
      <c r="N656" s="17"/>
      <c r="O656" s="17"/>
      <c r="P656" s="17"/>
    </row>
    <row r="657" spans="1:16">
      <c r="A657" s="7" t="s">
        <v>675</v>
      </c>
      <c r="B657" s="22" t="s">
        <v>1602</v>
      </c>
      <c r="C657" s="17"/>
      <c r="D657" s="19"/>
      <c r="E657" s="17"/>
      <c r="F657" s="17"/>
      <c r="G657" s="17"/>
      <c r="H657" s="17"/>
      <c r="I657" s="8"/>
      <c r="J657" s="8"/>
      <c r="K657" s="17"/>
      <c r="L657" s="19"/>
      <c r="M657" s="17"/>
      <c r="N657" s="17"/>
      <c r="O657" s="17"/>
      <c r="P657" s="17"/>
    </row>
    <row r="658" spans="1:16">
      <c r="A658" s="7" t="s">
        <v>676</v>
      </c>
      <c r="B658" s="22" t="s">
        <v>1603</v>
      </c>
      <c r="C658" s="17"/>
      <c r="D658" s="19"/>
      <c r="E658" s="17"/>
      <c r="F658" s="17"/>
      <c r="G658" s="17"/>
      <c r="H658" s="17"/>
      <c r="I658" s="8"/>
      <c r="J658" s="8"/>
      <c r="K658" s="17"/>
      <c r="L658" s="19"/>
      <c r="M658" s="17"/>
      <c r="N658" s="17"/>
      <c r="O658" s="17"/>
      <c r="P658" s="17"/>
    </row>
    <row r="659" spans="1:16">
      <c r="A659" s="7" t="s">
        <v>677</v>
      </c>
      <c r="B659" s="22" t="s">
        <v>1604</v>
      </c>
      <c r="C659" s="17"/>
      <c r="D659" s="19"/>
      <c r="E659" s="17"/>
      <c r="F659" s="17"/>
      <c r="G659" s="17"/>
      <c r="H659" s="17"/>
      <c r="I659" s="8"/>
      <c r="J659" s="8"/>
      <c r="K659" s="17"/>
      <c r="L659" s="19"/>
      <c r="M659" s="17"/>
      <c r="N659" s="17"/>
      <c r="O659" s="17"/>
      <c r="P659" s="17"/>
    </row>
    <row r="660" spans="1:16">
      <c r="A660" s="7" t="s">
        <v>678</v>
      </c>
      <c r="B660" s="22" t="s">
        <v>1605</v>
      </c>
      <c r="C660" s="17"/>
      <c r="D660" s="19"/>
      <c r="E660" s="17"/>
      <c r="F660" s="17"/>
      <c r="G660" s="17"/>
      <c r="H660" s="17"/>
      <c r="I660" s="8"/>
      <c r="J660" s="8"/>
      <c r="K660" s="17"/>
      <c r="L660" s="19"/>
      <c r="M660" s="17"/>
      <c r="N660" s="17"/>
      <c r="O660" s="17"/>
      <c r="P660" s="17"/>
    </row>
    <row r="661" spans="1:16">
      <c r="A661" s="7" t="s">
        <v>679</v>
      </c>
      <c r="B661" s="22" t="s">
        <v>1606</v>
      </c>
      <c r="C661" s="17"/>
      <c r="D661" s="19"/>
      <c r="E661" s="17"/>
      <c r="F661" s="17"/>
      <c r="G661" s="17"/>
      <c r="H661" s="17"/>
      <c r="I661" s="8"/>
      <c r="J661" s="8"/>
      <c r="K661" s="17"/>
      <c r="L661" s="19"/>
      <c r="M661" s="17"/>
      <c r="N661" s="17"/>
      <c r="O661" s="17"/>
      <c r="P661" s="17"/>
    </row>
    <row r="662" spans="1:16">
      <c r="A662" s="7" t="s">
        <v>680</v>
      </c>
      <c r="B662" s="22" t="s">
        <v>1607</v>
      </c>
      <c r="C662" s="17"/>
      <c r="D662" s="19"/>
      <c r="E662" s="17"/>
      <c r="F662" s="17"/>
      <c r="G662" s="17"/>
      <c r="H662" s="17"/>
      <c r="I662" s="8"/>
      <c r="J662" s="8"/>
      <c r="K662" s="17"/>
      <c r="L662" s="19"/>
      <c r="M662" s="17"/>
      <c r="N662" s="17"/>
      <c r="O662" s="17"/>
      <c r="P662" s="17"/>
    </row>
    <row r="663" spans="1:16">
      <c r="A663" s="7" t="s">
        <v>681</v>
      </c>
      <c r="B663" s="22" t="s">
        <v>1608</v>
      </c>
      <c r="C663" s="17"/>
      <c r="D663" s="19"/>
      <c r="E663" s="17"/>
      <c r="F663" s="17"/>
      <c r="G663" s="17"/>
      <c r="H663" s="17"/>
      <c r="I663" s="8"/>
      <c r="J663" s="8"/>
      <c r="K663" s="17"/>
      <c r="L663" s="19"/>
      <c r="M663" s="17"/>
      <c r="N663" s="17"/>
      <c r="O663" s="17"/>
      <c r="P663" s="17"/>
    </row>
    <row r="664" spans="1:16">
      <c r="A664" s="7" t="s">
        <v>682</v>
      </c>
      <c r="B664" s="22" t="s">
        <v>1609</v>
      </c>
      <c r="C664" s="8"/>
      <c r="D664" s="9"/>
      <c r="E664" s="8"/>
      <c r="F664" s="8"/>
      <c r="G664" s="8"/>
      <c r="H664" s="8"/>
      <c r="I664" s="8"/>
      <c r="J664" s="8"/>
      <c r="K664" s="8"/>
      <c r="L664" s="9"/>
      <c r="M664" s="8"/>
      <c r="N664" s="8"/>
      <c r="O664" s="8"/>
      <c r="P664" s="8"/>
    </row>
    <row r="665" spans="1:16">
      <c r="A665" s="7" t="s">
        <v>683</v>
      </c>
      <c r="B665" s="22" t="s">
        <v>1610</v>
      </c>
      <c r="C665" s="8"/>
      <c r="D665" s="9"/>
      <c r="E665" s="8"/>
      <c r="F665" s="8"/>
      <c r="G665" s="8"/>
      <c r="H665" s="8"/>
      <c r="I665" s="8"/>
      <c r="J665" s="8"/>
      <c r="K665" s="8"/>
      <c r="L665" s="9"/>
      <c r="M665" s="8"/>
      <c r="N665" s="8"/>
      <c r="O665" s="8"/>
      <c r="P665" s="8"/>
    </row>
    <row r="666" spans="1:16">
      <c r="A666" s="7" t="s">
        <v>684</v>
      </c>
      <c r="B666" s="22" t="s">
        <v>1611</v>
      </c>
      <c r="C666" s="17"/>
      <c r="D666" s="19"/>
      <c r="E666" s="17"/>
      <c r="F666" s="17"/>
      <c r="G666" s="17"/>
      <c r="H666" s="17"/>
      <c r="I666" s="8"/>
      <c r="J666" s="8"/>
      <c r="K666" s="17"/>
      <c r="L666" s="19"/>
      <c r="M666" s="17"/>
      <c r="N666" s="17"/>
      <c r="O666" s="17"/>
      <c r="P666" s="17"/>
    </row>
    <row r="667" spans="1:16">
      <c r="A667" s="7" t="s">
        <v>685</v>
      </c>
      <c r="B667" s="22" t="s">
        <v>1612</v>
      </c>
      <c r="C667" s="8"/>
      <c r="D667" s="9"/>
      <c r="E667" s="8"/>
      <c r="F667" s="8"/>
      <c r="G667" s="8"/>
      <c r="H667" s="8"/>
      <c r="I667" s="8"/>
      <c r="J667" s="8"/>
      <c r="K667" s="8"/>
      <c r="L667" s="9"/>
      <c r="M667" s="8"/>
      <c r="N667" s="8"/>
      <c r="O667" s="8"/>
      <c r="P667" s="8"/>
    </row>
    <row r="668" spans="1:16">
      <c r="A668" s="7" t="s">
        <v>686</v>
      </c>
      <c r="B668" s="22" t="s">
        <v>1613</v>
      </c>
      <c r="C668" s="17"/>
      <c r="D668" s="19"/>
      <c r="E668" s="17"/>
      <c r="F668" s="17"/>
      <c r="G668" s="17"/>
      <c r="H668" s="17"/>
      <c r="I668" s="8"/>
      <c r="J668" s="8"/>
      <c r="K668" s="17"/>
      <c r="L668" s="19"/>
      <c r="M668" s="17"/>
      <c r="N668" s="17"/>
      <c r="O668" s="17"/>
      <c r="P668" s="17"/>
    </row>
    <row r="669" spans="1:16">
      <c r="A669" s="7" t="s">
        <v>687</v>
      </c>
      <c r="B669" s="22" t="s">
        <v>1614</v>
      </c>
      <c r="C669" s="17"/>
      <c r="D669" s="19"/>
      <c r="E669" s="17"/>
      <c r="F669" s="17"/>
      <c r="G669" s="17"/>
      <c r="H669" s="17"/>
      <c r="I669" s="8"/>
      <c r="J669" s="8"/>
      <c r="K669" s="17"/>
      <c r="L669" s="19"/>
      <c r="M669" s="17"/>
      <c r="N669" s="17"/>
      <c r="O669" s="17"/>
      <c r="P669" s="17"/>
    </row>
    <row r="670" spans="1:16">
      <c r="A670" s="7" t="s">
        <v>688</v>
      </c>
      <c r="B670" s="22" t="s">
        <v>1615</v>
      </c>
      <c r="C670" s="17"/>
      <c r="D670" s="19"/>
      <c r="E670" s="17"/>
      <c r="F670" s="17"/>
      <c r="G670" s="17"/>
      <c r="H670" s="17"/>
      <c r="I670" s="8"/>
      <c r="J670" s="8"/>
      <c r="K670" s="17"/>
      <c r="L670" s="19"/>
      <c r="M670" s="17"/>
      <c r="N670" s="17"/>
      <c r="O670" s="17"/>
      <c r="P670" s="17"/>
    </row>
    <row r="671" spans="1:16">
      <c r="A671" s="7" t="s">
        <v>689</v>
      </c>
      <c r="B671" s="22" t="s">
        <v>1616</v>
      </c>
      <c r="C671" s="17"/>
      <c r="D671" s="19"/>
      <c r="E671" s="17"/>
      <c r="F671" s="17"/>
      <c r="G671" s="17"/>
      <c r="H671" s="17"/>
      <c r="I671" s="8"/>
      <c r="J671" s="8"/>
      <c r="K671" s="17"/>
      <c r="L671" s="19"/>
      <c r="M671" s="17"/>
      <c r="N671" s="17"/>
      <c r="O671" s="17"/>
      <c r="P671" s="17"/>
    </row>
    <row r="672" spans="1:16">
      <c r="A672" s="7" t="s">
        <v>690</v>
      </c>
      <c r="B672" s="22" t="s">
        <v>1617</v>
      </c>
      <c r="C672" s="8"/>
      <c r="D672" s="9"/>
      <c r="E672" s="8"/>
      <c r="F672" s="8"/>
      <c r="G672" s="8"/>
      <c r="H672" s="8"/>
      <c r="I672" s="8"/>
      <c r="J672" s="8"/>
      <c r="K672" s="8"/>
      <c r="L672" s="9"/>
      <c r="M672" s="8"/>
      <c r="N672" s="8"/>
      <c r="O672" s="8"/>
      <c r="P672" s="8"/>
    </row>
    <row r="673" spans="1:16">
      <c r="A673" s="7" t="s">
        <v>691</v>
      </c>
      <c r="B673" s="22" t="s">
        <v>1615</v>
      </c>
      <c r="C673" s="8"/>
      <c r="D673" s="9"/>
      <c r="E673" s="8"/>
      <c r="F673" s="8"/>
      <c r="G673" s="8"/>
      <c r="H673" s="8"/>
      <c r="I673" s="8"/>
      <c r="J673" s="8"/>
      <c r="K673" s="17"/>
      <c r="L673" s="19"/>
      <c r="M673" s="17"/>
      <c r="N673" s="17"/>
      <c r="O673" s="17"/>
      <c r="P673" s="17"/>
    </row>
    <row r="674" spans="1:16">
      <c r="A674" s="7" t="s">
        <v>692</v>
      </c>
      <c r="B674" s="22" t="s">
        <v>1618</v>
      </c>
      <c r="C674" s="17"/>
      <c r="D674" s="19"/>
      <c r="E674" s="17"/>
      <c r="F674" s="17"/>
      <c r="G674" s="17"/>
      <c r="H674" s="17"/>
      <c r="I674" s="8"/>
      <c r="J674" s="8"/>
      <c r="K674" s="17"/>
      <c r="L674" s="19"/>
      <c r="M674" s="17"/>
      <c r="N674" s="17"/>
      <c r="O674" s="17"/>
      <c r="P674" s="17"/>
    </row>
    <row r="675" spans="1:16">
      <c r="A675" s="7" t="s">
        <v>693</v>
      </c>
      <c r="B675" s="22" t="s">
        <v>1619</v>
      </c>
      <c r="C675" s="8"/>
      <c r="D675" s="9"/>
      <c r="E675" s="8"/>
      <c r="F675" s="8"/>
      <c r="G675" s="8"/>
      <c r="H675" s="8"/>
      <c r="I675" s="8"/>
      <c r="J675" s="8"/>
      <c r="K675" s="17"/>
      <c r="L675" s="19"/>
      <c r="M675" s="17"/>
      <c r="N675" s="17"/>
      <c r="O675" s="17"/>
      <c r="P675" s="17"/>
    </row>
    <row r="676" spans="1:16">
      <c r="A676" s="7" t="s">
        <v>694</v>
      </c>
      <c r="B676" s="22" t="s">
        <v>1620</v>
      </c>
      <c r="C676" s="17"/>
      <c r="D676" s="19"/>
      <c r="E676" s="17"/>
      <c r="F676" s="17"/>
      <c r="G676" s="17"/>
      <c r="H676" s="17"/>
      <c r="I676" s="8"/>
      <c r="J676" s="8"/>
      <c r="K676" s="17"/>
      <c r="L676" s="19"/>
      <c r="M676" s="17"/>
      <c r="N676" s="17"/>
      <c r="O676" s="17"/>
      <c r="P676" s="17"/>
    </row>
    <row r="677" spans="1:16">
      <c r="A677" s="7" t="s">
        <v>695</v>
      </c>
      <c r="B677" s="22" t="s">
        <v>1621</v>
      </c>
      <c r="C677" s="8"/>
      <c r="D677" s="9"/>
      <c r="E677" s="8"/>
      <c r="F677" s="8"/>
      <c r="G677" s="8"/>
      <c r="H677" s="8"/>
      <c r="I677" s="8"/>
      <c r="J677" s="8"/>
      <c r="K677" s="8"/>
      <c r="L677" s="9"/>
      <c r="M677" s="8"/>
      <c r="N677" s="8"/>
      <c r="O677" s="8"/>
      <c r="P677" s="8"/>
    </row>
    <row r="678" spans="1:16">
      <c r="A678" s="7" t="s">
        <v>696</v>
      </c>
      <c r="B678" s="22" t="s">
        <v>1622</v>
      </c>
      <c r="C678" s="8"/>
      <c r="D678" s="9"/>
      <c r="E678" s="8"/>
      <c r="F678" s="8"/>
      <c r="G678" s="8"/>
      <c r="H678" s="8"/>
      <c r="I678" s="8"/>
      <c r="J678" s="8"/>
      <c r="K678" s="8"/>
      <c r="L678" s="9"/>
      <c r="M678" s="8"/>
      <c r="N678" s="8"/>
      <c r="O678" s="8"/>
      <c r="P678" s="8"/>
    </row>
    <row r="679" spans="1:16">
      <c r="A679" s="7" t="s">
        <v>697</v>
      </c>
      <c r="B679" s="22" t="s">
        <v>1623</v>
      </c>
      <c r="C679" s="17"/>
      <c r="D679" s="19"/>
      <c r="E679" s="17"/>
      <c r="F679" s="17"/>
      <c r="G679" s="17"/>
      <c r="H679" s="17"/>
      <c r="I679" s="8"/>
      <c r="J679" s="8"/>
      <c r="K679" s="17"/>
      <c r="L679" s="19"/>
      <c r="M679" s="17"/>
      <c r="N679" s="17"/>
      <c r="O679" s="17"/>
      <c r="P679" s="17"/>
    </row>
    <row r="680" spans="1:16">
      <c r="A680" s="7" t="s">
        <v>698</v>
      </c>
      <c r="B680" s="22" t="s">
        <v>1624</v>
      </c>
      <c r="C680" s="8"/>
      <c r="D680" s="9"/>
      <c r="E680" s="8"/>
      <c r="F680" s="8"/>
      <c r="G680" s="8"/>
      <c r="H680" s="8"/>
      <c r="I680" s="8"/>
      <c r="J680" s="8"/>
      <c r="K680" s="8"/>
      <c r="L680" s="9"/>
      <c r="M680" s="8"/>
      <c r="N680" s="8"/>
      <c r="O680" s="8"/>
      <c r="P680" s="8"/>
    </row>
    <row r="681" spans="1:16">
      <c r="A681" s="7" t="s">
        <v>699</v>
      </c>
      <c r="B681" s="22" t="s">
        <v>1625</v>
      </c>
      <c r="C681" s="8"/>
      <c r="D681" s="9"/>
      <c r="E681" s="8"/>
      <c r="F681" s="8"/>
      <c r="G681" s="8"/>
      <c r="H681" s="8"/>
      <c r="I681" s="8"/>
      <c r="J681" s="8"/>
      <c r="K681" s="8"/>
      <c r="L681" s="9"/>
      <c r="M681" s="8"/>
      <c r="N681" s="8"/>
      <c r="O681" s="8"/>
      <c r="P681" s="8"/>
    </row>
    <row r="682" spans="1:16">
      <c r="A682" s="7" t="s">
        <v>700</v>
      </c>
      <c r="B682" s="22" t="s">
        <v>1626</v>
      </c>
      <c r="C682" s="17"/>
      <c r="D682" s="19"/>
      <c r="E682" s="17"/>
      <c r="F682" s="17"/>
      <c r="G682" s="17"/>
      <c r="H682" s="17"/>
      <c r="I682" s="8"/>
      <c r="J682" s="8"/>
      <c r="K682" s="17"/>
      <c r="L682" s="19"/>
      <c r="M682" s="17"/>
      <c r="N682" s="17"/>
      <c r="O682" s="17"/>
      <c r="P682" s="17"/>
    </row>
    <row r="683" spans="1:16">
      <c r="A683" s="7" t="s">
        <v>701</v>
      </c>
      <c r="B683" s="22" t="s">
        <v>1627</v>
      </c>
      <c r="C683" s="17"/>
      <c r="D683" s="19"/>
      <c r="E683" s="17"/>
      <c r="F683" s="17"/>
      <c r="G683" s="17"/>
      <c r="H683" s="17"/>
      <c r="I683" s="8"/>
      <c r="J683" s="8"/>
      <c r="K683" s="17"/>
      <c r="L683" s="19"/>
      <c r="M683" s="17"/>
      <c r="N683" s="17"/>
      <c r="O683" s="17"/>
      <c r="P683" s="17"/>
    </row>
    <row r="684" spans="1:16">
      <c r="A684" s="7" t="s">
        <v>702</v>
      </c>
      <c r="B684" s="22" t="s">
        <v>1628</v>
      </c>
      <c r="C684" s="17"/>
      <c r="D684" s="19"/>
      <c r="E684" s="17"/>
      <c r="F684" s="17"/>
      <c r="G684" s="17"/>
      <c r="H684" s="17"/>
      <c r="I684" s="8"/>
      <c r="J684" s="8"/>
      <c r="K684" s="17"/>
      <c r="L684" s="19"/>
      <c r="M684" s="17"/>
      <c r="N684" s="17"/>
      <c r="O684" s="17"/>
      <c r="P684" s="17"/>
    </row>
    <row r="685" spans="1:16">
      <c r="A685" s="7" t="s">
        <v>703</v>
      </c>
      <c r="B685" s="22" t="s">
        <v>1629</v>
      </c>
      <c r="C685" s="8"/>
      <c r="D685" s="9"/>
      <c r="E685" s="8"/>
      <c r="F685" s="8"/>
      <c r="G685" s="8"/>
      <c r="H685" s="8"/>
      <c r="I685" s="8"/>
      <c r="J685" s="8"/>
      <c r="K685" s="8"/>
      <c r="L685" s="9"/>
      <c r="M685" s="8"/>
      <c r="N685" s="8"/>
      <c r="O685" s="8"/>
      <c r="P685" s="8"/>
    </row>
    <row r="686" spans="1:16">
      <c r="A686" s="7" t="s">
        <v>704</v>
      </c>
      <c r="B686" s="22" t="s">
        <v>1630</v>
      </c>
      <c r="C686" s="8"/>
      <c r="D686" s="9"/>
      <c r="E686" s="8"/>
      <c r="F686" s="8"/>
      <c r="G686" s="8"/>
      <c r="H686" s="8"/>
      <c r="I686" s="8"/>
      <c r="J686" s="8"/>
      <c r="K686" s="8"/>
      <c r="L686" s="9"/>
      <c r="M686" s="8"/>
      <c r="N686" s="8"/>
      <c r="O686" s="8"/>
      <c r="P686" s="8"/>
    </row>
    <row r="687" spans="1:16">
      <c r="A687" s="7" t="s">
        <v>705</v>
      </c>
      <c r="B687" s="22" t="s">
        <v>1631</v>
      </c>
      <c r="C687" s="17"/>
      <c r="D687" s="19"/>
      <c r="E687" s="17"/>
      <c r="F687" s="17"/>
      <c r="G687" s="17"/>
      <c r="H687" s="17"/>
      <c r="I687" s="8"/>
      <c r="J687" s="8"/>
      <c r="K687" s="17"/>
      <c r="L687" s="19"/>
      <c r="M687" s="17"/>
      <c r="N687" s="17"/>
      <c r="O687" s="17"/>
      <c r="P687" s="17"/>
    </row>
    <row r="688" spans="1:16">
      <c r="A688" s="7" t="s">
        <v>706</v>
      </c>
      <c r="B688" s="22" t="s">
        <v>1632</v>
      </c>
      <c r="C688" s="8"/>
      <c r="D688" s="9"/>
      <c r="E688" s="8"/>
      <c r="F688" s="8"/>
      <c r="G688" s="8"/>
      <c r="H688" s="8"/>
      <c r="I688" s="8"/>
      <c r="J688" s="8"/>
      <c r="K688" s="8"/>
      <c r="L688" s="9"/>
      <c r="M688" s="8"/>
      <c r="N688" s="8"/>
      <c r="O688" s="8"/>
      <c r="P688" s="8"/>
    </row>
    <row r="689" spans="1:16">
      <c r="A689" s="7" t="s">
        <v>707</v>
      </c>
      <c r="B689" s="22" t="s">
        <v>1633</v>
      </c>
      <c r="C689" s="17"/>
      <c r="D689" s="19"/>
      <c r="E689" s="17"/>
      <c r="F689" s="17"/>
      <c r="G689" s="17"/>
      <c r="H689" s="17"/>
      <c r="I689" s="8"/>
      <c r="J689" s="8"/>
      <c r="K689" s="17"/>
      <c r="L689" s="19"/>
      <c r="M689" s="17"/>
      <c r="N689" s="17"/>
      <c r="O689" s="17"/>
      <c r="P689" s="17"/>
    </row>
    <row r="690" spans="1:16">
      <c r="A690" s="7" t="s">
        <v>708</v>
      </c>
      <c r="B690" s="22" t="s">
        <v>1634</v>
      </c>
      <c r="C690" s="17"/>
      <c r="D690" s="19"/>
      <c r="E690" s="17"/>
      <c r="F690" s="17"/>
      <c r="G690" s="17"/>
      <c r="H690" s="17"/>
      <c r="I690" s="8"/>
      <c r="J690" s="8"/>
      <c r="K690" s="17"/>
      <c r="L690" s="19"/>
      <c r="M690" s="17"/>
      <c r="N690" s="17"/>
      <c r="O690" s="17"/>
      <c r="P690" s="17"/>
    </row>
    <row r="691" spans="1:16">
      <c r="A691" s="7" t="s">
        <v>709</v>
      </c>
      <c r="B691" s="22" t="s">
        <v>1635</v>
      </c>
      <c r="C691" s="8"/>
      <c r="D691" s="9"/>
      <c r="E691" s="8"/>
      <c r="F691" s="8"/>
      <c r="G691" s="8"/>
      <c r="H691" s="8"/>
      <c r="I691" s="8"/>
      <c r="J691" s="8"/>
      <c r="K691" s="8"/>
      <c r="L691" s="9"/>
      <c r="M691" s="8"/>
      <c r="N691" s="8"/>
      <c r="O691" s="8"/>
      <c r="P691" s="8"/>
    </row>
    <row r="692" spans="1:16">
      <c r="A692" s="7" t="s">
        <v>710</v>
      </c>
      <c r="B692" s="22" t="s">
        <v>1636</v>
      </c>
      <c r="C692" s="17"/>
      <c r="D692" s="19"/>
      <c r="E692" s="17"/>
      <c r="F692" s="17"/>
      <c r="G692" s="17"/>
      <c r="H692" s="17"/>
      <c r="I692" s="8"/>
      <c r="J692" s="8"/>
      <c r="K692" s="17"/>
      <c r="L692" s="19"/>
      <c r="M692" s="17"/>
      <c r="N692" s="17"/>
      <c r="O692" s="17"/>
      <c r="P692" s="17"/>
    </row>
    <row r="693" spans="1:16">
      <c r="A693" s="7" t="s">
        <v>711</v>
      </c>
      <c r="B693" s="22" t="s">
        <v>1637</v>
      </c>
      <c r="C693" s="17"/>
      <c r="D693" s="19"/>
      <c r="E693" s="17"/>
      <c r="F693" s="17"/>
      <c r="G693" s="17"/>
      <c r="H693" s="17"/>
      <c r="I693" s="8"/>
      <c r="J693" s="8"/>
      <c r="K693" s="17"/>
      <c r="L693" s="19"/>
      <c r="M693" s="17"/>
      <c r="N693" s="17"/>
      <c r="O693" s="17"/>
      <c r="P693" s="17"/>
    </row>
    <row r="694" spans="1:16">
      <c r="A694" s="7" t="s">
        <v>712</v>
      </c>
      <c r="B694" s="22" t="s">
        <v>1638</v>
      </c>
      <c r="C694" s="8"/>
      <c r="D694" s="9"/>
      <c r="E694" s="8"/>
      <c r="F694" s="8"/>
      <c r="G694" s="8"/>
      <c r="H694" s="8"/>
      <c r="I694" s="8"/>
      <c r="J694" s="8"/>
      <c r="K694" s="8"/>
      <c r="L694" s="9"/>
      <c r="M694" s="8"/>
      <c r="N694" s="8"/>
      <c r="O694" s="8"/>
      <c r="P694" s="8"/>
    </row>
    <row r="695" spans="1:16">
      <c r="A695" s="7" t="s">
        <v>713</v>
      </c>
      <c r="B695" s="22" t="s">
        <v>1639</v>
      </c>
      <c r="C695" s="17"/>
      <c r="D695" s="19"/>
      <c r="E695" s="17"/>
      <c r="F695" s="17"/>
      <c r="G695" s="17"/>
      <c r="H695" s="17"/>
      <c r="I695" s="8"/>
      <c r="J695" s="8"/>
      <c r="K695" s="17"/>
      <c r="L695" s="19"/>
      <c r="M695" s="17"/>
      <c r="N695" s="17"/>
      <c r="O695" s="17"/>
      <c r="P695" s="17"/>
    </row>
    <row r="696" spans="1:16">
      <c r="A696" s="7" t="s">
        <v>714</v>
      </c>
      <c r="B696" s="22" t="s">
        <v>1640</v>
      </c>
      <c r="C696" s="17"/>
      <c r="D696" s="19"/>
      <c r="E696" s="17"/>
      <c r="F696" s="17"/>
      <c r="G696" s="17"/>
      <c r="H696" s="17"/>
      <c r="I696" s="8"/>
      <c r="J696" s="8"/>
      <c r="K696" s="17"/>
      <c r="L696" s="19"/>
      <c r="M696" s="17"/>
      <c r="N696" s="17"/>
      <c r="O696" s="17"/>
      <c r="P696" s="17"/>
    </row>
    <row r="697" spans="1:16">
      <c r="A697" s="7" t="s">
        <v>715</v>
      </c>
      <c r="B697" s="22"/>
      <c r="C697" s="8"/>
      <c r="D697" s="9"/>
      <c r="E697" s="8"/>
      <c r="F697" s="8"/>
      <c r="G697" s="8"/>
      <c r="H697" s="8"/>
      <c r="I697" s="8"/>
      <c r="J697" s="8"/>
      <c r="K697" s="8"/>
      <c r="L697" s="9"/>
      <c r="M697" s="8"/>
      <c r="N697" s="8"/>
      <c r="O697" s="8"/>
      <c r="P697" s="8"/>
    </row>
    <row r="698" spans="1:16">
      <c r="A698" s="7" t="s">
        <v>716</v>
      </c>
      <c r="B698" s="22" t="s">
        <v>1641</v>
      </c>
      <c r="C698" s="17"/>
      <c r="D698" s="19"/>
      <c r="E698" s="17"/>
      <c r="F698" s="17"/>
      <c r="G698" s="17"/>
      <c r="H698" s="17"/>
      <c r="I698" s="8"/>
      <c r="J698" s="8"/>
      <c r="K698" s="17"/>
      <c r="L698" s="19"/>
      <c r="M698" s="17"/>
      <c r="N698" s="17"/>
      <c r="O698" s="17"/>
      <c r="P698" s="17"/>
    </row>
    <row r="699" spans="1:16">
      <c r="A699" s="7" t="s">
        <v>717</v>
      </c>
      <c r="B699" s="22" t="s">
        <v>1642</v>
      </c>
      <c r="C699" s="17"/>
      <c r="D699" s="19"/>
      <c r="E699" s="17"/>
      <c r="F699" s="17"/>
      <c r="G699" s="17"/>
      <c r="H699" s="17"/>
      <c r="I699" s="8"/>
      <c r="J699" s="8"/>
      <c r="K699" s="17"/>
      <c r="L699" s="19"/>
      <c r="M699" s="17"/>
      <c r="N699" s="17"/>
      <c r="O699" s="17"/>
      <c r="P699" s="17"/>
    </row>
    <row r="700" spans="1:16">
      <c r="A700" s="7" t="s">
        <v>718</v>
      </c>
      <c r="B700" s="22" t="s">
        <v>1643</v>
      </c>
      <c r="C700" s="17"/>
      <c r="D700" s="19"/>
      <c r="E700" s="17"/>
      <c r="F700" s="17"/>
      <c r="G700" s="17"/>
      <c r="H700" s="17"/>
      <c r="I700" s="8"/>
      <c r="J700" s="8"/>
      <c r="K700" s="17"/>
      <c r="L700" s="19"/>
      <c r="M700" s="17"/>
      <c r="N700" s="17"/>
      <c r="O700" s="17"/>
      <c r="P700" s="17"/>
    </row>
    <row r="701" spans="1:16">
      <c r="A701" s="7" t="s">
        <v>719</v>
      </c>
      <c r="B701" s="22" t="s">
        <v>1644</v>
      </c>
      <c r="C701" s="17"/>
      <c r="D701" s="19"/>
      <c r="E701" s="17"/>
      <c r="F701" s="17"/>
      <c r="G701" s="17"/>
      <c r="H701" s="17"/>
      <c r="I701" s="8"/>
      <c r="J701" s="8"/>
      <c r="K701" s="17"/>
      <c r="L701" s="19"/>
      <c r="M701" s="17"/>
      <c r="N701" s="17"/>
      <c r="O701" s="17"/>
      <c r="P701" s="17"/>
    </row>
    <row r="702" spans="1:16">
      <c r="A702" s="7" t="s">
        <v>720</v>
      </c>
      <c r="B702" s="22" t="s">
        <v>1645</v>
      </c>
      <c r="C702" s="17"/>
      <c r="D702" s="19"/>
      <c r="E702" s="17"/>
      <c r="F702" s="17"/>
      <c r="G702" s="17"/>
      <c r="H702" s="17"/>
      <c r="I702" s="8"/>
      <c r="J702" s="8"/>
      <c r="K702" s="17"/>
      <c r="L702" s="19"/>
      <c r="M702" s="17"/>
      <c r="N702" s="17"/>
      <c r="O702" s="17"/>
      <c r="P702" s="17"/>
    </row>
    <row r="703" spans="1:16">
      <c r="A703" s="7" t="s">
        <v>721</v>
      </c>
      <c r="B703" s="22" t="s">
        <v>1646</v>
      </c>
      <c r="C703" s="17"/>
      <c r="D703" s="19"/>
      <c r="E703" s="17"/>
      <c r="F703" s="17"/>
      <c r="G703" s="17"/>
      <c r="H703" s="17"/>
      <c r="I703" s="8"/>
      <c r="J703" s="8"/>
      <c r="K703" s="17"/>
      <c r="L703" s="19"/>
      <c r="M703" s="17"/>
      <c r="N703" s="17"/>
      <c r="O703" s="17"/>
      <c r="P703" s="17"/>
    </row>
    <row r="704" spans="1:16">
      <c r="A704" s="7" t="s">
        <v>722</v>
      </c>
      <c r="B704" s="22" t="s">
        <v>1647</v>
      </c>
      <c r="C704" s="17"/>
      <c r="D704" s="19"/>
      <c r="E704" s="17"/>
      <c r="F704" s="17"/>
      <c r="G704" s="17"/>
      <c r="H704" s="17"/>
      <c r="I704" s="8"/>
      <c r="J704" s="8"/>
      <c r="K704" s="17"/>
      <c r="L704" s="19"/>
      <c r="M704" s="17"/>
      <c r="N704" s="17"/>
      <c r="O704" s="17"/>
      <c r="P704" s="17"/>
    </row>
    <row r="705" spans="1:16">
      <c r="A705" s="7" t="s">
        <v>723</v>
      </c>
      <c r="B705" s="22" t="s">
        <v>1648</v>
      </c>
      <c r="C705" s="17"/>
      <c r="D705" s="19"/>
      <c r="E705" s="17"/>
      <c r="F705" s="17"/>
      <c r="G705" s="17"/>
      <c r="H705" s="17"/>
      <c r="I705" s="8"/>
      <c r="J705" s="8"/>
      <c r="K705" s="17"/>
      <c r="L705" s="19"/>
      <c r="M705" s="17"/>
      <c r="N705" s="17"/>
      <c r="O705" s="17"/>
      <c r="P705" s="17"/>
    </row>
    <row r="706" spans="1:16">
      <c r="A706" s="7" t="s">
        <v>724</v>
      </c>
      <c r="B706" s="22" t="s">
        <v>1649</v>
      </c>
      <c r="C706" s="17"/>
      <c r="D706" s="19"/>
      <c r="E706" s="17"/>
      <c r="F706" s="17"/>
      <c r="G706" s="17"/>
      <c r="H706" s="17"/>
      <c r="I706" s="8"/>
      <c r="J706" s="8"/>
      <c r="K706" s="17"/>
      <c r="L706" s="19"/>
      <c r="M706" s="17"/>
      <c r="N706" s="17"/>
      <c r="O706" s="17"/>
      <c r="P706" s="17"/>
    </row>
    <row r="707" spans="1:16">
      <c r="A707" s="7" t="s">
        <v>725</v>
      </c>
      <c r="B707" s="22" t="s">
        <v>1650</v>
      </c>
      <c r="C707" s="17"/>
      <c r="D707" s="19"/>
      <c r="E707" s="17"/>
      <c r="F707" s="17"/>
      <c r="G707" s="17"/>
      <c r="H707" s="17"/>
      <c r="I707" s="8"/>
      <c r="J707" s="8"/>
      <c r="K707" s="17"/>
      <c r="L707" s="19"/>
      <c r="M707" s="17"/>
      <c r="N707" s="17"/>
      <c r="O707" s="17"/>
      <c r="P707" s="17"/>
    </row>
    <row r="708" spans="1:16">
      <c r="A708" s="7" t="s">
        <v>726</v>
      </c>
      <c r="B708" s="22" t="s">
        <v>1651</v>
      </c>
      <c r="C708" s="17"/>
      <c r="D708" s="19"/>
      <c r="E708" s="17"/>
      <c r="F708" s="17"/>
      <c r="G708" s="17"/>
      <c r="H708" s="17"/>
      <c r="I708" s="8"/>
      <c r="J708" s="8"/>
      <c r="K708" s="17"/>
      <c r="L708" s="19"/>
      <c r="M708" s="17"/>
      <c r="N708" s="17"/>
      <c r="O708" s="17"/>
      <c r="P708" s="17"/>
    </row>
    <row r="709" spans="1:16">
      <c r="A709" s="7" t="s">
        <v>727</v>
      </c>
      <c r="B709" s="22" t="s">
        <v>1652</v>
      </c>
      <c r="C709" s="8"/>
      <c r="D709" s="9"/>
      <c r="E709" s="8"/>
      <c r="F709" s="8"/>
      <c r="G709" s="8"/>
      <c r="H709" s="8"/>
      <c r="I709" s="8"/>
      <c r="J709" s="8"/>
      <c r="K709" s="8"/>
      <c r="L709" s="9"/>
      <c r="M709" s="8"/>
      <c r="N709" s="8"/>
      <c r="O709" s="8"/>
      <c r="P709" s="8"/>
    </row>
    <row r="710" spans="1:16">
      <c r="A710" s="7" t="s">
        <v>728</v>
      </c>
      <c r="B710" s="22" t="s">
        <v>1653</v>
      </c>
      <c r="C710" s="17"/>
      <c r="D710" s="19"/>
      <c r="E710" s="17"/>
      <c r="F710" s="17"/>
      <c r="G710" s="17"/>
      <c r="H710" s="17"/>
      <c r="I710" s="8"/>
      <c r="J710" s="8"/>
      <c r="K710" s="17"/>
      <c r="L710" s="19"/>
      <c r="M710" s="17"/>
      <c r="N710" s="17"/>
      <c r="O710" s="17"/>
      <c r="P710" s="17"/>
    </row>
    <row r="711" spans="1:16">
      <c r="A711" s="7" t="s">
        <v>729</v>
      </c>
      <c r="B711" s="22" t="s">
        <v>1654</v>
      </c>
      <c r="C711" s="17"/>
      <c r="D711" s="19"/>
      <c r="E711" s="17"/>
      <c r="F711" s="17"/>
      <c r="G711" s="17"/>
      <c r="H711" s="17"/>
      <c r="I711" s="8"/>
      <c r="J711" s="8"/>
      <c r="K711" s="17"/>
      <c r="L711" s="19"/>
      <c r="M711" s="17"/>
      <c r="N711" s="17"/>
      <c r="O711" s="17"/>
      <c r="P711" s="17"/>
    </row>
    <row r="712" spans="1:16">
      <c r="A712" s="7" t="s">
        <v>730</v>
      </c>
      <c r="B712" s="22" t="s">
        <v>1655</v>
      </c>
      <c r="C712" s="8"/>
      <c r="D712" s="9"/>
      <c r="E712" s="8"/>
      <c r="F712" s="8"/>
      <c r="G712" s="8"/>
      <c r="H712" s="8"/>
      <c r="I712" s="8"/>
      <c r="J712" s="8"/>
      <c r="K712" s="17"/>
      <c r="L712" s="19"/>
      <c r="M712" s="17"/>
      <c r="N712" s="17"/>
      <c r="O712" s="17"/>
      <c r="P712" s="17"/>
    </row>
    <row r="713" spans="1:16">
      <c r="A713" s="7" t="s">
        <v>731</v>
      </c>
      <c r="B713" s="22" t="s">
        <v>1656</v>
      </c>
      <c r="C713" s="17"/>
      <c r="D713" s="19"/>
      <c r="E713" s="17"/>
      <c r="F713" s="17"/>
      <c r="G713" s="17"/>
      <c r="H713" s="17"/>
      <c r="I713" s="8"/>
      <c r="J713" s="8"/>
      <c r="K713" s="17"/>
      <c r="L713" s="19"/>
      <c r="M713" s="17"/>
      <c r="N713" s="17"/>
      <c r="O713" s="17"/>
      <c r="P713" s="17"/>
    </row>
    <row r="714" spans="1:16">
      <c r="A714" s="7" t="s">
        <v>732</v>
      </c>
      <c r="B714" s="22" t="s">
        <v>1657</v>
      </c>
      <c r="C714" s="17"/>
      <c r="D714" s="19"/>
      <c r="E714" s="17"/>
      <c r="F714" s="17"/>
      <c r="G714" s="17"/>
      <c r="H714" s="17"/>
      <c r="I714" s="8"/>
      <c r="J714" s="8"/>
      <c r="K714" s="17"/>
      <c r="L714" s="19"/>
      <c r="M714" s="17"/>
      <c r="N714" s="17"/>
      <c r="O714" s="17"/>
      <c r="P714" s="17"/>
    </row>
    <row r="715" spans="1:16">
      <c r="A715" s="7" t="s">
        <v>733</v>
      </c>
      <c r="B715" s="22" t="s">
        <v>1658</v>
      </c>
      <c r="C715" s="17"/>
      <c r="D715" s="19"/>
      <c r="E715" s="17"/>
      <c r="F715" s="17"/>
      <c r="G715" s="17"/>
      <c r="H715" s="17"/>
      <c r="I715" s="8"/>
      <c r="J715" s="8"/>
      <c r="K715" s="17"/>
      <c r="L715" s="19"/>
      <c r="M715" s="17"/>
      <c r="N715" s="17"/>
      <c r="O715" s="17"/>
      <c r="P715" s="17"/>
    </row>
    <row r="716" spans="1:16">
      <c r="A716" s="7" t="s">
        <v>734</v>
      </c>
      <c r="B716" s="22" t="s">
        <v>1659</v>
      </c>
      <c r="C716" s="17"/>
      <c r="D716" s="19"/>
      <c r="E716" s="17"/>
      <c r="F716" s="17"/>
      <c r="G716" s="17"/>
      <c r="H716" s="17"/>
      <c r="I716" s="8"/>
      <c r="J716" s="8"/>
      <c r="K716" s="17"/>
      <c r="L716" s="19"/>
      <c r="M716" s="17"/>
      <c r="N716" s="17"/>
      <c r="O716" s="17"/>
      <c r="P716" s="17"/>
    </row>
    <row r="717" spans="1:16">
      <c r="A717" s="7" t="s">
        <v>735</v>
      </c>
      <c r="B717" s="22" t="s">
        <v>1660</v>
      </c>
      <c r="C717" s="8"/>
      <c r="D717" s="9"/>
      <c r="E717" s="8"/>
      <c r="F717" s="8"/>
      <c r="G717" s="8"/>
      <c r="H717" s="8"/>
      <c r="I717" s="8"/>
      <c r="J717" s="8"/>
      <c r="K717" s="8"/>
      <c r="L717" s="9"/>
      <c r="M717" s="8"/>
      <c r="N717" s="8"/>
      <c r="O717" s="8"/>
      <c r="P717" s="8"/>
    </row>
    <row r="718" spans="1:16">
      <c r="A718" s="7" t="s">
        <v>736</v>
      </c>
      <c r="B718" s="22" t="s">
        <v>1661</v>
      </c>
      <c r="C718" s="17"/>
      <c r="D718" s="19"/>
      <c r="E718" s="17"/>
      <c r="F718" s="17"/>
      <c r="G718" s="17"/>
      <c r="H718" s="17"/>
      <c r="I718" s="8"/>
      <c r="J718" s="8"/>
      <c r="K718" s="17"/>
      <c r="L718" s="19"/>
      <c r="M718" s="17"/>
      <c r="N718" s="17"/>
      <c r="O718" s="17"/>
      <c r="P718" s="17"/>
    </row>
    <row r="719" spans="1:16">
      <c r="A719" s="7" t="s">
        <v>737</v>
      </c>
      <c r="B719" s="22" t="s">
        <v>1662</v>
      </c>
      <c r="C719" s="8"/>
      <c r="D719" s="9"/>
      <c r="E719" s="8"/>
      <c r="F719" s="8"/>
      <c r="G719" s="8"/>
      <c r="H719" s="8"/>
      <c r="I719" s="8"/>
      <c r="J719" s="8"/>
      <c r="K719" s="8"/>
      <c r="L719" s="9"/>
      <c r="M719" s="8"/>
      <c r="N719" s="8"/>
      <c r="O719" s="8"/>
      <c r="P719" s="8"/>
    </row>
    <row r="720" spans="1:16">
      <c r="A720" s="7" t="s">
        <v>738</v>
      </c>
      <c r="B720" s="22" t="s">
        <v>1663</v>
      </c>
      <c r="C720" s="17"/>
      <c r="D720" s="19"/>
      <c r="E720" s="17"/>
      <c r="F720" s="17"/>
      <c r="G720" s="17"/>
      <c r="H720" s="17"/>
      <c r="I720" s="8"/>
      <c r="J720" s="8"/>
      <c r="K720" s="17"/>
      <c r="L720" s="19"/>
      <c r="M720" s="17"/>
      <c r="N720" s="17"/>
      <c r="O720" s="17"/>
      <c r="P720" s="17"/>
    </row>
    <row r="721" spans="1:16">
      <c r="A721" s="7" t="s">
        <v>739</v>
      </c>
      <c r="B721" s="22" t="s">
        <v>1664</v>
      </c>
      <c r="C721" s="17"/>
      <c r="D721" s="19"/>
      <c r="E721" s="17"/>
      <c r="F721" s="17"/>
      <c r="G721" s="17"/>
      <c r="H721" s="17"/>
      <c r="I721" s="8"/>
      <c r="J721" s="8"/>
      <c r="K721" s="17"/>
      <c r="L721" s="19"/>
      <c r="M721" s="17"/>
      <c r="N721" s="17"/>
      <c r="O721" s="17"/>
      <c r="P721" s="17"/>
    </row>
    <row r="722" spans="1:16">
      <c r="A722" s="7" t="s">
        <v>740</v>
      </c>
      <c r="B722" s="22" t="s">
        <v>1665</v>
      </c>
      <c r="C722" s="17"/>
      <c r="D722" s="19"/>
      <c r="E722" s="17"/>
      <c r="F722" s="17"/>
      <c r="G722" s="17"/>
      <c r="H722" s="17"/>
      <c r="I722" s="8"/>
      <c r="J722" s="8"/>
      <c r="K722" s="17"/>
      <c r="L722" s="19"/>
      <c r="M722" s="17"/>
      <c r="N722" s="17"/>
      <c r="O722" s="17"/>
      <c r="P722" s="17"/>
    </row>
    <row r="723" spans="1:16">
      <c r="A723" s="7" t="s">
        <v>741</v>
      </c>
      <c r="B723" s="22" t="s">
        <v>1666</v>
      </c>
      <c r="C723" s="17"/>
      <c r="D723" s="19"/>
      <c r="E723" s="17"/>
      <c r="F723" s="17"/>
      <c r="G723" s="17"/>
      <c r="H723" s="17"/>
      <c r="I723" s="8"/>
      <c r="J723" s="8"/>
      <c r="K723" s="17"/>
      <c r="L723" s="19"/>
      <c r="M723" s="17"/>
      <c r="N723" s="17"/>
      <c r="O723" s="17"/>
      <c r="P723" s="17"/>
    </row>
    <row r="724" spans="1:16">
      <c r="A724" s="7" t="s">
        <v>742</v>
      </c>
      <c r="B724" s="22" t="s">
        <v>1667</v>
      </c>
      <c r="C724" s="8"/>
      <c r="D724" s="9"/>
      <c r="E724" s="8"/>
      <c r="F724" s="8"/>
      <c r="G724" s="8"/>
      <c r="H724" s="8"/>
      <c r="I724" s="8"/>
      <c r="J724" s="8"/>
      <c r="K724" s="8"/>
      <c r="L724" s="9"/>
      <c r="M724" s="8"/>
      <c r="N724" s="8"/>
      <c r="O724" s="8"/>
      <c r="P724" s="8"/>
    </row>
    <row r="725" spans="1:16">
      <c r="A725" s="7" t="s">
        <v>743</v>
      </c>
      <c r="B725" s="22" t="s">
        <v>1668</v>
      </c>
      <c r="C725" s="8"/>
      <c r="D725" s="9"/>
      <c r="E725" s="8"/>
      <c r="F725" s="8"/>
      <c r="G725" s="8"/>
      <c r="H725" s="8"/>
      <c r="I725" s="8"/>
      <c r="J725" s="8"/>
      <c r="K725" s="8"/>
      <c r="L725" s="9"/>
      <c r="M725" s="8"/>
      <c r="N725" s="8"/>
      <c r="O725" s="8"/>
      <c r="P725" s="8"/>
    </row>
    <row r="726" spans="1:16">
      <c r="A726" s="7" t="s">
        <v>744</v>
      </c>
      <c r="B726" s="22" t="s">
        <v>1669</v>
      </c>
      <c r="C726" s="17"/>
      <c r="D726" s="19"/>
      <c r="E726" s="17"/>
      <c r="F726" s="17"/>
      <c r="G726" s="17"/>
      <c r="H726" s="17"/>
      <c r="I726" s="8"/>
      <c r="J726" s="8"/>
      <c r="K726" s="17"/>
      <c r="L726" s="19"/>
      <c r="M726" s="17"/>
      <c r="N726" s="17"/>
      <c r="O726" s="17"/>
      <c r="P726" s="17"/>
    </row>
    <row r="727" spans="1:16">
      <c r="A727" s="7" t="s">
        <v>745</v>
      </c>
      <c r="B727" s="22" t="s">
        <v>1670</v>
      </c>
      <c r="C727" s="8"/>
      <c r="D727" s="9"/>
      <c r="E727" s="8"/>
      <c r="F727" s="8"/>
      <c r="G727" s="8"/>
      <c r="H727" s="8"/>
      <c r="I727" s="8"/>
      <c r="J727" s="8"/>
      <c r="K727" s="8"/>
      <c r="L727" s="9"/>
      <c r="M727" s="8"/>
      <c r="N727" s="8"/>
      <c r="O727" s="8"/>
      <c r="P727" s="8"/>
    </row>
    <row r="728" spans="1:16">
      <c r="A728" s="7" t="s">
        <v>746</v>
      </c>
      <c r="B728" s="22" t="s">
        <v>1671</v>
      </c>
      <c r="C728" s="17"/>
      <c r="D728" s="19"/>
      <c r="E728" s="17"/>
      <c r="F728" s="17"/>
      <c r="G728" s="17"/>
      <c r="H728" s="17"/>
      <c r="I728" s="8"/>
      <c r="J728" s="8"/>
      <c r="K728" s="17"/>
      <c r="L728" s="19"/>
      <c r="M728" s="17"/>
      <c r="N728" s="17"/>
      <c r="O728" s="17"/>
      <c r="P728" s="17"/>
    </row>
    <row r="729" spans="1:16">
      <c r="A729" s="7" t="s">
        <v>747</v>
      </c>
      <c r="B729" s="22" t="s">
        <v>1672</v>
      </c>
      <c r="C729" s="17"/>
      <c r="D729" s="19"/>
      <c r="E729" s="17"/>
      <c r="F729" s="17"/>
      <c r="G729" s="17"/>
      <c r="H729" s="17"/>
      <c r="I729" s="8"/>
      <c r="J729" s="8"/>
      <c r="K729" s="17"/>
      <c r="L729" s="19"/>
      <c r="M729" s="17"/>
      <c r="N729" s="17"/>
      <c r="O729" s="17"/>
      <c r="P729" s="17"/>
    </row>
    <row r="730" spans="1:16">
      <c r="A730" s="7" t="s">
        <v>748</v>
      </c>
      <c r="B730" s="22" t="s">
        <v>1673</v>
      </c>
      <c r="C730" s="17"/>
      <c r="D730" s="19"/>
      <c r="E730" s="17"/>
      <c r="F730" s="17"/>
      <c r="G730" s="17"/>
      <c r="H730" s="17"/>
      <c r="I730" s="8"/>
      <c r="J730" s="8"/>
      <c r="K730" s="17"/>
      <c r="L730" s="19"/>
      <c r="M730" s="17"/>
      <c r="N730" s="17"/>
      <c r="O730" s="17"/>
      <c r="P730" s="17"/>
    </row>
    <row r="731" spans="1:16">
      <c r="A731" s="7" t="s">
        <v>749</v>
      </c>
      <c r="B731" s="22" t="s">
        <v>1674</v>
      </c>
      <c r="C731" s="17"/>
      <c r="D731" s="19"/>
      <c r="E731" s="17"/>
      <c r="F731" s="17"/>
      <c r="G731" s="17"/>
      <c r="H731" s="17"/>
      <c r="I731" s="8"/>
      <c r="J731" s="8"/>
      <c r="K731" s="17"/>
      <c r="L731" s="19"/>
      <c r="M731" s="17"/>
      <c r="N731" s="17"/>
      <c r="O731" s="17"/>
      <c r="P731" s="17"/>
    </row>
    <row r="732" spans="1:16">
      <c r="A732" s="7" t="s">
        <v>750</v>
      </c>
      <c r="B732" s="22" t="s">
        <v>1675</v>
      </c>
      <c r="C732" s="8"/>
      <c r="D732" s="9"/>
      <c r="E732" s="8"/>
      <c r="F732" s="8"/>
      <c r="G732" s="8"/>
      <c r="H732" s="8"/>
      <c r="I732" s="8"/>
      <c r="J732" s="8"/>
      <c r="K732" s="8"/>
      <c r="L732" s="9"/>
      <c r="M732" s="8"/>
      <c r="N732" s="8"/>
      <c r="O732" s="8"/>
      <c r="P732" s="8"/>
    </row>
    <row r="733" spans="1:16">
      <c r="A733" s="7" t="s">
        <v>751</v>
      </c>
      <c r="B733" s="22" t="s">
        <v>1676</v>
      </c>
      <c r="C733" s="17"/>
      <c r="D733" s="19"/>
      <c r="E733" s="17"/>
      <c r="F733" s="17"/>
      <c r="G733" s="17"/>
      <c r="H733" s="17"/>
      <c r="I733" s="8"/>
      <c r="J733" s="8"/>
      <c r="K733" s="17"/>
      <c r="L733" s="19"/>
      <c r="M733" s="17"/>
      <c r="N733" s="17"/>
      <c r="O733" s="17"/>
      <c r="P733" s="17"/>
    </row>
    <row r="734" spans="1:16">
      <c r="A734" s="7" t="s">
        <v>752</v>
      </c>
      <c r="B734" s="22" t="s">
        <v>1677</v>
      </c>
      <c r="C734" s="8"/>
      <c r="D734" s="9"/>
      <c r="E734" s="8"/>
      <c r="F734" s="8"/>
      <c r="G734" s="8"/>
      <c r="H734" s="8"/>
      <c r="I734" s="8"/>
      <c r="J734" s="8"/>
      <c r="K734" s="8"/>
      <c r="L734" s="9"/>
      <c r="M734" s="8"/>
      <c r="N734" s="8"/>
      <c r="O734" s="8"/>
      <c r="P734" s="8"/>
    </row>
    <row r="735" spans="1:16">
      <c r="A735" s="7" t="s">
        <v>753</v>
      </c>
      <c r="B735" s="22" t="s">
        <v>1678</v>
      </c>
      <c r="C735" s="17"/>
      <c r="D735" s="19"/>
      <c r="E735" s="17"/>
      <c r="F735" s="17"/>
      <c r="G735" s="17"/>
      <c r="H735" s="17"/>
      <c r="I735" s="8"/>
      <c r="J735" s="8"/>
      <c r="K735" s="17"/>
      <c r="L735" s="19"/>
      <c r="M735" s="17"/>
      <c r="N735" s="17"/>
      <c r="O735" s="17"/>
      <c r="P735" s="17"/>
    </row>
    <row r="736" spans="1:16">
      <c r="A736" s="7" t="s">
        <v>754</v>
      </c>
      <c r="B736" s="22" t="s">
        <v>1679</v>
      </c>
      <c r="C736" s="8"/>
      <c r="D736" s="9"/>
      <c r="E736" s="8"/>
      <c r="F736" s="8"/>
      <c r="G736" s="8"/>
      <c r="H736" s="8"/>
      <c r="I736" s="8"/>
      <c r="J736" s="8"/>
      <c r="K736" s="17"/>
      <c r="L736" s="19"/>
      <c r="M736" s="17"/>
      <c r="N736" s="17"/>
      <c r="O736" s="17"/>
      <c r="P736" s="17"/>
    </row>
    <row r="737" spans="1:16">
      <c r="A737" s="7" t="s">
        <v>755</v>
      </c>
      <c r="B737" s="22" t="s">
        <v>1680</v>
      </c>
      <c r="C737" s="8"/>
      <c r="D737" s="9"/>
      <c r="E737" s="8"/>
      <c r="F737" s="8"/>
      <c r="G737" s="8"/>
      <c r="H737" s="8"/>
      <c r="I737" s="8"/>
      <c r="J737" s="8"/>
      <c r="K737" s="8"/>
      <c r="L737" s="9"/>
      <c r="M737" s="8"/>
      <c r="N737" s="8"/>
      <c r="O737" s="8"/>
      <c r="P737" s="8"/>
    </row>
    <row r="738" spans="1:16">
      <c r="A738" s="7" t="s">
        <v>756</v>
      </c>
      <c r="B738" s="22" t="s">
        <v>1681</v>
      </c>
      <c r="C738" s="8"/>
      <c r="D738" s="9"/>
      <c r="E738" s="8"/>
      <c r="F738" s="8"/>
      <c r="G738" s="8"/>
      <c r="H738" s="8"/>
      <c r="I738" s="8"/>
      <c r="J738" s="8"/>
      <c r="K738" s="17"/>
      <c r="L738" s="19"/>
      <c r="M738" s="17"/>
      <c r="N738" s="17"/>
      <c r="O738" s="17"/>
      <c r="P738" s="17"/>
    </row>
    <row r="739" spans="1:16">
      <c r="A739" s="7" t="s">
        <v>757</v>
      </c>
      <c r="B739" s="22" t="s">
        <v>1682</v>
      </c>
      <c r="C739" s="8"/>
      <c r="D739" s="9"/>
      <c r="E739" s="8"/>
      <c r="F739" s="8"/>
      <c r="G739" s="8"/>
      <c r="H739" s="8"/>
      <c r="I739" s="8"/>
      <c r="J739" s="8"/>
      <c r="K739" s="8"/>
      <c r="L739" s="9"/>
      <c r="M739" s="8"/>
      <c r="N739" s="8"/>
      <c r="O739" s="8"/>
      <c r="P739" s="8"/>
    </row>
    <row r="740" spans="1:16">
      <c r="A740" s="7" t="s">
        <v>758</v>
      </c>
      <c r="B740" s="22" t="s">
        <v>1683</v>
      </c>
      <c r="C740" s="17"/>
      <c r="D740" s="19"/>
      <c r="E740" s="17"/>
      <c r="F740" s="17"/>
      <c r="G740" s="17"/>
      <c r="H740" s="17"/>
      <c r="I740" s="8"/>
      <c r="J740" s="8"/>
      <c r="K740" s="17"/>
      <c r="L740" s="19"/>
      <c r="M740" s="17"/>
      <c r="N740" s="17"/>
      <c r="O740" s="17"/>
      <c r="P740" s="17"/>
    </row>
    <row r="741" spans="1:16">
      <c r="A741" s="7" t="s">
        <v>759</v>
      </c>
      <c r="B741" s="22" t="s">
        <v>1684</v>
      </c>
      <c r="C741" s="17"/>
      <c r="D741" s="19"/>
      <c r="E741" s="17"/>
      <c r="F741" s="17"/>
      <c r="G741" s="17"/>
      <c r="H741" s="17"/>
      <c r="I741" s="8"/>
      <c r="J741" s="8"/>
      <c r="K741" s="17"/>
      <c r="L741" s="19"/>
      <c r="M741" s="17"/>
      <c r="N741" s="17"/>
      <c r="O741" s="17"/>
      <c r="P741" s="17"/>
    </row>
    <row r="742" spans="1:16">
      <c r="A742" s="7" t="s">
        <v>760</v>
      </c>
      <c r="B742" s="22" t="s">
        <v>1685</v>
      </c>
      <c r="C742" s="17"/>
      <c r="D742" s="19"/>
      <c r="E742" s="17"/>
      <c r="F742" s="17"/>
      <c r="G742" s="17"/>
      <c r="H742" s="17"/>
      <c r="I742" s="8"/>
      <c r="J742" s="8"/>
      <c r="K742" s="17"/>
      <c r="L742" s="19"/>
      <c r="M742" s="17"/>
      <c r="N742" s="17"/>
      <c r="O742" s="17"/>
      <c r="P742" s="17"/>
    </row>
    <row r="743" spans="1:16">
      <c r="A743" s="7" t="s">
        <v>761</v>
      </c>
      <c r="B743" s="22" t="s">
        <v>1686</v>
      </c>
      <c r="C743" s="17"/>
      <c r="D743" s="19"/>
      <c r="E743" s="17"/>
      <c r="F743" s="17"/>
      <c r="G743" s="17"/>
      <c r="H743" s="17"/>
      <c r="I743" s="8"/>
      <c r="J743" s="8"/>
      <c r="K743" s="17"/>
      <c r="L743" s="19"/>
      <c r="M743" s="17"/>
      <c r="N743" s="17"/>
      <c r="O743" s="17"/>
      <c r="P743" s="17"/>
    </row>
    <row r="744" spans="1:16">
      <c r="A744" s="7" t="s">
        <v>762</v>
      </c>
      <c r="B744" s="22" t="s">
        <v>1687</v>
      </c>
      <c r="C744" s="17"/>
      <c r="D744" s="19"/>
      <c r="E744" s="17"/>
      <c r="F744" s="17"/>
      <c r="G744" s="17"/>
      <c r="H744" s="17"/>
      <c r="I744" s="8"/>
      <c r="J744" s="8"/>
      <c r="K744" s="17"/>
      <c r="L744" s="19"/>
      <c r="M744" s="17"/>
      <c r="N744" s="17"/>
      <c r="O744" s="17"/>
      <c r="P744" s="17"/>
    </row>
    <row r="745" spans="1:16">
      <c r="A745" s="7" t="s">
        <v>763</v>
      </c>
      <c r="B745" s="22" t="s">
        <v>1688</v>
      </c>
      <c r="C745" s="17"/>
      <c r="D745" s="19"/>
      <c r="E745" s="17"/>
      <c r="F745" s="17"/>
      <c r="G745" s="17"/>
      <c r="H745" s="17"/>
      <c r="I745" s="8"/>
      <c r="J745" s="8"/>
      <c r="K745" s="17"/>
      <c r="L745" s="19"/>
      <c r="M745" s="17"/>
      <c r="N745" s="17"/>
      <c r="O745" s="17"/>
      <c r="P745" s="17"/>
    </row>
    <row r="746" spans="1:16">
      <c r="A746" s="7" t="s">
        <v>764</v>
      </c>
      <c r="B746" s="22" t="s">
        <v>1689</v>
      </c>
      <c r="C746" s="8"/>
      <c r="D746" s="9"/>
      <c r="E746" s="8"/>
      <c r="F746" s="8"/>
      <c r="G746" s="8"/>
      <c r="H746" s="8"/>
      <c r="I746" s="8"/>
      <c r="J746" s="8"/>
      <c r="K746" s="8"/>
      <c r="L746" s="9"/>
      <c r="M746" s="8"/>
      <c r="N746" s="8"/>
      <c r="O746" s="8"/>
      <c r="P746" s="8"/>
    </row>
    <row r="747" spans="1:16">
      <c r="A747" s="7" t="s">
        <v>765</v>
      </c>
      <c r="B747" s="22" t="s">
        <v>1690</v>
      </c>
      <c r="C747" s="17"/>
      <c r="D747" s="19"/>
      <c r="E747" s="17"/>
      <c r="F747" s="17"/>
      <c r="G747" s="17"/>
      <c r="H747" s="17"/>
      <c r="I747" s="8"/>
      <c r="J747" s="8"/>
      <c r="K747" s="17"/>
      <c r="L747" s="19"/>
      <c r="M747" s="17"/>
      <c r="N747" s="17"/>
      <c r="O747" s="17"/>
      <c r="P747" s="17"/>
    </row>
    <row r="748" spans="1:16">
      <c r="A748" s="7" t="s">
        <v>766</v>
      </c>
      <c r="B748" s="22" t="s">
        <v>1691</v>
      </c>
      <c r="C748" s="8"/>
      <c r="D748" s="9"/>
      <c r="E748" s="8"/>
      <c r="F748" s="8"/>
      <c r="G748" s="8"/>
      <c r="H748" s="8"/>
      <c r="I748" s="8"/>
      <c r="J748" s="8"/>
      <c r="K748" s="8"/>
      <c r="L748" s="9"/>
      <c r="M748" s="8"/>
      <c r="N748" s="8"/>
      <c r="O748" s="8"/>
      <c r="P748" s="8"/>
    </row>
    <row r="749" spans="1:16">
      <c r="A749" s="7" t="s">
        <v>767</v>
      </c>
      <c r="B749" s="22" t="s">
        <v>1692</v>
      </c>
      <c r="C749" s="17"/>
      <c r="D749" s="19"/>
      <c r="E749" s="17"/>
      <c r="F749" s="17"/>
      <c r="G749" s="17"/>
      <c r="H749" s="17"/>
      <c r="I749" s="8"/>
      <c r="J749" s="8"/>
      <c r="K749" s="17"/>
      <c r="L749" s="19"/>
      <c r="M749" s="17"/>
      <c r="N749" s="17"/>
      <c r="O749" s="17"/>
      <c r="P749" s="17"/>
    </row>
    <row r="750" spans="1:16">
      <c r="A750" s="7" t="s">
        <v>768</v>
      </c>
      <c r="B750" s="22" t="s">
        <v>1693</v>
      </c>
      <c r="C750" s="8"/>
      <c r="D750" s="9"/>
      <c r="E750" s="8"/>
      <c r="F750" s="8"/>
      <c r="G750" s="8"/>
      <c r="H750" s="8"/>
      <c r="I750" s="8"/>
      <c r="J750" s="8"/>
      <c r="K750" s="8"/>
      <c r="L750" s="9"/>
      <c r="M750" s="8"/>
      <c r="N750" s="8"/>
      <c r="O750" s="8"/>
      <c r="P750" s="8"/>
    </row>
    <row r="751" spans="1:16">
      <c r="A751" s="7" t="s">
        <v>769</v>
      </c>
      <c r="B751" s="22" t="s">
        <v>1694</v>
      </c>
      <c r="C751" s="17"/>
      <c r="D751" s="19"/>
      <c r="E751" s="17"/>
      <c r="F751" s="17"/>
      <c r="G751" s="17"/>
      <c r="H751" s="17"/>
      <c r="I751" s="8"/>
      <c r="J751" s="8"/>
      <c r="K751" s="17"/>
      <c r="L751" s="19"/>
      <c r="M751" s="17"/>
      <c r="N751" s="17"/>
      <c r="O751" s="17"/>
      <c r="P751" s="17"/>
    </row>
    <row r="752" spans="1:16">
      <c r="A752" s="7" t="s">
        <v>770</v>
      </c>
      <c r="B752" s="22" t="s">
        <v>1695</v>
      </c>
      <c r="C752" s="17"/>
      <c r="D752" s="19"/>
      <c r="E752" s="17"/>
      <c r="F752" s="17"/>
      <c r="G752" s="17"/>
      <c r="H752" s="17"/>
      <c r="I752" s="8"/>
      <c r="J752" s="8"/>
      <c r="K752" s="17"/>
      <c r="L752" s="19"/>
      <c r="M752" s="17"/>
      <c r="N752" s="17"/>
      <c r="O752" s="17"/>
      <c r="P752" s="17"/>
    </row>
    <row r="753" spans="1:16">
      <c r="A753" s="7" t="s">
        <v>771</v>
      </c>
      <c r="B753" s="22" t="s">
        <v>1696</v>
      </c>
      <c r="C753" s="8"/>
      <c r="D753" s="9"/>
      <c r="E753" s="8"/>
      <c r="F753" s="8"/>
      <c r="G753" s="8"/>
      <c r="H753" s="8"/>
      <c r="I753" s="8"/>
      <c r="J753" s="8"/>
      <c r="K753" s="8"/>
      <c r="L753" s="9"/>
      <c r="M753" s="8"/>
      <c r="N753" s="8"/>
      <c r="O753" s="8"/>
      <c r="P753" s="8"/>
    </row>
    <row r="754" spans="1:16">
      <c r="A754" s="7" t="s">
        <v>772</v>
      </c>
      <c r="B754" s="22" t="s">
        <v>1697</v>
      </c>
      <c r="C754" s="17"/>
      <c r="D754" s="19"/>
      <c r="E754" s="17"/>
      <c r="F754" s="17"/>
      <c r="G754" s="17"/>
      <c r="H754" s="17"/>
      <c r="I754" s="8"/>
      <c r="J754" s="8"/>
      <c r="K754" s="17"/>
      <c r="L754" s="19"/>
      <c r="M754" s="17"/>
      <c r="N754" s="17"/>
      <c r="O754" s="17"/>
      <c r="P754" s="17"/>
    </row>
    <row r="755" spans="1:16">
      <c r="A755" s="7" t="s">
        <v>773</v>
      </c>
      <c r="B755" s="22" t="s">
        <v>1698</v>
      </c>
      <c r="C755" s="17"/>
      <c r="D755" s="19"/>
      <c r="E755" s="17"/>
      <c r="F755" s="17"/>
      <c r="G755" s="17"/>
      <c r="H755" s="17"/>
      <c r="I755" s="8"/>
      <c r="J755" s="8"/>
      <c r="K755" s="17"/>
      <c r="L755" s="19"/>
      <c r="M755" s="17"/>
      <c r="N755" s="17"/>
      <c r="O755" s="17"/>
      <c r="P755" s="17"/>
    </row>
    <row r="756" spans="1:16">
      <c r="A756" s="7" t="s">
        <v>774</v>
      </c>
      <c r="B756" s="22" t="s">
        <v>1699</v>
      </c>
      <c r="C756" s="8"/>
      <c r="D756" s="9"/>
      <c r="E756" s="8"/>
      <c r="F756" s="8"/>
      <c r="G756" s="8"/>
      <c r="H756" s="8"/>
      <c r="I756" s="8"/>
      <c r="J756" s="8"/>
      <c r="K756" s="8"/>
      <c r="L756" s="9"/>
      <c r="M756" s="8"/>
      <c r="N756" s="8"/>
      <c r="O756" s="8"/>
      <c r="P756" s="8"/>
    </row>
    <row r="757" spans="1:16">
      <c r="A757" s="7" t="s">
        <v>775</v>
      </c>
      <c r="B757" s="22" t="s">
        <v>1700</v>
      </c>
      <c r="C757" s="17"/>
      <c r="D757" s="19"/>
      <c r="E757" s="17"/>
      <c r="F757" s="17"/>
      <c r="G757" s="17"/>
      <c r="H757" s="17"/>
      <c r="I757" s="8"/>
      <c r="J757" s="8"/>
      <c r="K757" s="17"/>
      <c r="L757" s="19"/>
      <c r="M757" s="17"/>
      <c r="N757" s="17"/>
      <c r="O757" s="17"/>
      <c r="P757" s="17"/>
    </row>
    <row r="758" spans="1:16">
      <c r="A758" s="7" t="s">
        <v>776</v>
      </c>
      <c r="B758" s="22" t="s">
        <v>1701</v>
      </c>
      <c r="C758" s="17"/>
      <c r="D758" s="19"/>
      <c r="E758" s="17"/>
      <c r="F758" s="17"/>
      <c r="G758" s="17"/>
      <c r="H758" s="17"/>
      <c r="I758" s="8"/>
      <c r="J758" s="8"/>
      <c r="K758" s="17"/>
      <c r="L758" s="19"/>
      <c r="M758" s="17"/>
      <c r="N758" s="17"/>
      <c r="O758" s="17"/>
      <c r="P758" s="17"/>
    </row>
    <row r="759" spans="1:16">
      <c r="A759" s="7" t="s">
        <v>777</v>
      </c>
      <c r="B759" s="22" t="s">
        <v>1702</v>
      </c>
      <c r="C759" s="17"/>
      <c r="D759" s="19"/>
      <c r="E759" s="17"/>
      <c r="F759" s="17"/>
      <c r="G759" s="17"/>
      <c r="H759" s="17"/>
      <c r="I759" s="8"/>
      <c r="J759" s="8"/>
      <c r="K759" s="17"/>
      <c r="L759" s="19"/>
      <c r="M759" s="17"/>
      <c r="N759" s="17"/>
      <c r="O759" s="17"/>
      <c r="P759" s="17"/>
    </row>
    <row r="760" spans="1:16">
      <c r="A760" s="7" t="s">
        <v>778</v>
      </c>
      <c r="B760" s="22" t="s">
        <v>1703</v>
      </c>
      <c r="C760" s="8"/>
      <c r="D760" s="9"/>
      <c r="E760" s="8"/>
      <c r="F760" s="8"/>
      <c r="G760" s="8"/>
      <c r="H760" s="8"/>
      <c r="I760" s="8"/>
      <c r="J760" s="8"/>
      <c r="K760" s="8"/>
      <c r="L760" s="9"/>
      <c r="M760" s="8"/>
      <c r="N760" s="8"/>
      <c r="O760" s="8"/>
      <c r="P760" s="8"/>
    </row>
    <row r="761" spans="1:16">
      <c r="A761" s="7" t="s">
        <v>779</v>
      </c>
      <c r="B761" s="22" t="s">
        <v>1704</v>
      </c>
      <c r="C761" s="8"/>
      <c r="D761" s="9"/>
      <c r="E761" s="8"/>
      <c r="F761" s="8"/>
      <c r="G761" s="8"/>
      <c r="H761" s="8"/>
      <c r="I761" s="8"/>
      <c r="J761" s="8"/>
      <c r="K761" s="8"/>
      <c r="L761" s="9"/>
      <c r="M761" s="8"/>
      <c r="N761" s="8"/>
      <c r="O761" s="8"/>
      <c r="P761" s="8"/>
    </row>
    <row r="762" spans="1:16">
      <c r="A762" s="7" t="s">
        <v>780</v>
      </c>
      <c r="B762" s="22" t="s">
        <v>1705</v>
      </c>
      <c r="C762" s="8"/>
      <c r="D762" s="9"/>
      <c r="E762" s="8"/>
      <c r="F762" s="8"/>
      <c r="G762" s="8"/>
      <c r="H762" s="8"/>
      <c r="I762" s="8"/>
      <c r="J762" s="8"/>
      <c r="K762" s="8"/>
      <c r="L762" s="9"/>
      <c r="M762" s="8"/>
      <c r="N762" s="8"/>
      <c r="O762" s="8"/>
      <c r="P762" s="8"/>
    </row>
    <row r="763" spans="1:16">
      <c r="A763" s="7" t="s">
        <v>781</v>
      </c>
      <c r="B763" s="22" t="s">
        <v>1706</v>
      </c>
      <c r="C763" s="8"/>
      <c r="D763" s="9"/>
      <c r="E763" s="8"/>
      <c r="F763" s="8"/>
      <c r="G763" s="8"/>
      <c r="H763" s="8"/>
      <c r="I763" s="8"/>
      <c r="J763" s="8"/>
      <c r="K763" s="8"/>
      <c r="L763" s="9"/>
      <c r="M763" s="8"/>
      <c r="N763" s="8"/>
      <c r="O763" s="8"/>
      <c r="P763" s="8"/>
    </row>
    <row r="764" spans="1:16">
      <c r="A764" s="7" t="s">
        <v>782</v>
      </c>
      <c r="B764" s="22" t="s">
        <v>1707</v>
      </c>
      <c r="C764" s="8"/>
      <c r="D764" s="9"/>
      <c r="E764" s="8"/>
      <c r="F764" s="8"/>
      <c r="G764" s="8"/>
      <c r="H764" s="8"/>
      <c r="I764" s="8"/>
      <c r="J764" s="8"/>
      <c r="K764" s="8"/>
      <c r="L764" s="9"/>
      <c r="M764" s="8"/>
      <c r="N764" s="8"/>
      <c r="O764" s="8"/>
      <c r="P764" s="8"/>
    </row>
    <row r="765" spans="1:16">
      <c r="A765" s="7" t="s">
        <v>783</v>
      </c>
      <c r="B765" s="22" t="s">
        <v>1708</v>
      </c>
      <c r="C765" s="8"/>
      <c r="D765" s="9"/>
      <c r="E765" s="8"/>
      <c r="F765" s="8"/>
      <c r="G765" s="8"/>
      <c r="H765" s="8"/>
      <c r="I765" s="8"/>
      <c r="J765" s="8"/>
      <c r="K765" s="8"/>
      <c r="L765" s="9"/>
      <c r="M765" s="8"/>
      <c r="N765" s="8"/>
      <c r="O765" s="8"/>
      <c r="P765" s="8"/>
    </row>
    <row r="766" spans="1:16">
      <c r="A766" s="7" t="s">
        <v>784</v>
      </c>
      <c r="B766" s="22" t="s">
        <v>1709</v>
      </c>
      <c r="C766" s="8"/>
      <c r="D766" s="9"/>
      <c r="E766" s="8"/>
      <c r="F766" s="8"/>
      <c r="G766" s="8"/>
      <c r="H766" s="8"/>
      <c r="I766" s="8"/>
      <c r="J766" s="8"/>
      <c r="K766" s="8"/>
      <c r="L766" s="9"/>
      <c r="M766" s="8"/>
      <c r="N766" s="8"/>
      <c r="O766" s="8"/>
      <c r="P766" s="8"/>
    </row>
    <row r="767" spans="1:16">
      <c r="A767" s="7" t="s">
        <v>785</v>
      </c>
      <c r="B767" s="22" t="s">
        <v>1710</v>
      </c>
      <c r="C767" s="17"/>
      <c r="D767" s="19"/>
      <c r="E767" s="17"/>
      <c r="F767" s="17"/>
      <c r="G767" s="17"/>
      <c r="H767" s="17"/>
      <c r="I767" s="8"/>
      <c r="J767" s="8"/>
      <c r="K767" s="17"/>
      <c r="L767" s="19"/>
      <c r="M767" s="17"/>
      <c r="N767" s="17"/>
      <c r="O767" s="17"/>
      <c r="P767" s="17"/>
    </row>
    <row r="768" spans="1:16">
      <c r="A768" s="7" t="s">
        <v>786</v>
      </c>
      <c r="B768" s="22" t="s">
        <v>1711</v>
      </c>
      <c r="C768" s="8"/>
      <c r="D768" s="9"/>
      <c r="E768" s="8"/>
      <c r="F768" s="8"/>
      <c r="G768" s="8"/>
      <c r="H768" s="8"/>
      <c r="I768" s="8"/>
      <c r="J768" s="8"/>
      <c r="K768" s="8"/>
      <c r="L768" s="9"/>
      <c r="M768" s="8"/>
      <c r="N768" s="8"/>
      <c r="O768" s="8"/>
      <c r="P768" s="8"/>
    </row>
    <row r="769" spans="1:16">
      <c r="A769" s="7" t="s">
        <v>787</v>
      </c>
      <c r="B769" s="22" t="s">
        <v>1712</v>
      </c>
      <c r="C769" s="8"/>
      <c r="D769" s="9"/>
      <c r="E769" s="8"/>
      <c r="F769" s="8"/>
      <c r="G769" s="8"/>
      <c r="H769" s="8"/>
      <c r="I769" s="8"/>
      <c r="J769" s="8"/>
      <c r="K769" s="8"/>
      <c r="L769" s="9"/>
      <c r="M769" s="8"/>
      <c r="N769" s="8"/>
      <c r="O769" s="8"/>
      <c r="P769" s="8"/>
    </row>
    <row r="770" spans="1:16">
      <c r="A770" s="7" t="s">
        <v>788</v>
      </c>
      <c r="B770" s="22" t="s">
        <v>1713</v>
      </c>
      <c r="C770" s="17"/>
      <c r="D770" s="19"/>
      <c r="E770" s="17"/>
      <c r="F770" s="17"/>
      <c r="G770" s="17"/>
      <c r="H770" s="17"/>
      <c r="I770" s="8"/>
      <c r="J770" s="8"/>
      <c r="K770" s="17"/>
      <c r="L770" s="19"/>
      <c r="M770" s="17"/>
      <c r="N770" s="17"/>
      <c r="O770" s="17"/>
      <c r="P770" s="17"/>
    </row>
    <row r="771" spans="1:16">
      <c r="A771" s="7" t="s">
        <v>789</v>
      </c>
      <c r="B771" s="22" t="s">
        <v>1714</v>
      </c>
      <c r="C771" s="17"/>
      <c r="D771" s="19"/>
      <c r="E771" s="17"/>
      <c r="F771" s="17"/>
      <c r="G771" s="17"/>
      <c r="H771" s="17"/>
      <c r="I771" s="8"/>
      <c r="J771" s="8"/>
      <c r="K771" s="17"/>
      <c r="L771" s="19"/>
      <c r="M771" s="17"/>
      <c r="N771" s="17"/>
      <c r="O771" s="17"/>
      <c r="P771" s="17"/>
    </row>
    <row r="772" spans="1:16">
      <c r="A772" s="7" t="s">
        <v>790</v>
      </c>
      <c r="B772" s="22"/>
      <c r="C772" s="8"/>
      <c r="D772" s="9"/>
      <c r="E772" s="8"/>
      <c r="F772" s="8"/>
      <c r="G772" s="8"/>
      <c r="H772" s="8"/>
      <c r="I772" s="8"/>
      <c r="J772" s="8"/>
      <c r="K772" s="8"/>
      <c r="L772" s="9"/>
      <c r="M772" s="8"/>
      <c r="N772" s="8"/>
      <c r="O772" s="8"/>
      <c r="P772" s="8"/>
    </row>
    <row r="773" spans="1:16">
      <c r="A773" s="7" t="s">
        <v>791</v>
      </c>
      <c r="B773" s="22" t="s">
        <v>1715</v>
      </c>
      <c r="C773" s="17"/>
      <c r="D773" s="19"/>
      <c r="E773" s="17"/>
      <c r="F773" s="17"/>
      <c r="G773" s="17"/>
      <c r="H773" s="17"/>
      <c r="I773" s="8"/>
      <c r="J773" s="8"/>
      <c r="K773" s="17"/>
      <c r="L773" s="19"/>
      <c r="M773" s="17"/>
      <c r="N773" s="17"/>
      <c r="O773" s="17"/>
      <c r="P773" s="17"/>
    </row>
    <row r="774" spans="1:16">
      <c r="A774" s="7" t="s">
        <v>792</v>
      </c>
      <c r="B774" s="22" t="s">
        <v>1716</v>
      </c>
      <c r="C774" s="8"/>
      <c r="D774" s="9"/>
      <c r="E774" s="8"/>
      <c r="F774" s="8"/>
      <c r="G774" s="8"/>
      <c r="H774" s="8"/>
      <c r="I774" s="8"/>
      <c r="J774" s="8"/>
      <c r="K774" s="8"/>
      <c r="L774" s="9"/>
      <c r="M774" s="8"/>
      <c r="N774" s="8"/>
      <c r="O774" s="8"/>
      <c r="P774" s="8"/>
    </row>
    <row r="775" spans="1:16">
      <c r="A775" s="7" t="s">
        <v>793</v>
      </c>
      <c r="B775" s="22" t="s">
        <v>1717</v>
      </c>
      <c r="C775" s="17"/>
      <c r="D775" s="19"/>
      <c r="E775" s="17"/>
      <c r="F775" s="17"/>
      <c r="G775" s="17"/>
      <c r="H775" s="17"/>
      <c r="I775" s="8"/>
      <c r="J775" s="8"/>
      <c r="K775" s="17"/>
      <c r="L775" s="19"/>
      <c r="M775" s="17"/>
      <c r="N775" s="17"/>
      <c r="O775" s="17"/>
      <c r="P775" s="17"/>
    </row>
    <row r="776" spans="1:16">
      <c r="A776" s="7" t="s">
        <v>794</v>
      </c>
      <c r="B776" s="22" t="s">
        <v>1718</v>
      </c>
      <c r="C776" s="8"/>
      <c r="D776" s="9"/>
      <c r="E776" s="8"/>
      <c r="F776" s="8"/>
      <c r="G776" s="8"/>
      <c r="H776" s="8"/>
      <c r="I776" s="8"/>
      <c r="J776" s="8"/>
      <c r="K776" s="8"/>
      <c r="L776" s="9"/>
      <c r="M776" s="8"/>
      <c r="N776" s="8"/>
      <c r="O776" s="8"/>
      <c r="P776" s="8"/>
    </row>
    <row r="777" spans="1:16">
      <c r="A777" s="7" t="s">
        <v>795</v>
      </c>
      <c r="B777" s="22" t="s">
        <v>1719</v>
      </c>
      <c r="C777" s="17"/>
      <c r="D777" s="19"/>
      <c r="E777" s="17"/>
      <c r="F777" s="17"/>
      <c r="G777" s="17"/>
      <c r="H777" s="17"/>
      <c r="I777" s="8"/>
      <c r="J777" s="8"/>
      <c r="K777" s="17"/>
      <c r="L777" s="19"/>
      <c r="M777" s="17"/>
      <c r="N777" s="17"/>
      <c r="O777" s="17"/>
      <c r="P777" s="17"/>
    </row>
    <row r="778" spans="1:16">
      <c r="A778" s="7" t="s">
        <v>796</v>
      </c>
      <c r="B778" s="22" t="s">
        <v>1720</v>
      </c>
      <c r="C778" s="17"/>
      <c r="D778" s="19"/>
      <c r="E778" s="17"/>
      <c r="F778" s="17"/>
      <c r="G778" s="17"/>
      <c r="H778" s="17"/>
      <c r="I778" s="8"/>
      <c r="J778" s="8"/>
      <c r="K778" s="17"/>
      <c r="L778" s="19"/>
      <c r="M778" s="17"/>
      <c r="N778" s="17"/>
      <c r="O778" s="17"/>
      <c r="P778" s="17"/>
    </row>
    <row r="779" spans="1:16">
      <c r="A779" s="7" t="s">
        <v>797</v>
      </c>
      <c r="B779" s="22" t="s">
        <v>1721</v>
      </c>
      <c r="C779" s="17"/>
      <c r="D779" s="19"/>
      <c r="E779" s="17"/>
      <c r="F779" s="17"/>
      <c r="G779" s="17"/>
      <c r="H779" s="17"/>
      <c r="I779" s="8"/>
      <c r="J779" s="8"/>
      <c r="K779" s="17"/>
      <c r="L779" s="19"/>
      <c r="M779" s="17"/>
      <c r="N779" s="17"/>
      <c r="O779" s="17"/>
      <c r="P779" s="17"/>
    </row>
    <row r="780" spans="1:16">
      <c r="A780" s="7" t="s">
        <v>798</v>
      </c>
      <c r="B780" s="22" t="s">
        <v>1722</v>
      </c>
      <c r="C780" s="17"/>
      <c r="D780" s="19"/>
      <c r="E780" s="17"/>
      <c r="F780" s="17"/>
      <c r="G780" s="17"/>
      <c r="H780" s="17"/>
      <c r="I780" s="8"/>
      <c r="J780" s="8"/>
      <c r="K780" s="17"/>
      <c r="L780" s="19"/>
      <c r="M780" s="17"/>
      <c r="N780" s="17"/>
      <c r="O780" s="17"/>
      <c r="P780" s="17"/>
    </row>
    <row r="781" spans="1:16">
      <c r="A781" s="7" t="s">
        <v>799</v>
      </c>
      <c r="B781" s="22" t="s">
        <v>1723</v>
      </c>
      <c r="C781" s="17"/>
      <c r="D781" s="19"/>
      <c r="E781" s="17"/>
      <c r="F781" s="17"/>
      <c r="G781" s="17"/>
      <c r="H781" s="17"/>
      <c r="I781" s="8"/>
      <c r="J781" s="8"/>
      <c r="K781" s="17"/>
      <c r="L781" s="19"/>
      <c r="M781" s="17"/>
      <c r="N781" s="17"/>
      <c r="O781" s="17"/>
      <c r="P781" s="17"/>
    </row>
    <row r="782" spans="1:16">
      <c r="A782" s="7" t="s">
        <v>800</v>
      </c>
      <c r="B782" s="22" t="s">
        <v>1724</v>
      </c>
      <c r="C782" s="17"/>
      <c r="D782" s="19"/>
      <c r="E782" s="17"/>
      <c r="F782" s="17"/>
      <c r="G782" s="17"/>
      <c r="H782" s="17"/>
      <c r="I782" s="8"/>
      <c r="J782" s="8"/>
      <c r="K782" s="17"/>
      <c r="L782" s="19"/>
      <c r="M782" s="17"/>
      <c r="N782" s="17"/>
      <c r="O782" s="17"/>
      <c r="P782" s="17"/>
    </row>
    <row r="783" spans="1:16">
      <c r="A783" s="7" t="s">
        <v>801</v>
      </c>
      <c r="B783" s="22" t="s">
        <v>1725</v>
      </c>
      <c r="C783" s="17"/>
      <c r="D783" s="19"/>
      <c r="E783" s="17"/>
      <c r="F783" s="17"/>
      <c r="G783" s="17"/>
      <c r="H783" s="17"/>
      <c r="I783" s="8"/>
      <c r="J783" s="8"/>
      <c r="K783" s="17"/>
      <c r="L783" s="19"/>
      <c r="M783" s="17"/>
      <c r="N783" s="17"/>
      <c r="O783" s="17"/>
      <c r="P783" s="17"/>
    </row>
    <row r="784" spans="1:16">
      <c r="A784" s="7" t="s">
        <v>802</v>
      </c>
      <c r="B784" s="22" t="s">
        <v>1726</v>
      </c>
      <c r="C784" s="17"/>
      <c r="D784" s="19"/>
      <c r="E784" s="17"/>
      <c r="F784" s="17"/>
      <c r="G784" s="17"/>
      <c r="H784" s="17"/>
      <c r="I784" s="8"/>
      <c r="J784" s="8"/>
      <c r="K784" s="17"/>
      <c r="L784" s="19"/>
      <c r="M784" s="17"/>
      <c r="N784" s="17"/>
      <c r="O784" s="17"/>
      <c r="P784" s="17"/>
    </row>
    <row r="785" spans="1:16">
      <c r="A785" s="7" t="s">
        <v>803</v>
      </c>
      <c r="B785" s="22" t="s">
        <v>1727</v>
      </c>
      <c r="C785" s="8"/>
      <c r="D785" s="9"/>
      <c r="E785" s="8"/>
      <c r="F785" s="8"/>
      <c r="G785" s="8"/>
      <c r="H785" s="8"/>
      <c r="I785" s="8"/>
      <c r="J785" s="8"/>
      <c r="K785" s="8"/>
      <c r="L785" s="9"/>
      <c r="M785" s="8"/>
      <c r="N785" s="8"/>
      <c r="O785" s="8"/>
      <c r="P785" s="8"/>
    </row>
    <row r="786" spans="1:16">
      <c r="A786" s="7" t="s">
        <v>804</v>
      </c>
      <c r="B786" s="22" t="s">
        <v>1728</v>
      </c>
      <c r="C786" s="8"/>
      <c r="D786" s="9"/>
      <c r="E786" s="8"/>
      <c r="F786" s="8"/>
      <c r="G786" s="8"/>
      <c r="H786" s="8"/>
      <c r="I786" s="8"/>
      <c r="J786" s="8"/>
      <c r="K786" s="8"/>
      <c r="L786" s="9"/>
      <c r="M786" s="8"/>
      <c r="N786" s="8"/>
      <c r="O786" s="8"/>
      <c r="P786" s="8"/>
    </row>
    <row r="787" spans="1:16">
      <c r="A787" s="7" t="s">
        <v>805</v>
      </c>
      <c r="B787" s="22" t="s">
        <v>1729</v>
      </c>
      <c r="C787" s="17"/>
      <c r="D787" s="19"/>
      <c r="E787" s="17"/>
      <c r="F787" s="17"/>
      <c r="G787" s="17"/>
      <c r="H787" s="17"/>
      <c r="I787" s="8"/>
      <c r="J787" s="8"/>
      <c r="K787" s="17"/>
      <c r="L787" s="19"/>
      <c r="M787" s="17"/>
      <c r="N787" s="17"/>
      <c r="O787" s="17"/>
      <c r="P787" s="17"/>
    </row>
    <row r="788" spans="1:16">
      <c r="A788" s="7" t="s">
        <v>806</v>
      </c>
      <c r="B788" s="22" t="s">
        <v>1730</v>
      </c>
      <c r="C788" s="17"/>
      <c r="D788" s="19"/>
      <c r="E788" s="17"/>
      <c r="F788" s="17"/>
      <c r="G788" s="17"/>
      <c r="H788" s="17"/>
      <c r="I788" s="8"/>
      <c r="J788" s="8"/>
      <c r="K788" s="17"/>
      <c r="L788" s="19"/>
      <c r="M788" s="17"/>
      <c r="N788" s="17"/>
      <c r="O788" s="17"/>
      <c r="P788" s="17"/>
    </row>
    <row r="789" spans="1:16">
      <c r="A789" s="7" t="s">
        <v>807</v>
      </c>
      <c r="B789" s="22" t="s">
        <v>1731</v>
      </c>
      <c r="C789" s="17"/>
      <c r="D789" s="19"/>
      <c r="E789" s="17"/>
      <c r="F789" s="17"/>
      <c r="G789" s="17"/>
      <c r="H789" s="17"/>
      <c r="I789" s="8"/>
      <c r="J789" s="8"/>
      <c r="K789" s="17"/>
      <c r="L789" s="19"/>
      <c r="M789" s="17"/>
      <c r="N789" s="17"/>
      <c r="O789" s="17"/>
      <c r="P789" s="17"/>
    </row>
    <row r="790" spans="1:16">
      <c r="A790" s="7" t="s">
        <v>808</v>
      </c>
      <c r="B790" s="22" t="s">
        <v>1732</v>
      </c>
      <c r="C790" s="17"/>
      <c r="D790" s="19"/>
      <c r="E790" s="17"/>
      <c r="F790" s="17"/>
      <c r="G790" s="17"/>
      <c r="H790" s="17"/>
      <c r="I790" s="8"/>
      <c r="J790" s="8"/>
      <c r="K790" s="17"/>
      <c r="L790" s="19"/>
      <c r="M790" s="17"/>
      <c r="N790" s="17"/>
      <c r="O790" s="17"/>
      <c r="P790" s="17"/>
    </row>
    <row r="791" spans="1:16">
      <c r="A791" s="7" t="s">
        <v>809</v>
      </c>
      <c r="B791" s="22" t="s">
        <v>1733</v>
      </c>
      <c r="C791" s="17"/>
      <c r="D791" s="19"/>
      <c r="E791" s="17"/>
      <c r="F791" s="17"/>
      <c r="G791" s="17"/>
      <c r="H791" s="17"/>
      <c r="I791" s="8"/>
      <c r="J791" s="8"/>
      <c r="K791" s="17"/>
      <c r="L791" s="19"/>
      <c r="M791" s="17"/>
      <c r="N791" s="17"/>
      <c r="O791" s="17"/>
      <c r="P791" s="17"/>
    </row>
    <row r="792" spans="1:16">
      <c r="A792" s="7" t="s">
        <v>810</v>
      </c>
      <c r="B792" s="22" t="s">
        <v>1734</v>
      </c>
      <c r="C792" s="17"/>
      <c r="D792" s="19"/>
      <c r="E792" s="17"/>
      <c r="F792" s="17"/>
      <c r="G792" s="17"/>
      <c r="H792" s="17"/>
      <c r="I792" s="8"/>
      <c r="J792" s="8"/>
      <c r="K792" s="17"/>
      <c r="L792" s="19"/>
      <c r="M792" s="17"/>
      <c r="N792" s="17"/>
      <c r="O792" s="17"/>
      <c r="P792" s="17"/>
    </row>
    <row r="793" spans="1:16">
      <c r="A793" s="7" t="s">
        <v>811</v>
      </c>
      <c r="B793" s="22" t="s">
        <v>1735</v>
      </c>
      <c r="C793" s="17"/>
      <c r="D793" s="19"/>
      <c r="E793" s="17"/>
      <c r="F793" s="17"/>
      <c r="G793" s="17"/>
      <c r="H793" s="17"/>
      <c r="I793" s="8"/>
      <c r="J793" s="8"/>
      <c r="K793" s="17"/>
      <c r="L793" s="19"/>
      <c r="M793" s="17"/>
      <c r="N793" s="17"/>
      <c r="O793" s="17"/>
      <c r="P793" s="17"/>
    </row>
    <row r="794" spans="1:16">
      <c r="A794" s="7" t="s">
        <v>812</v>
      </c>
      <c r="B794" s="22" t="s">
        <v>1736</v>
      </c>
      <c r="C794" s="17"/>
      <c r="D794" s="19"/>
      <c r="E794" s="17"/>
      <c r="F794" s="17"/>
      <c r="G794" s="17"/>
      <c r="H794" s="17"/>
      <c r="I794" s="8"/>
      <c r="J794" s="8"/>
      <c r="K794" s="17"/>
      <c r="L794" s="19"/>
      <c r="M794" s="17"/>
      <c r="N794" s="17"/>
      <c r="O794" s="17"/>
      <c r="P794" s="17"/>
    </row>
    <row r="795" spans="1:16">
      <c r="A795" s="7" t="s">
        <v>813</v>
      </c>
      <c r="B795" s="22" t="s">
        <v>1737</v>
      </c>
      <c r="C795" s="8"/>
      <c r="D795" s="9"/>
      <c r="E795" s="8"/>
      <c r="F795" s="8"/>
      <c r="G795" s="8"/>
      <c r="H795" s="8"/>
      <c r="I795" s="8"/>
      <c r="J795" s="8"/>
      <c r="K795" s="8"/>
      <c r="L795" s="9"/>
      <c r="M795" s="8"/>
      <c r="N795" s="8"/>
      <c r="O795" s="8"/>
      <c r="P795" s="8"/>
    </row>
    <row r="796" spans="1:16">
      <c r="A796" s="7" t="s">
        <v>814</v>
      </c>
      <c r="B796" s="22" t="s">
        <v>1738</v>
      </c>
      <c r="C796" s="8"/>
      <c r="D796" s="9"/>
      <c r="E796" s="8"/>
      <c r="F796" s="8"/>
      <c r="G796" s="8"/>
      <c r="H796" s="8"/>
      <c r="I796" s="8"/>
      <c r="J796" s="8"/>
      <c r="K796" s="8"/>
      <c r="L796" s="9"/>
      <c r="M796" s="8"/>
      <c r="N796" s="8"/>
      <c r="O796" s="8"/>
      <c r="P796" s="8"/>
    </row>
    <row r="797" spans="1:16">
      <c r="A797" s="7" t="s">
        <v>815</v>
      </c>
      <c r="B797" s="22" t="s">
        <v>1739</v>
      </c>
      <c r="C797" s="17"/>
      <c r="D797" s="19"/>
      <c r="E797" s="17"/>
      <c r="F797" s="17"/>
      <c r="G797" s="17"/>
      <c r="H797" s="17"/>
      <c r="I797" s="8"/>
      <c r="J797" s="8"/>
      <c r="K797" s="17"/>
      <c r="L797" s="19"/>
      <c r="M797" s="17"/>
      <c r="N797" s="17"/>
      <c r="O797" s="17"/>
      <c r="P797" s="17"/>
    </row>
    <row r="798" spans="1:16">
      <c r="A798" s="7" t="s">
        <v>816</v>
      </c>
      <c r="B798" s="22" t="s">
        <v>1740</v>
      </c>
      <c r="C798" s="8"/>
      <c r="D798" s="9"/>
      <c r="E798" s="8"/>
      <c r="F798" s="8"/>
      <c r="G798" s="8"/>
      <c r="H798" s="8"/>
      <c r="I798" s="8"/>
      <c r="J798" s="8"/>
      <c r="K798" s="8"/>
      <c r="L798" s="9"/>
      <c r="M798" s="8"/>
      <c r="N798" s="8"/>
      <c r="O798" s="8"/>
      <c r="P798" s="8"/>
    </row>
    <row r="799" spans="1:16">
      <c r="A799" s="7" t="s">
        <v>817</v>
      </c>
      <c r="B799" s="22" t="s">
        <v>1741</v>
      </c>
      <c r="C799" s="17"/>
      <c r="D799" s="19"/>
      <c r="E799" s="17"/>
      <c r="F799" s="17"/>
      <c r="G799" s="17"/>
      <c r="H799" s="17"/>
      <c r="I799" s="8"/>
      <c r="J799" s="8"/>
      <c r="K799" s="17"/>
      <c r="L799" s="19"/>
      <c r="M799" s="17"/>
      <c r="N799" s="17"/>
      <c r="O799" s="17"/>
      <c r="P799" s="17"/>
    </row>
    <row r="800" spans="1:16">
      <c r="A800" s="7" t="s">
        <v>818</v>
      </c>
      <c r="B800" s="22" t="s">
        <v>1742</v>
      </c>
      <c r="C800" s="17"/>
      <c r="D800" s="19"/>
      <c r="E800" s="17"/>
      <c r="F800" s="17"/>
      <c r="G800" s="17"/>
      <c r="H800" s="17"/>
      <c r="I800" s="8"/>
      <c r="J800" s="8"/>
      <c r="K800" s="17"/>
      <c r="L800" s="19"/>
      <c r="M800" s="17"/>
      <c r="N800" s="17"/>
      <c r="O800" s="17"/>
      <c r="P800" s="17"/>
    </row>
    <row r="801" spans="1:16">
      <c r="A801" s="7" t="s">
        <v>819</v>
      </c>
      <c r="B801" s="22" t="s">
        <v>1743</v>
      </c>
      <c r="C801" s="17"/>
      <c r="D801" s="19"/>
      <c r="E801" s="17"/>
      <c r="F801" s="17"/>
      <c r="G801" s="17"/>
      <c r="H801" s="17"/>
      <c r="I801" s="8"/>
      <c r="J801" s="8"/>
      <c r="K801" s="17"/>
      <c r="L801" s="19"/>
      <c r="M801" s="17"/>
      <c r="N801" s="17"/>
      <c r="O801" s="17"/>
      <c r="P801" s="17"/>
    </row>
    <row r="802" spans="1:16">
      <c r="A802" s="7" t="s">
        <v>820</v>
      </c>
      <c r="B802" s="22" t="s">
        <v>1744</v>
      </c>
      <c r="C802" s="17"/>
      <c r="D802" s="19"/>
      <c r="E802" s="17"/>
      <c r="F802" s="17"/>
      <c r="G802" s="17"/>
      <c r="H802" s="17"/>
      <c r="I802" s="8"/>
      <c r="J802" s="8"/>
      <c r="K802" s="17"/>
      <c r="L802" s="19"/>
      <c r="M802" s="17"/>
      <c r="N802" s="17"/>
      <c r="O802" s="17"/>
      <c r="P802" s="17"/>
    </row>
    <row r="803" spans="1:16">
      <c r="A803" s="7" t="s">
        <v>821</v>
      </c>
      <c r="B803" s="22" t="s">
        <v>1745</v>
      </c>
      <c r="C803" s="8"/>
      <c r="D803" s="9"/>
      <c r="E803" s="8"/>
      <c r="F803" s="8"/>
      <c r="G803" s="8"/>
      <c r="H803" s="8"/>
      <c r="I803" s="8"/>
      <c r="J803" s="8"/>
      <c r="K803" s="8"/>
      <c r="L803" s="9"/>
      <c r="M803" s="8"/>
      <c r="N803" s="8"/>
      <c r="O803" s="8"/>
      <c r="P803" s="8"/>
    </row>
    <row r="804" spans="1:16">
      <c r="A804" s="7" t="s">
        <v>822</v>
      </c>
      <c r="B804" s="22" t="s">
        <v>1746</v>
      </c>
      <c r="C804" s="17"/>
      <c r="D804" s="19"/>
      <c r="E804" s="17"/>
      <c r="F804" s="17"/>
      <c r="G804" s="17"/>
      <c r="H804" s="17"/>
      <c r="I804" s="8"/>
      <c r="J804" s="8"/>
      <c r="K804" s="17"/>
      <c r="L804" s="19"/>
      <c r="M804" s="17"/>
      <c r="N804" s="17"/>
      <c r="O804" s="17"/>
      <c r="P804" s="17"/>
    </row>
    <row r="805" spans="1:16">
      <c r="A805" s="7" t="s">
        <v>823</v>
      </c>
      <c r="B805" s="22" t="s">
        <v>1747</v>
      </c>
      <c r="C805" s="17"/>
      <c r="D805" s="19"/>
      <c r="E805" s="17"/>
      <c r="F805" s="17"/>
      <c r="G805" s="17"/>
      <c r="H805" s="17"/>
      <c r="I805" s="8"/>
      <c r="J805" s="8"/>
      <c r="K805" s="17"/>
      <c r="L805" s="19"/>
      <c r="M805" s="17"/>
      <c r="N805" s="17"/>
      <c r="O805" s="17"/>
      <c r="P805" s="17"/>
    </row>
    <row r="806" spans="1:16">
      <c r="A806" s="7" t="s">
        <v>824</v>
      </c>
      <c r="B806" s="22" t="s">
        <v>1748</v>
      </c>
      <c r="C806" s="17"/>
      <c r="D806" s="19"/>
      <c r="E806" s="17"/>
      <c r="F806" s="17"/>
      <c r="G806" s="17"/>
      <c r="H806" s="17"/>
      <c r="I806" s="8"/>
      <c r="J806" s="8"/>
      <c r="K806" s="17"/>
      <c r="L806" s="19"/>
      <c r="M806" s="17"/>
      <c r="N806" s="17"/>
      <c r="O806" s="17"/>
      <c r="P806" s="17"/>
    </row>
    <row r="807" spans="1:16">
      <c r="A807" s="7" t="s">
        <v>825</v>
      </c>
      <c r="B807" s="22" t="s">
        <v>1749</v>
      </c>
      <c r="C807" s="17"/>
      <c r="D807" s="19"/>
      <c r="E807" s="17"/>
      <c r="F807" s="17"/>
      <c r="G807" s="17"/>
      <c r="H807" s="17"/>
      <c r="I807" s="8"/>
      <c r="J807" s="8"/>
      <c r="K807" s="17"/>
      <c r="L807" s="19"/>
      <c r="M807" s="17"/>
      <c r="N807" s="17"/>
      <c r="O807" s="17"/>
      <c r="P807" s="17"/>
    </row>
    <row r="808" spans="1:16">
      <c r="A808" s="7" t="s">
        <v>826</v>
      </c>
      <c r="B808" s="22" t="s">
        <v>1750</v>
      </c>
      <c r="C808" s="17"/>
      <c r="D808" s="19"/>
      <c r="E808" s="17"/>
      <c r="F808" s="17"/>
      <c r="G808" s="17"/>
      <c r="H808" s="17"/>
      <c r="I808" s="8"/>
      <c r="J808" s="8"/>
      <c r="K808" s="17"/>
      <c r="L808" s="19"/>
      <c r="M808" s="17"/>
      <c r="N808" s="17"/>
      <c r="O808" s="17"/>
      <c r="P808" s="17"/>
    </row>
    <row r="809" spans="1:16">
      <c r="A809" s="7" t="s">
        <v>827</v>
      </c>
      <c r="B809" s="22" t="s">
        <v>1751</v>
      </c>
      <c r="C809" s="17"/>
      <c r="D809" s="19"/>
      <c r="E809" s="17"/>
      <c r="F809" s="17"/>
      <c r="G809" s="17"/>
      <c r="H809" s="17"/>
      <c r="I809" s="8"/>
      <c r="J809" s="8"/>
      <c r="K809" s="17"/>
      <c r="L809" s="19"/>
      <c r="M809" s="17"/>
      <c r="N809" s="17"/>
      <c r="O809" s="17"/>
      <c r="P809" s="17"/>
    </row>
    <row r="810" spans="1:16">
      <c r="A810" s="7" t="s">
        <v>828</v>
      </c>
      <c r="B810" s="22" t="s">
        <v>1752</v>
      </c>
      <c r="C810" s="17"/>
      <c r="D810" s="19"/>
      <c r="E810" s="17"/>
      <c r="F810" s="17"/>
      <c r="G810" s="17"/>
      <c r="H810" s="17"/>
      <c r="I810" s="8"/>
      <c r="J810" s="8"/>
      <c r="K810" s="17"/>
      <c r="L810" s="19"/>
      <c r="M810" s="17"/>
      <c r="N810" s="17"/>
      <c r="O810" s="17"/>
      <c r="P810" s="17"/>
    </row>
    <row r="811" spans="1:16">
      <c r="A811" s="7" t="s">
        <v>829</v>
      </c>
      <c r="B811" s="22" t="s">
        <v>1753</v>
      </c>
      <c r="C811" s="17"/>
      <c r="D811" s="19"/>
      <c r="E811" s="17"/>
      <c r="F811" s="17"/>
      <c r="G811" s="17"/>
      <c r="H811" s="17"/>
      <c r="I811" s="8"/>
      <c r="J811" s="8"/>
      <c r="K811" s="17"/>
      <c r="L811" s="19"/>
      <c r="M811" s="17"/>
      <c r="N811" s="17"/>
      <c r="O811" s="17"/>
      <c r="P811" s="17"/>
    </row>
    <row r="812" spans="1:16">
      <c r="A812" s="7" t="s">
        <v>830</v>
      </c>
      <c r="B812" s="22" t="s">
        <v>1754</v>
      </c>
      <c r="C812" s="17"/>
      <c r="D812" s="19"/>
      <c r="E812" s="17"/>
      <c r="F812" s="17"/>
      <c r="G812" s="17"/>
      <c r="H812" s="17"/>
      <c r="I812" s="8"/>
      <c r="J812" s="8"/>
      <c r="K812" s="17"/>
      <c r="L812" s="19"/>
      <c r="M812" s="17"/>
      <c r="N812" s="17"/>
      <c r="O812" s="17"/>
      <c r="P812" s="17"/>
    </row>
    <row r="813" spans="1:16">
      <c r="A813" s="7" t="s">
        <v>831</v>
      </c>
      <c r="B813" s="22" t="s">
        <v>1755</v>
      </c>
      <c r="C813" s="17"/>
      <c r="D813" s="19"/>
      <c r="E813" s="17"/>
      <c r="F813" s="17"/>
      <c r="G813" s="17"/>
      <c r="H813" s="17"/>
      <c r="I813" s="8"/>
      <c r="J813" s="8"/>
      <c r="K813" s="17"/>
      <c r="L813" s="19"/>
      <c r="M813" s="17"/>
      <c r="N813" s="17"/>
      <c r="O813" s="17"/>
      <c r="P813" s="17"/>
    </row>
    <row r="814" spans="1:16">
      <c r="A814" s="7" t="s">
        <v>832</v>
      </c>
      <c r="B814" s="22" t="s">
        <v>1756</v>
      </c>
      <c r="C814" s="17"/>
      <c r="D814" s="19"/>
      <c r="E814" s="17"/>
      <c r="F814" s="17"/>
      <c r="G814" s="17"/>
      <c r="H814" s="17"/>
      <c r="I814" s="8"/>
      <c r="J814" s="8"/>
      <c r="K814" s="17"/>
      <c r="L814" s="19"/>
      <c r="M814" s="17"/>
      <c r="N814" s="17"/>
      <c r="O814" s="17"/>
      <c r="P814" s="17"/>
    </row>
    <row r="815" spans="1:16">
      <c r="A815" s="7" t="s">
        <v>833</v>
      </c>
      <c r="B815" s="22" t="s">
        <v>1757</v>
      </c>
      <c r="C815" s="17"/>
      <c r="D815" s="19"/>
      <c r="E815" s="17"/>
      <c r="F815" s="17"/>
      <c r="G815" s="17"/>
      <c r="H815" s="17"/>
      <c r="I815" s="8"/>
      <c r="J815" s="8"/>
      <c r="K815" s="17"/>
      <c r="L815" s="19"/>
      <c r="M815" s="17"/>
      <c r="N815" s="17"/>
      <c r="O815" s="17"/>
      <c r="P815" s="17"/>
    </row>
    <row r="816" spans="1:16">
      <c r="A816" s="7" t="s">
        <v>834</v>
      </c>
      <c r="B816" s="22" t="s">
        <v>1758</v>
      </c>
      <c r="C816" s="17"/>
      <c r="D816" s="19"/>
      <c r="E816" s="17"/>
      <c r="F816" s="17"/>
      <c r="G816" s="17"/>
      <c r="H816" s="17"/>
      <c r="I816" s="8"/>
      <c r="J816" s="8"/>
      <c r="K816" s="17"/>
      <c r="L816" s="19"/>
      <c r="M816" s="17"/>
      <c r="N816" s="17"/>
      <c r="O816" s="17"/>
      <c r="P816" s="17"/>
    </row>
    <row r="817" spans="1:16">
      <c r="A817" s="7" t="s">
        <v>835</v>
      </c>
      <c r="B817" s="22" t="s">
        <v>1759</v>
      </c>
      <c r="C817" s="17"/>
      <c r="D817" s="19"/>
      <c r="E817" s="17"/>
      <c r="F817" s="17"/>
      <c r="G817" s="17"/>
      <c r="H817" s="17"/>
      <c r="I817" s="8"/>
      <c r="J817" s="8"/>
      <c r="K817" s="17"/>
      <c r="L817" s="19"/>
      <c r="M817" s="17"/>
      <c r="N817" s="17"/>
      <c r="O817" s="17"/>
      <c r="P817" s="17"/>
    </row>
    <row r="818" spans="1:16">
      <c r="A818" s="7" t="s">
        <v>836</v>
      </c>
      <c r="B818" s="22" t="s">
        <v>1760</v>
      </c>
      <c r="C818" s="17"/>
      <c r="D818" s="19"/>
      <c r="E818" s="17"/>
      <c r="F818" s="17"/>
      <c r="G818" s="17"/>
      <c r="H818" s="17"/>
      <c r="I818" s="8"/>
      <c r="J818" s="8"/>
      <c r="K818" s="17"/>
      <c r="L818" s="19"/>
      <c r="M818" s="17"/>
      <c r="N818" s="17"/>
      <c r="O818" s="17"/>
      <c r="P818" s="17"/>
    </row>
    <row r="819" spans="1:16">
      <c r="A819" s="7" t="s">
        <v>837</v>
      </c>
      <c r="B819" s="22" t="s">
        <v>1761</v>
      </c>
      <c r="C819" s="17"/>
      <c r="D819" s="19"/>
      <c r="E819" s="17"/>
      <c r="F819" s="17"/>
      <c r="G819" s="17"/>
      <c r="H819" s="17"/>
      <c r="I819" s="8"/>
      <c r="J819" s="8"/>
      <c r="K819" s="17"/>
      <c r="L819" s="19"/>
      <c r="M819" s="17"/>
      <c r="N819" s="17"/>
      <c r="O819" s="17"/>
      <c r="P819" s="17"/>
    </row>
    <row r="820" spans="1:16">
      <c r="A820" s="7" t="s">
        <v>838</v>
      </c>
      <c r="B820" s="22" t="s">
        <v>1762</v>
      </c>
      <c r="C820" s="17"/>
      <c r="D820" s="19"/>
      <c r="E820" s="17"/>
      <c r="F820" s="17"/>
      <c r="G820" s="17"/>
      <c r="H820" s="17"/>
      <c r="I820" s="8"/>
      <c r="J820" s="8"/>
      <c r="K820" s="17"/>
      <c r="L820" s="19"/>
      <c r="M820" s="17"/>
      <c r="N820" s="17"/>
      <c r="O820" s="17"/>
      <c r="P820" s="17"/>
    </row>
    <row r="821" spans="1:16">
      <c r="A821" s="7" t="s">
        <v>839</v>
      </c>
      <c r="B821" s="22" t="s">
        <v>1763</v>
      </c>
      <c r="C821" s="17"/>
      <c r="D821" s="19"/>
      <c r="E821" s="17"/>
      <c r="F821" s="17"/>
      <c r="G821" s="17"/>
      <c r="H821" s="17"/>
      <c r="I821" s="8"/>
      <c r="J821" s="8"/>
      <c r="K821" s="17"/>
      <c r="L821" s="19"/>
      <c r="M821" s="17"/>
      <c r="N821" s="17"/>
      <c r="O821" s="17"/>
      <c r="P821" s="17"/>
    </row>
    <row r="822" spans="1:16">
      <c r="A822" s="7" t="s">
        <v>840</v>
      </c>
      <c r="B822" s="22" t="s">
        <v>1764</v>
      </c>
      <c r="C822" s="17"/>
      <c r="D822" s="19"/>
      <c r="E822" s="17"/>
      <c r="F822" s="17"/>
      <c r="G822" s="17"/>
      <c r="H822" s="17"/>
      <c r="I822" s="8"/>
      <c r="J822" s="8"/>
      <c r="K822" s="17"/>
      <c r="L822" s="19"/>
      <c r="M822" s="17"/>
      <c r="N822" s="17"/>
      <c r="O822" s="17"/>
      <c r="P822" s="17"/>
    </row>
    <row r="823" spans="1:16">
      <c r="A823" s="7" t="s">
        <v>841</v>
      </c>
      <c r="B823" s="22" t="s">
        <v>1765</v>
      </c>
      <c r="C823" s="17"/>
      <c r="D823" s="19"/>
      <c r="E823" s="17"/>
      <c r="F823" s="17"/>
      <c r="G823" s="17"/>
      <c r="H823" s="17"/>
      <c r="I823" s="8"/>
      <c r="J823" s="8"/>
      <c r="K823" s="17"/>
      <c r="L823" s="19"/>
      <c r="M823" s="17"/>
      <c r="N823" s="17"/>
      <c r="O823" s="17"/>
      <c r="P823" s="17"/>
    </row>
    <row r="824" spans="1:16">
      <c r="A824" s="7" t="s">
        <v>842</v>
      </c>
      <c r="B824" s="22" t="s">
        <v>1766</v>
      </c>
      <c r="C824" s="17"/>
      <c r="D824" s="19"/>
      <c r="E824" s="17"/>
      <c r="F824" s="17"/>
      <c r="G824" s="17"/>
      <c r="H824" s="17"/>
      <c r="I824" s="8"/>
      <c r="J824" s="8"/>
      <c r="K824" s="17"/>
      <c r="L824" s="19"/>
      <c r="M824" s="17"/>
      <c r="N824" s="17"/>
      <c r="O824" s="17"/>
      <c r="P824" s="17"/>
    </row>
    <row r="825" spans="1:16">
      <c r="A825" s="7" t="s">
        <v>843</v>
      </c>
      <c r="B825" s="22" t="s">
        <v>1767</v>
      </c>
      <c r="C825" s="8"/>
      <c r="D825" s="9"/>
      <c r="E825" s="8"/>
      <c r="F825" s="8"/>
      <c r="G825" s="8"/>
      <c r="H825" s="8"/>
      <c r="I825" s="8"/>
      <c r="J825" s="8"/>
      <c r="K825" s="8"/>
      <c r="L825" s="9"/>
      <c r="M825" s="8"/>
      <c r="N825" s="8"/>
      <c r="O825" s="8"/>
      <c r="P825" s="8"/>
    </row>
    <row r="826" spans="1:16">
      <c r="A826" s="7" t="s">
        <v>844</v>
      </c>
      <c r="B826" s="22" t="s">
        <v>1768</v>
      </c>
      <c r="C826" s="17"/>
      <c r="D826" s="19"/>
      <c r="E826" s="17"/>
      <c r="F826" s="17"/>
      <c r="G826" s="17"/>
      <c r="H826" s="17"/>
      <c r="I826" s="8"/>
      <c r="J826" s="8"/>
      <c r="K826" s="17"/>
      <c r="L826" s="19"/>
      <c r="M826" s="17"/>
      <c r="N826" s="17"/>
      <c r="O826" s="17"/>
      <c r="P826" s="17"/>
    </row>
    <row r="827" spans="1:16">
      <c r="A827" s="7" t="s">
        <v>845</v>
      </c>
      <c r="B827" s="22" t="s">
        <v>1769</v>
      </c>
      <c r="C827" s="8"/>
      <c r="D827" s="9"/>
      <c r="E827" s="8"/>
      <c r="F827" s="8"/>
      <c r="G827" s="8"/>
      <c r="H827" s="8"/>
      <c r="I827" s="8"/>
      <c r="J827" s="8"/>
      <c r="K827" s="8"/>
      <c r="L827" s="9"/>
      <c r="M827" s="8"/>
      <c r="N827" s="8"/>
      <c r="O827" s="8"/>
      <c r="P827" s="8"/>
    </row>
    <row r="828" spans="1:16">
      <c r="A828" s="7" t="s">
        <v>846</v>
      </c>
      <c r="B828" s="22" t="s">
        <v>1770</v>
      </c>
      <c r="C828" s="17"/>
      <c r="D828" s="19"/>
      <c r="E828" s="17"/>
      <c r="F828" s="17"/>
      <c r="G828" s="17"/>
      <c r="H828" s="17"/>
      <c r="I828" s="8"/>
      <c r="J828" s="8"/>
      <c r="K828" s="17"/>
      <c r="L828" s="19"/>
      <c r="M828" s="17"/>
      <c r="N828" s="17"/>
      <c r="O828" s="17"/>
      <c r="P828" s="17"/>
    </row>
    <row r="829" spans="1:16">
      <c r="A829" s="7" t="s">
        <v>847</v>
      </c>
      <c r="B829" s="22" t="s">
        <v>1771</v>
      </c>
      <c r="C829" s="17"/>
      <c r="D829" s="19"/>
      <c r="E829" s="17"/>
      <c r="F829" s="17"/>
      <c r="G829" s="17"/>
      <c r="H829" s="17"/>
      <c r="I829" s="8"/>
      <c r="J829" s="8"/>
      <c r="K829" s="17"/>
      <c r="L829" s="19"/>
      <c r="M829" s="17"/>
      <c r="N829" s="17"/>
      <c r="O829" s="17"/>
      <c r="P829" s="17"/>
    </row>
    <row r="830" spans="1:16">
      <c r="A830" s="7" t="s">
        <v>848</v>
      </c>
      <c r="B830" s="22" t="s">
        <v>1772</v>
      </c>
      <c r="C830" s="17"/>
      <c r="D830" s="19"/>
      <c r="E830" s="17"/>
      <c r="F830" s="17"/>
      <c r="G830" s="17"/>
      <c r="H830" s="17"/>
      <c r="I830" s="8"/>
      <c r="J830" s="8"/>
      <c r="K830" s="17"/>
      <c r="L830" s="19"/>
      <c r="M830" s="17"/>
      <c r="N830" s="17"/>
      <c r="O830" s="17"/>
      <c r="P830" s="17"/>
    </row>
    <row r="831" spans="1:16">
      <c r="A831" s="7" t="s">
        <v>849</v>
      </c>
      <c r="B831" s="22" t="s">
        <v>1773</v>
      </c>
      <c r="C831" s="17"/>
      <c r="D831" s="19"/>
      <c r="E831" s="17"/>
      <c r="F831" s="17"/>
      <c r="G831" s="17"/>
      <c r="H831" s="17"/>
      <c r="I831" s="8"/>
      <c r="J831" s="8"/>
      <c r="K831" s="17"/>
      <c r="L831" s="19"/>
      <c r="M831" s="17"/>
      <c r="N831" s="17"/>
      <c r="O831" s="17"/>
      <c r="P831" s="17"/>
    </row>
    <row r="832" spans="1:16">
      <c r="A832" s="7" t="s">
        <v>850</v>
      </c>
      <c r="B832" s="22" t="s">
        <v>1774</v>
      </c>
      <c r="C832" s="17"/>
      <c r="D832" s="19"/>
      <c r="E832" s="17"/>
      <c r="F832" s="17"/>
      <c r="G832" s="17"/>
      <c r="H832" s="17"/>
      <c r="I832" s="8"/>
      <c r="J832" s="8"/>
      <c r="K832" s="17"/>
      <c r="L832" s="19"/>
      <c r="M832" s="17"/>
      <c r="N832" s="17"/>
      <c r="O832" s="17"/>
      <c r="P832" s="17"/>
    </row>
    <row r="833" spans="1:16">
      <c r="A833" s="7" t="s">
        <v>851</v>
      </c>
      <c r="B833" s="22" t="s">
        <v>1775</v>
      </c>
      <c r="C833" s="17"/>
      <c r="D833" s="19"/>
      <c r="E833" s="17"/>
      <c r="F833" s="17"/>
      <c r="G833" s="17"/>
      <c r="H833" s="17"/>
      <c r="I833" s="8"/>
      <c r="J833" s="8"/>
      <c r="K833" s="17"/>
      <c r="L833" s="19"/>
      <c r="M833" s="17"/>
      <c r="N833" s="17"/>
      <c r="O833" s="17"/>
      <c r="P833" s="17"/>
    </row>
    <row r="834" spans="1:16">
      <c r="A834" s="7" t="s">
        <v>852</v>
      </c>
      <c r="B834" s="22" t="s">
        <v>1776</v>
      </c>
      <c r="C834" s="17"/>
      <c r="D834" s="19"/>
      <c r="E834" s="17"/>
      <c r="F834" s="17"/>
      <c r="G834" s="17"/>
      <c r="H834" s="17"/>
      <c r="I834" s="8"/>
      <c r="J834" s="8"/>
      <c r="K834" s="17"/>
      <c r="L834" s="19"/>
      <c r="M834" s="17"/>
      <c r="N834" s="17"/>
      <c r="O834" s="17"/>
      <c r="P834" s="17"/>
    </row>
    <row r="835" spans="1:16">
      <c r="A835" s="7" t="s">
        <v>853</v>
      </c>
      <c r="B835" s="22" t="s">
        <v>1777</v>
      </c>
      <c r="C835" s="17"/>
      <c r="D835" s="19"/>
      <c r="E835" s="17"/>
      <c r="F835" s="17"/>
      <c r="G835" s="17"/>
      <c r="H835" s="17"/>
      <c r="I835" s="8"/>
      <c r="J835" s="8"/>
      <c r="K835" s="17"/>
      <c r="L835" s="19"/>
      <c r="M835" s="17"/>
      <c r="N835" s="17"/>
      <c r="O835" s="17"/>
      <c r="P835" s="17"/>
    </row>
    <row r="836" spans="1:16">
      <c r="A836" s="7" t="s">
        <v>854</v>
      </c>
      <c r="B836" s="22" t="s">
        <v>1778</v>
      </c>
      <c r="C836" s="17"/>
      <c r="D836" s="19"/>
      <c r="E836" s="17"/>
      <c r="F836" s="17"/>
      <c r="G836" s="17"/>
      <c r="H836" s="17"/>
      <c r="I836" s="8"/>
      <c r="J836" s="8"/>
      <c r="K836" s="17"/>
      <c r="L836" s="19"/>
      <c r="M836" s="17"/>
      <c r="N836" s="17"/>
      <c r="O836" s="17"/>
      <c r="P836" s="17"/>
    </row>
    <row r="837" spans="1:16">
      <c r="A837" s="7" t="s">
        <v>855</v>
      </c>
      <c r="B837" s="22" t="s">
        <v>1779</v>
      </c>
      <c r="C837" s="17"/>
      <c r="D837" s="19"/>
      <c r="E837" s="17"/>
      <c r="F837" s="17"/>
      <c r="G837" s="17"/>
      <c r="H837" s="17"/>
      <c r="I837" s="8"/>
      <c r="J837" s="8"/>
      <c r="K837" s="17"/>
      <c r="L837" s="19"/>
      <c r="M837" s="17"/>
      <c r="N837" s="17"/>
      <c r="O837" s="17"/>
      <c r="P837" s="17"/>
    </row>
    <row r="838" spans="1:16">
      <c r="A838" s="7" t="s">
        <v>856</v>
      </c>
      <c r="B838" s="22" t="s">
        <v>1780</v>
      </c>
      <c r="C838" s="17"/>
      <c r="D838" s="19"/>
      <c r="E838" s="17"/>
      <c r="F838" s="17"/>
      <c r="G838" s="17"/>
      <c r="H838" s="17"/>
      <c r="I838" s="8"/>
      <c r="J838" s="8"/>
      <c r="K838" s="17"/>
      <c r="L838" s="19"/>
      <c r="M838" s="17"/>
      <c r="N838" s="17"/>
      <c r="O838" s="17"/>
      <c r="P838" s="17"/>
    </row>
    <row r="839" spans="1:16">
      <c r="A839" s="7" t="s">
        <v>857</v>
      </c>
      <c r="B839" s="22" t="s">
        <v>1781</v>
      </c>
      <c r="C839" s="17"/>
      <c r="D839" s="19"/>
      <c r="E839" s="17"/>
      <c r="F839" s="17"/>
      <c r="G839" s="17"/>
      <c r="H839" s="17"/>
      <c r="I839" s="8"/>
      <c r="J839" s="8"/>
      <c r="K839" s="17"/>
      <c r="L839" s="19"/>
      <c r="M839" s="17"/>
      <c r="N839" s="17"/>
      <c r="O839" s="17"/>
      <c r="P839" s="17"/>
    </row>
    <row r="840" spans="1:16">
      <c r="A840" s="7" t="s">
        <v>858</v>
      </c>
      <c r="B840" s="22" t="s">
        <v>1782</v>
      </c>
      <c r="C840" s="17"/>
      <c r="D840" s="19"/>
      <c r="E840" s="17"/>
      <c r="F840" s="17"/>
      <c r="G840" s="17"/>
      <c r="H840" s="17"/>
      <c r="I840" s="8"/>
      <c r="J840" s="8"/>
      <c r="K840" s="17"/>
      <c r="L840" s="19"/>
      <c r="M840" s="17"/>
      <c r="N840" s="17"/>
      <c r="O840" s="17"/>
      <c r="P840" s="17"/>
    </row>
    <row r="841" spans="1:16">
      <c r="A841" s="7" t="s">
        <v>859</v>
      </c>
      <c r="B841" s="22" t="s">
        <v>1783</v>
      </c>
      <c r="C841" s="17"/>
      <c r="D841" s="19"/>
      <c r="E841" s="17"/>
      <c r="F841" s="17"/>
      <c r="G841" s="17"/>
      <c r="H841" s="17"/>
      <c r="I841" s="8"/>
      <c r="J841" s="8"/>
      <c r="K841" s="17"/>
      <c r="L841" s="19"/>
      <c r="M841" s="17"/>
      <c r="N841" s="17"/>
      <c r="O841" s="17"/>
      <c r="P841" s="17"/>
    </row>
    <row r="842" spans="1:16">
      <c r="A842" s="7" t="s">
        <v>860</v>
      </c>
      <c r="B842" s="22" t="s">
        <v>1784</v>
      </c>
      <c r="C842" s="17"/>
      <c r="D842" s="19"/>
      <c r="E842" s="17"/>
      <c r="F842" s="17"/>
      <c r="G842" s="17"/>
      <c r="H842" s="17"/>
      <c r="I842" s="8"/>
      <c r="J842" s="8"/>
      <c r="K842" s="17"/>
      <c r="L842" s="19"/>
      <c r="M842" s="17"/>
      <c r="N842" s="17"/>
      <c r="O842" s="17"/>
      <c r="P842" s="17"/>
    </row>
    <row r="843" spans="1:16">
      <c r="A843" s="7" t="s">
        <v>861</v>
      </c>
      <c r="B843" s="22" t="s">
        <v>1785</v>
      </c>
      <c r="C843" s="8"/>
      <c r="D843" s="9"/>
      <c r="E843" s="8"/>
      <c r="F843" s="8"/>
      <c r="G843" s="8"/>
      <c r="H843" s="8"/>
      <c r="I843" s="8"/>
      <c r="J843" s="8"/>
      <c r="K843" s="8"/>
      <c r="L843" s="9"/>
      <c r="M843" s="8"/>
      <c r="N843" s="8"/>
      <c r="O843" s="8"/>
      <c r="P843" s="8"/>
    </row>
    <row r="844" spans="1:16">
      <c r="A844" s="7" t="s">
        <v>862</v>
      </c>
      <c r="B844" s="22" t="s">
        <v>1786</v>
      </c>
      <c r="C844" s="17"/>
      <c r="D844" s="19"/>
      <c r="E844" s="17"/>
      <c r="F844" s="17"/>
      <c r="G844" s="17"/>
      <c r="H844" s="17"/>
      <c r="I844" s="8"/>
      <c r="J844" s="8"/>
      <c r="K844" s="17"/>
      <c r="L844" s="19"/>
      <c r="M844" s="17"/>
      <c r="N844" s="17"/>
      <c r="O844" s="17"/>
      <c r="P844" s="17"/>
    </row>
    <row r="845" spans="1:16">
      <c r="A845" s="7" t="s">
        <v>863</v>
      </c>
      <c r="B845" s="22" t="s">
        <v>1787</v>
      </c>
      <c r="C845" s="17"/>
      <c r="D845" s="19"/>
      <c r="E845" s="17"/>
      <c r="F845" s="17"/>
      <c r="G845" s="17"/>
      <c r="H845" s="17"/>
      <c r="I845" s="8"/>
      <c r="J845" s="8"/>
      <c r="K845" s="17"/>
      <c r="L845" s="19"/>
      <c r="M845" s="17"/>
      <c r="N845" s="17"/>
      <c r="O845" s="17"/>
      <c r="P845" s="17"/>
    </row>
    <row r="846" spans="1:16">
      <c r="A846" s="7" t="s">
        <v>864</v>
      </c>
      <c r="B846" s="22" t="s">
        <v>1788</v>
      </c>
      <c r="C846" s="17"/>
      <c r="D846" s="19"/>
      <c r="E846" s="17"/>
      <c r="F846" s="17"/>
      <c r="G846" s="17"/>
      <c r="H846" s="17"/>
      <c r="I846" s="8"/>
      <c r="J846" s="8"/>
      <c r="K846" s="17"/>
      <c r="L846" s="19"/>
      <c r="M846" s="17"/>
      <c r="N846" s="17"/>
      <c r="O846" s="17"/>
      <c r="P846" s="17"/>
    </row>
    <row r="847" spans="1:16">
      <c r="A847" s="7" t="s">
        <v>865</v>
      </c>
      <c r="B847" s="22" t="s">
        <v>1789</v>
      </c>
      <c r="C847" s="17"/>
      <c r="D847" s="19"/>
      <c r="E847" s="17"/>
      <c r="F847" s="17"/>
      <c r="G847" s="17"/>
      <c r="H847" s="17"/>
      <c r="I847" s="8"/>
      <c r="J847" s="8"/>
      <c r="K847" s="17"/>
      <c r="L847" s="19"/>
      <c r="M847" s="17"/>
      <c r="N847" s="17"/>
      <c r="O847" s="17"/>
      <c r="P847" s="17"/>
    </row>
    <row r="848" spans="1:16">
      <c r="A848" s="7" t="s">
        <v>866</v>
      </c>
      <c r="B848" s="22" t="s">
        <v>1790</v>
      </c>
      <c r="C848" s="17"/>
      <c r="D848" s="19"/>
      <c r="E848" s="17"/>
      <c r="F848" s="17"/>
      <c r="G848" s="17"/>
      <c r="H848" s="17"/>
      <c r="I848" s="8"/>
      <c r="J848" s="8"/>
      <c r="K848" s="17"/>
      <c r="L848" s="19"/>
      <c r="M848" s="17"/>
      <c r="N848" s="17"/>
      <c r="O848" s="17"/>
      <c r="P848" s="17"/>
    </row>
    <row r="849" spans="1:16">
      <c r="A849" s="7" t="s">
        <v>867</v>
      </c>
      <c r="B849" s="22" t="s">
        <v>1791</v>
      </c>
      <c r="C849" s="17"/>
      <c r="D849" s="19"/>
      <c r="E849" s="17"/>
      <c r="F849" s="17"/>
      <c r="G849" s="17"/>
      <c r="H849" s="17"/>
      <c r="I849" s="8"/>
      <c r="J849" s="8"/>
      <c r="K849" s="17"/>
      <c r="L849" s="19"/>
      <c r="M849" s="17"/>
      <c r="N849" s="17"/>
      <c r="O849" s="17"/>
      <c r="P849" s="17"/>
    </row>
    <row r="850" spans="1:16">
      <c r="A850" s="7" t="s">
        <v>868</v>
      </c>
      <c r="B850" s="22" t="s">
        <v>1792</v>
      </c>
      <c r="C850" s="17"/>
      <c r="D850" s="19"/>
      <c r="E850" s="17"/>
      <c r="F850" s="17"/>
      <c r="G850" s="17"/>
      <c r="H850" s="17"/>
      <c r="I850" s="8"/>
      <c r="J850" s="8"/>
      <c r="K850" s="17"/>
      <c r="L850" s="19"/>
      <c r="M850" s="17"/>
      <c r="N850" s="17"/>
      <c r="O850" s="17"/>
      <c r="P850" s="17"/>
    </row>
    <row r="851" spans="1:16">
      <c r="A851" s="7" t="s">
        <v>869</v>
      </c>
      <c r="B851" s="22" t="s">
        <v>1793</v>
      </c>
      <c r="C851" s="17"/>
      <c r="D851" s="19"/>
      <c r="E851" s="17"/>
      <c r="F851" s="17"/>
      <c r="G851" s="17"/>
      <c r="H851" s="17"/>
      <c r="I851" s="8"/>
      <c r="J851" s="8"/>
      <c r="K851" s="17"/>
      <c r="L851" s="19"/>
      <c r="M851" s="17"/>
      <c r="N851" s="17"/>
      <c r="O851" s="17"/>
      <c r="P851" s="17"/>
    </row>
    <row r="852" spans="1:16">
      <c r="A852" s="7" t="s">
        <v>870</v>
      </c>
      <c r="B852" s="22" t="s">
        <v>1794</v>
      </c>
      <c r="C852" s="17"/>
      <c r="D852" s="19"/>
      <c r="E852" s="17"/>
      <c r="F852" s="17"/>
      <c r="G852" s="17"/>
      <c r="H852" s="17"/>
      <c r="I852" s="8"/>
      <c r="J852" s="8"/>
      <c r="K852" s="17"/>
      <c r="L852" s="19"/>
      <c r="M852" s="17"/>
      <c r="N852" s="17"/>
      <c r="O852" s="17"/>
      <c r="P852" s="17"/>
    </row>
    <row r="853" spans="1:16">
      <c r="A853" s="7" t="s">
        <v>871</v>
      </c>
      <c r="B853" s="22" t="s">
        <v>1795</v>
      </c>
      <c r="C853" s="8"/>
      <c r="D853" s="9"/>
      <c r="E853" s="8"/>
      <c r="F853" s="8"/>
      <c r="G853" s="8"/>
      <c r="H853" s="8"/>
      <c r="I853" s="8"/>
      <c r="J853" s="8"/>
      <c r="K853" s="8"/>
      <c r="L853" s="9"/>
      <c r="M853" s="8"/>
      <c r="N853" s="8"/>
      <c r="O853" s="8"/>
      <c r="P853" s="8"/>
    </row>
    <row r="854" spans="1:16">
      <c r="A854" s="7" t="s">
        <v>872</v>
      </c>
      <c r="B854" s="22" t="s">
        <v>1796</v>
      </c>
      <c r="C854" s="17"/>
      <c r="D854" s="19"/>
      <c r="E854" s="17"/>
      <c r="F854" s="17"/>
      <c r="G854" s="17"/>
      <c r="H854" s="17"/>
      <c r="I854" s="8"/>
      <c r="J854" s="8"/>
      <c r="K854" s="17"/>
      <c r="L854" s="19"/>
      <c r="M854" s="17"/>
      <c r="N854" s="17"/>
      <c r="O854" s="17"/>
      <c r="P854" s="17"/>
    </row>
    <row r="855" spans="1:16">
      <c r="A855" s="7" t="s">
        <v>873</v>
      </c>
      <c r="B855" s="22" t="s">
        <v>1797</v>
      </c>
      <c r="C855" s="17"/>
      <c r="D855" s="19"/>
      <c r="E855" s="17"/>
      <c r="F855" s="17"/>
      <c r="G855" s="17"/>
      <c r="H855" s="17"/>
      <c r="I855" s="8"/>
      <c r="J855" s="8"/>
      <c r="K855" s="17"/>
      <c r="L855" s="19"/>
      <c r="M855" s="17"/>
      <c r="N855" s="17"/>
      <c r="O855" s="17"/>
      <c r="P855" s="17"/>
    </row>
    <row r="856" spans="1:16">
      <c r="A856" s="7" t="s">
        <v>874</v>
      </c>
      <c r="B856" s="22" t="s">
        <v>1798</v>
      </c>
      <c r="C856" s="8"/>
      <c r="D856" s="9"/>
      <c r="E856" s="8"/>
      <c r="F856" s="8"/>
      <c r="G856" s="8"/>
      <c r="H856" s="8"/>
      <c r="I856" s="8"/>
      <c r="J856" s="8"/>
      <c r="K856" s="8"/>
      <c r="L856" s="9"/>
      <c r="M856" s="8"/>
      <c r="N856" s="8"/>
      <c r="O856" s="8"/>
      <c r="P856" s="8"/>
    </row>
    <row r="857" spans="1:16">
      <c r="A857" s="7" t="s">
        <v>875</v>
      </c>
      <c r="B857" s="22" t="s">
        <v>1799</v>
      </c>
      <c r="C857" s="17"/>
      <c r="D857" s="19"/>
      <c r="E857" s="17"/>
      <c r="F857" s="17"/>
      <c r="G857" s="17"/>
      <c r="H857" s="17"/>
      <c r="I857" s="8"/>
      <c r="J857" s="8"/>
      <c r="K857" s="17"/>
      <c r="L857" s="19"/>
      <c r="M857" s="17"/>
      <c r="N857" s="17"/>
      <c r="O857" s="17"/>
      <c r="P857" s="17"/>
    </row>
    <row r="858" spans="1:16">
      <c r="A858" s="7" t="s">
        <v>876</v>
      </c>
      <c r="B858" s="22" t="s">
        <v>1800</v>
      </c>
      <c r="C858" s="17"/>
      <c r="D858" s="19"/>
      <c r="E858" s="17"/>
      <c r="F858" s="17"/>
      <c r="G858" s="17"/>
      <c r="H858" s="17"/>
      <c r="I858" s="8"/>
      <c r="J858" s="8"/>
      <c r="K858" s="17"/>
      <c r="L858" s="19"/>
      <c r="M858" s="17"/>
      <c r="N858" s="17"/>
      <c r="O858" s="17"/>
      <c r="P858" s="17"/>
    </row>
    <row r="859" spans="1:16">
      <c r="A859" s="7" t="s">
        <v>877</v>
      </c>
      <c r="B859" s="22" t="s">
        <v>1801</v>
      </c>
      <c r="C859" s="17"/>
      <c r="D859" s="19"/>
      <c r="E859" s="17"/>
      <c r="F859" s="17"/>
      <c r="G859" s="17"/>
      <c r="H859" s="17"/>
      <c r="I859" s="8"/>
      <c r="J859" s="8"/>
      <c r="K859" s="17"/>
      <c r="L859" s="19"/>
      <c r="M859" s="17"/>
      <c r="N859" s="17"/>
      <c r="O859" s="17"/>
      <c r="P859" s="17"/>
    </row>
    <row r="860" spans="1:16">
      <c r="A860" s="7" t="s">
        <v>878</v>
      </c>
      <c r="B860" s="22" t="s">
        <v>1802</v>
      </c>
      <c r="C860" s="17"/>
      <c r="D860" s="19"/>
      <c r="E860" s="17"/>
      <c r="F860" s="17"/>
      <c r="G860" s="17"/>
      <c r="H860" s="17"/>
      <c r="I860" s="8"/>
      <c r="J860" s="8"/>
      <c r="K860" s="17"/>
      <c r="L860" s="19"/>
      <c r="M860" s="17"/>
      <c r="N860" s="17"/>
      <c r="O860" s="17"/>
      <c r="P860" s="17"/>
    </row>
    <row r="861" spans="1:16">
      <c r="A861" s="7" t="s">
        <v>879</v>
      </c>
      <c r="B861" s="22" t="s">
        <v>1803</v>
      </c>
      <c r="C861" s="8"/>
      <c r="D861" s="9"/>
      <c r="E861" s="8"/>
      <c r="F861" s="8"/>
      <c r="G861" s="8"/>
      <c r="H861" s="8"/>
      <c r="I861" s="8"/>
      <c r="J861" s="8"/>
      <c r="K861" s="8"/>
      <c r="L861" s="9"/>
      <c r="M861" s="8"/>
      <c r="N861" s="8"/>
      <c r="O861" s="8"/>
      <c r="P861" s="8"/>
    </row>
    <row r="862" spans="1:16">
      <c r="A862" s="7" t="s">
        <v>880</v>
      </c>
      <c r="B862" s="22" t="s">
        <v>1804</v>
      </c>
      <c r="C862" s="17"/>
      <c r="D862" s="19"/>
      <c r="E862" s="17"/>
      <c r="F862" s="17"/>
      <c r="G862" s="17"/>
      <c r="H862" s="17"/>
      <c r="I862" s="8"/>
      <c r="J862" s="8"/>
      <c r="K862" s="17"/>
      <c r="L862" s="19"/>
      <c r="M862" s="17"/>
      <c r="N862" s="17"/>
      <c r="O862" s="17"/>
      <c r="P862" s="17"/>
    </row>
    <row r="863" spans="1:16">
      <c r="A863" s="7" t="s">
        <v>881</v>
      </c>
      <c r="B863" s="22" t="s">
        <v>1805</v>
      </c>
      <c r="C863" s="8"/>
      <c r="D863" s="9"/>
      <c r="E863" s="8"/>
      <c r="F863" s="8"/>
      <c r="G863" s="8"/>
      <c r="H863" s="8"/>
      <c r="I863" s="8"/>
      <c r="J863" s="8"/>
      <c r="K863" s="8"/>
      <c r="L863" s="9"/>
      <c r="M863" s="8"/>
      <c r="N863" s="8"/>
      <c r="O863" s="8"/>
      <c r="P863" s="8"/>
    </row>
    <row r="864" spans="1:16">
      <c r="A864" s="7" t="s">
        <v>882</v>
      </c>
      <c r="B864" s="22" t="s">
        <v>1806</v>
      </c>
      <c r="C864" s="8"/>
      <c r="D864" s="9"/>
      <c r="E864" s="8"/>
      <c r="F864" s="8"/>
      <c r="G864" s="8"/>
      <c r="H864" s="8"/>
      <c r="I864" s="8"/>
      <c r="J864" s="8"/>
      <c r="K864" s="8"/>
      <c r="L864" s="9"/>
      <c r="M864" s="8"/>
      <c r="N864" s="8"/>
      <c r="O864" s="8"/>
      <c r="P864" s="8"/>
    </row>
    <row r="865" spans="1:16">
      <c r="A865" s="7" t="s">
        <v>883</v>
      </c>
      <c r="B865" s="22" t="s">
        <v>1807</v>
      </c>
      <c r="C865" s="8"/>
      <c r="D865" s="9"/>
      <c r="E865" s="8"/>
      <c r="F865" s="8"/>
      <c r="G865" s="8"/>
      <c r="H865" s="8"/>
      <c r="I865" s="8"/>
      <c r="J865" s="8"/>
      <c r="K865" s="8"/>
      <c r="L865" s="9"/>
      <c r="M865" s="8"/>
      <c r="N865" s="8"/>
      <c r="O865" s="8"/>
      <c r="P865" s="8"/>
    </row>
    <row r="866" spans="1:16">
      <c r="A866" s="7" t="s">
        <v>884</v>
      </c>
      <c r="B866" s="22" t="s">
        <v>1808</v>
      </c>
      <c r="C866" s="17"/>
      <c r="D866" s="19"/>
      <c r="E866" s="17"/>
      <c r="F866" s="17"/>
      <c r="G866" s="17"/>
      <c r="H866" s="17"/>
      <c r="I866" s="8"/>
      <c r="J866" s="8"/>
      <c r="K866" s="17"/>
      <c r="L866" s="19"/>
      <c r="M866" s="17"/>
      <c r="N866" s="17"/>
      <c r="O866" s="17"/>
      <c r="P866" s="17"/>
    </row>
    <row r="867" spans="1:16">
      <c r="A867" s="7" t="s">
        <v>885</v>
      </c>
      <c r="B867" s="22" t="s">
        <v>1809</v>
      </c>
      <c r="C867" s="17"/>
      <c r="D867" s="19"/>
      <c r="E867" s="17"/>
      <c r="F867" s="17"/>
      <c r="G867" s="17"/>
      <c r="H867" s="17"/>
      <c r="I867" s="8"/>
      <c r="J867" s="8"/>
      <c r="K867" s="17"/>
      <c r="L867" s="19"/>
      <c r="M867" s="17"/>
      <c r="N867" s="17"/>
      <c r="O867" s="17"/>
      <c r="P867" s="17"/>
    </row>
    <row r="868" spans="1:16">
      <c r="A868" s="7" t="s">
        <v>886</v>
      </c>
      <c r="B868" s="22" t="s">
        <v>1810</v>
      </c>
      <c r="C868" s="8"/>
      <c r="D868" s="9"/>
      <c r="E868" s="8"/>
      <c r="F868" s="8"/>
      <c r="G868" s="8"/>
      <c r="H868" s="8"/>
      <c r="I868" s="8"/>
      <c r="J868" s="8"/>
      <c r="K868" s="8"/>
      <c r="L868" s="9"/>
      <c r="M868" s="8"/>
      <c r="N868" s="8"/>
      <c r="O868" s="8"/>
      <c r="P868" s="8"/>
    </row>
    <row r="869" spans="1:16">
      <c r="A869" s="7" t="s">
        <v>887</v>
      </c>
      <c r="B869" s="22" t="s">
        <v>1811</v>
      </c>
      <c r="C869" s="8"/>
      <c r="D869" s="9"/>
      <c r="E869" s="8"/>
      <c r="F869" s="8"/>
      <c r="G869" s="8"/>
      <c r="H869" s="8"/>
      <c r="I869" s="8"/>
      <c r="J869" s="8"/>
      <c r="K869" s="8"/>
      <c r="L869" s="9"/>
      <c r="M869" s="8"/>
      <c r="N869" s="8"/>
      <c r="O869" s="8"/>
      <c r="P869" s="8"/>
    </row>
    <row r="870" spans="1:16">
      <c r="A870" s="7" t="s">
        <v>888</v>
      </c>
      <c r="B870" s="22" t="s">
        <v>1812</v>
      </c>
      <c r="C870" s="17"/>
      <c r="D870" s="19"/>
      <c r="E870" s="17"/>
      <c r="F870" s="17"/>
      <c r="G870" s="17"/>
      <c r="H870" s="17"/>
      <c r="I870" s="8"/>
      <c r="J870" s="8"/>
      <c r="K870" s="17"/>
      <c r="L870" s="19"/>
      <c r="M870" s="17"/>
      <c r="N870" s="17"/>
      <c r="O870" s="17"/>
      <c r="P870" s="17"/>
    </row>
    <row r="871" spans="1:16">
      <c r="A871" s="7" t="s">
        <v>889</v>
      </c>
      <c r="B871" s="22" t="s">
        <v>1813</v>
      </c>
      <c r="C871" s="17"/>
      <c r="D871" s="19"/>
      <c r="E871" s="17"/>
      <c r="F871" s="17"/>
      <c r="G871" s="17"/>
      <c r="H871" s="17"/>
      <c r="I871" s="8"/>
      <c r="J871" s="8"/>
      <c r="K871" s="17"/>
      <c r="L871" s="19"/>
      <c r="M871" s="17"/>
      <c r="N871" s="17"/>
      <c r="O871" s="17"/>
      <c r="P871" s="17"/>
    </row>
    <row r="872" spans="1:16">
      <c r="A872" s="7" t="s">
        <v>890</v>
      </c>
      <c r="B872" s="22" t="s">
        <v>1814</v>
      </c>
      <c r="C872" s="17"/>
      <c r="D872" s="19"/>
      <c r="E872" s="17"/>
      <c r="F872" s="17"/>
      <c r="G872" s="17"/>
      <c r="H872" s="17"/>
      <c r="I872" s="8"/>
      <c r="J872" s="8"/>
      <c r="K872" s="17"/>
      <c r="L872" s="19"/>
      <c r="M872" s="17"/>
      <c r="N872" s="17"/>
      <c r="O872" s="17"/>
      <c r="P872" s="17"/>
    </row>
    <row r="873" spans="1:16">
      <c r="A873" s="7" t="s">
        <v>891</v>
      </c>
      <c r="B873" s="22" t="s">
        <v>1205</v>
      </c>
      <c r="C873" s="17"/>
      <c r="D873" s="19"/>
      <c r="E873" s="17"/>
      <c r="F873" s="17"/>
      <c r="G873" s="17"/>
      <c r="H873" s="17"/>
      <c r="I873" s="8"/>
      <c r="J873" s="8"/>
      <c r="K873" s="17"/>
      <c r="L873" s="19"/>
      <c r="M873" s="17"/>
      <c r="N873" s="17"/>
      <c r="O873" s="17"/>
      <c r="P873" s="17"/>
    </row>
    <row r="874" spans="1:16">
      <c r="A874" s="7" t="s">
        <v>892</v>
      </c>
      <c r="B874" s="22" t="s">
        <v>1815</v>
      </c>
      <c r="C874" s="17"/>
      <c r="D874" s="19"/>
      <c r="E874" s="17"/>
      <c r="F874" s="17"/>
      <c r="G874" s="17"/>
      <c r="H874" s="17"/>
      <c r="I874" s="8"/>
      <c r="J874" s="8"/>
      <c r="K874" s="17"/>
      <c r="L874" s="19"/>
      <c r="M874" s="17"/>
      <c r="N874" s="17"/>
      <c r="O874" s="17"/>
      <c r="P874" s="17"/>
    </row>
    <row r="875" spans="1:16">
      <c r="A875" s="7" t="s">
        <v>893</v>
      </c>
      <c r="B875" s="22" t="s">
        <v>1249</v>
      </c>
      <c r="C875" s="17"/>
      <c r="D875" s="19"/>
      <c r="E875" s="17"/>
      <c r="F875" s="17"/>
      <c r="G875" s="17"/>
      <c r="H875" s="17"/>
      <c r="I875" s="8"/>
      <c r="J875" s="8"/>
      <c r="K875" s="17"/>
      <c r="L875" s="19"/>
      <c r="M875" s="17"/>
      <c r="N875" s="17"/>
      <c r="O875" s="17"/>
      <c r="P875" s="17"/>
    </row>
    <row r="876" spans="1:16">
      <c r="A876" s="7" t="s">
        <v>894</v>
      </c>
      <c r="B876" s="22" t="s">
        <v>1816</v>
      </c>
      <c r="C876" s="17"/>
      <c r="D876" s="19"/>
      <c r="E876" s="17"/>
      <c r="F876" s="17"/>
      <c r="G876" s="17"/>
      <c r="H876" s="17"/>
      <c r="I876" s="8"/>
      <c r="J876" s="8"/>
      <c r="K876" s="17"/>
      <c r="L876" s="19"/>
      <c r="M876" s="17"/>
      <c r="N876" s="17"/>
      <c r="O876" s="17"/>
      <c r="P876" s="17"/>
    </row>
    <row r="877" spans="1:16">
      <c r="A877" s="7" t="s">
        <v>895</v>
      </c>
      <c r="B877" s="22" t="s">
        <v>1817</v>
      </c>
      <c r="C877" s="17"/>
      <c r="D877" s="19"/>
      <c r="E877" s="17"/>
      <c r="F877" s="17"/>
      <c r="G877" s="17"/>
      <c r="H877" s="17"/>
      <c r="I877" s="8"/>
      <c r="J877" s="8"/>
      <c r="K877" s="17"/>
      <c r="L877" s="19"/>
      <c r="M877" s="17"/>
      <c r="N877" s="17"/>
      <c r="O877" s="17"/>
      <c r="P877" s="17"/>
    </row>
    <row r="878" spans="1:16">
      <c r="A878" s="7" t="s">
        <v>896</v>
      </c>
      <c r="B878" s="22" t="s">
        <v>1818</v>
      </c>
      <c r="C878" s="8"/>
      <c r="D878" s="9"/>
      <c r="E878" s="8"/>
      <c r="F878" s="8"/>
      <c r="G878" s="8"/>
      <c r="H878" s="8"/>
      <c r="I878" s="8"/>
      <c r="J878" s="8"/>
      <c r="K878" s="8"/>
      <c r="L878" s="9"/>
      <c r="M878" s="8"/>
      <c r="N878" s="8"/>
      <c r="O878" s="8"/>
      <c r="P878" s="8"/>
    </row>
    <row r="879" spans="1:16">
      <c r="A879" s="7" t="s">
        <v>897</v>
      </c>
      <c r="B879" s="22" t="s">
        <v>1819</v>
      </c>
      <c r="C879" s="17"/>
      <c r="D879" s="19"/>
      <c r="E879" s="17"/>
      <c r="F879" s="17"/>
      <c r="G879" s="17"/>
      <c r="H879" s="17"/>
      <c r="I879" s="8"/>
      <c r="J879" s="8"/>
      <c r="K879" s="17"/>
      <c r="L879" s="19"/>
      <c r="M879" s="17"/>
      <c r="N879" s="17"/>
      <c r="O879" s="17"/>
      <c r="P879" s="17"/>
    </row>
    <row r="880" spans="1:16">
      <c r="A880" s="7" t="s">
        <v>898</v>
      </c>
      <c r="B880" s="22" t="s">
        <v>1228</v>
      </c>
      <c r="C880" s="17"/>
      <c r="D880" s="19"/>
      <c r="E880" s="17"/>
      <c r="F880" s="17"/>
      <c r="G880" s="17"/>
      <c r="H880" s="17"/>
      <c r="I880" s="8"/>
      <c r="J880" s="8"/>
      <c r="K880" s="17"/>
      <c r="L880" s="19"/>
      <c r="M880" s="17"/>
      <c r="N880" s="17"/>
      <c r="O880" s="17"/>
      <c r="P880" s="17"/>
    </row>
    <row r="881" spans="1:16">
      <c r="A881" s="7" t="s">
        <v>899</v>
      </c>
      <c r="B881" s="22" t="s">
        <v>1820</v>
      </c>
      <c r="C881" s="17"/>
      <c r="D881" s="19"/>
      <c r="E881" s="17"/>
      <c r="F881" s="17"/>
      <c r="G881" s="17"/>
      <c r="H881" s="17"/>
      <c r="I881" s="8"/>
      <c r="J881" s="8"/>
      <c r="K881" s="17"/>
      <c r="L881" s="19"/>
      <c r="M881" s="17"/>
      <c r="N881" s="17"/>
      <c r="O881" s="17"/>
      <c r="P881" s="17"/>
    </row>
    <row r="882" spans="1:16">
      <c r="A882" s="7" t="s">
        <v>900</v>
      </c>
      <c r="B882" s="22" t="s">
        <v>1821</v>
      </c>
      <c r="C882" s="17"/>
      <c r="D882" s="19"/>
      <c r="E882" s="17"/>
      <c r="F882" s="17"/>
      <c r="G882" s="17"/>
      <c r="H882" s="17"/>
      <c r="I882" s="8"/>
      <c r="J882" s="8"/>
      <c r="K882" s="17"/>
      <c r="L882" s="19"/>
      <c r="M882" s="17"/>
      <c r="N882" s="17"/>
      <c r="O882" s="17"/>
      <c r="P882" s="17"/>
    </row>
    <row r="883" spans="1:16">
      <c r="A883" s="7" t="s">
        <v>901</v>
      </c>
      <c r="B883" s="22" t="s">
        <v>1822</v>
      </c>
      <c r="C883" s="17"/>
      <c r="D883" s="19"/>
      <c r="E883" s="17"/>
      <c r="F883" s="17"/>
      <c r="G883" s="17"/>
      <c r="H883" s="17"/>
      <c r="I883" s="8"/>
      <c r="J883" s="8"/>
      <c r="K883" s="17"/>
      <c r="L883" s="19"/>
      <c r="M883" s="17"/>
      <c r="N883" s="17"/>
      <c r="O883" s="17"/>
      <c r="P883" s="17"/>
    </row>
    <row r="884" spans="1:16">
      <c r="A884" s="7" t="s">
        <v>902</v>
      </c>
      <c r="B884" s="22" t="s">
        <v>1823</v>
      </c>
      <c r="C884" s="17"/>
      <c r="D884" s="19"/>
      <c r="E884" s="17"/>
      <c r="F884" s="17"/>
      <c r="G884" s="17"/>
      <c r="H884" s="17"/>
      <c r="I884" s="8"/>
      <c r="J884" s="8"/>
      <c r="K884" s="17"/>
      <c r="L884" s="19"/>
      <c r="M884" s="17"/>
      <c r="N884" s="17"/>
      <c r="O884" s="17"/>
      <c r="P884" s="17"/>
    </row>
    <row r="885" spans="1:16">
      <c r="A885" s="7" t="s">
        <v>903</v>
      </c>
      <c r="B885" s="22" t="s">
        <v>1824</v>
      </c>
      <c r="C885" s="17"/>
      <c r="D885" s="19"/>
      <c r="E885" s="17"/>
      <c r="F885" s="17"/>
      <c r="G885" s="17"/>
      <c r="H885" s="17"/>
      <c r="I885" s="8"/>
      <c r="J885" s="8"/>
      <c r="K885" s="17"/>
      <c r="L885" s="19"/>
      <c r="M885" s="17"/>
      <c r="N885" s="17"/>
      <c r="O885" s="17"/>
      <c r="P885" s="17"/>
    </row>
    <row r="886" spans="1:16">
      <c r="A886" s="7" t="s">
        <v>904</v>
      </c>
      <c r="B886" s="22" t="s">
        <v>1825</v>
      </c>
      <c r="C886" s="17"/>
      <c r="D886" s="19"/>
      <c r="E886" s="17"/>
      <c r="F886" s="17"/>
      <c r="G886" s="17"/>
      <c r="H886" s="17"/>
      <c r="I886" s="8"/>
      <c r="J886" s="8"/>
      <c r="K886" s="17"/>
      <c r="L886" s="19"/>
      <c r="M886" s="17"/>
      <c r="N886" s="17"/>
      <c r="O886" s="17"/>
      <c r="P886" s="17"/>
    </row>
    <row r="887" spans="1:16">
      <c r="A887" s="7" t="s">
        <v>905</v>
      </c>
      <c r="B887" s="22" t="s">
        <v>1826</v>
      </c>
      <c r="C887" s="17"/>
      <c r="D887" s="19"/>
      <c r="E887" s="17"/>
      <c r="F887" s="17"/>
      <c r="G887" s="17"/>
      <c r="H887" s="17"/>
      <c r="I887" s="8"/>
      <c r="J887" s="8"/>
      <c r="K887" s="17"/>
      <c r="L887" s="19"/>
      <c r="M887" s="17"/>
      <c r="N887" s="17"/>
      <c r="O887" s="17"/>
      <c r="P887" s="17"/>
    </row>
    <row r="888" spans="1:16">
      <c r="A888" s="7" t="s">
        <v>906</v>
      </c>
      <c r="B888" s="22" t="s">
        <v>1827</v>
      </c>
      <c r="C888" s="17"/>
      <c r="D888" s="19"/>
      <c r="E888" s="17"/>
      <c r="F888" s="17"/>
      <c r="G888" s="17"/>
      <c r="H888" s="17"/>
      <c r="I888" s="8"/>
      <c r="J888" s="8"/>
      <c r="K888" s="17"/>
      <c r="L888" s="19"/>
      <c r="M888" s="17"/>
      <c r="N888" s="17"/>
      <c r="O888" s="17"/>
      <c r="P888" s="17"/>
    </row>
    <row r="889" spans="1:16">
      <c r="A889" s="7" t="s">
        <v>907</v>
      </c>
      <c r="B889" s="22" t="s">
        <v>1828</v>
      </c>
      <c r="C889" s="17"/>
      <c r="D889" s="19"/>
      <c r="E889" s="17"/>
      <c r="F889" s="17"/>
      <c r="G889" s="17"/>
      <c r="H889" s="17"/>
      <c r="I889" s="8"/>
      <c r="J889" s="8"/>
      <c r="K889" s="17"/>
      <c r="L889" s="19"/>
      <c r="M889" s="17"/>
      <c r="N889" s="17"/>
      <c r="O889" s="17"/>
      <c r="P889" s="17"/>
    </row>
    <row r="890" spans="1:16">
      <c r="A890" s="7" t="s">
        <v>908</v>
      </c>
      <c r="B890" s="22" t="s">
        <v>1829</v>
      </c>
      <c r="C890" s="17"/>
      <c r="D890" s="19"/>
      <c r="E890" s="17"/>
      <c r="F890" s="17"/>
      <c r="G890" s="17"/>
      <c r="H890" s="17"/>
      <c r="I890" s="8"/>
      <c r="J890" s="8"/>
      <c r="K890" s="17"/>
      <c r="L890" s="19"/>
      <c r="M890" s="17"/>
      <c r="N890" s="17"/>
      <c r="O890" s="17"/>
      <c r="P890" s="17"/>
    </row>
    <row r="891" spans="1:16">
      <c r="A891" s="7" t="s">
        <v>909</v>
      </c>
      <c r="B891" s="22" t="s">
        <v>1830</v>
      </c>
      <c r="C891" s="17"/>
      <c r="D891" s="19"/>
      <c r="E891" s="17"/>
      <c r="F891" s="17"/>
      <c r="G891" s="17"/>
      <c r="H891" s="17"/>
      <c r="I891" s="8"/>
      <c r="J891" s="8"/>
      <c r="K891" s="17"/>
      <c r="L891" s="19"/>
      <c r="M891" s="17"/>
      <c r="N891" s="17"/>
      <c r="O891" s="17"/>
      <c r="P891" s="17"/>
    </row>
    <row r="892" spans="1:16">
      <c r="A892" s="7" t="s">
        <v>910</v>
      </c>
      <c r="B892" s="22" t="s">
        <v>1831</v>
      </c>
      <c r="C892" s="17"/>
      <c r="D892" s="19"/>
      <c r="E892" s="17"/>
      <c r="F892" s="17"/>
      <c r="G892" s="17"/>
      <c r="H892" s="17"/>
      <c r="I892" s="8"/>
      <c r="J892" s="8"/>
      <c r="K892" s="17"/>
      <c r="L892" s="19"/>
      <c r="M892" s="17"/>
      <c r="N892" s="17"/>
      <c r="O892" s="17"/>
      <c r="P892" s="17"/>
    </row>
    <row r="893" spans="1:16">
      <c r="A893" s="7" t="s">
        <v>911</v>
      </c>
      <c r="B893" s="22" t="s">
        <v>1832</v>
      </c>
      <c r="C893" s="17"/>
      <c r="D893" s="19"/>
      <c r="E893" s="17"/>
      <c r="F893" s="17"/>
      <c r="G893" s="17"/>
      <c r="H893" s="17"/>
      <c r="I893" s="8"/>
      <c r="J893" s="8"/>
      <c r="K893" s="17"/>
      <c r="L893" s="19"/>
      <c r="M893" s="17"/>
      <c r="N893" s="17"/>
      <c r="O893" s="17"/>
      <c r="P893" s="17"/>
    </row>
    <row r="894" spans="1:16">
      <c r="A894" s="7" t="s">
        <v>912</v>
      </c>
      <c r="B894" s="22" t="s">
        <v>1833</v>
      </c>
      <c r="C894" s="17"/>
      <c r="D894" s="19"/>
      <c r="E894" s="17"/>
      <c r="F894" s="17"/>
      <c r="G894" s="17"/>
      <c r="H894" s="17"/>
      <c r="I894" s="8"/>
      <c r="J894" s="8"/>
      <c r="K894" s="17"/>
      <c r="L894" s="19"/>
      <c r="M894" s="17"/>
      <c r="N894" s="17"/>
      <c r="O894" s="17"/>
      <c r="P894" s="17"/>
    </row>
    <row r="895" spans="1:16">
      <c r="A895" s="7" t="s">
        <v>913</v>
      </c>
      <c r="B895" s="22" t="s">
        <v>1834</v>
      </c>
      <c r="C895" s="17"/>
      <c r="D895" s="19"/>
      <c r="E895" s="17"/>
      <c r="F895" s="17"/>
      <c r="G895" s="17"/>
      <c r="H895" s="17"/>
      <c r="I895" s="8"/>
      <c r="J895" s="8"/>
      <c r="K895" s="17"/>
      <c r="L895" s="19"/>
      <c r="M895" s="17"/>
      <c r="N895" s="17"/>
      <c r="O895" s="17"/>
      <c r="P895" s="17"/>
    </row>
    <row r="896" spans="1:16">
      <c r="A896" s="7" t="s">
        <v>914</v>
      </c>
      <c r="B896" s="22" t="s">
        <v>1835</v>
      </c>
      <c r="C896" s="17"/>
      <c r="D896" s="19"/>
      <c r="E896" s="17"/>
      <c r="F896" s="17"/>
      <c r="G896" s="17"/>
      <c r="H896" s="17"/>
      <c r="I896" s="8"/>
      <c r="J896" s="8"/>
      <c r="K896" s="17"/>
      <c r="L896" s="19"/>
      <c r="M896" s="17"/>
      <c r="N896" s="17"/>
      <c r="O896" s="17"/>
      <c r="P896" s="17"/>
    </row>
    <row r="897" spans="1:16">
      <c r="A897" s="7" t="s">
        <v>915</v>
      </c>
      <c r="B897" s="22" t="s">
        <v>1836</v>
      </c>
      <c r="C897" s="17"/>
      <c r="D897" s="19"/>
      <c r="E897" s="17"/>
      <c r="F897" s="17"/>
      <c r="G897" s="17"/>
      <c r="H897" s="17"/>
      <c r="I897" s="8"/>
      <c r="J897" s="8"/>
      <c r="K897" s="17"/>
      <c r="L897" s="19"/>
      <c r="M897" s="17"/>
      <c r="N897" s="17"/>
      <c r="O897" s="17"/>
      <c r="P897" s="17"/>
    </row>
    <row r="898" spans="1:16">
      <c r="A898" s="7" t="s">
        <v>916</v>
      </c>
      <c r="B898" s="22" t="s">
        <v>1837</v>
      </c>
      <c r="C898" s="17"/>
      <c r="D898" s="19"/>
      <c r="E898" s="17"/>
      <c r="F898" s="17"/>
      <c r="G898" s="17"/>
      <c r="H898" s="17"/>
      <c r="I898" s="8"/>
      <c r="J898" s="8"/>
      <c r="K898" s="17"/>
      <c r="L898" s="19"/>
      <c r="M898" s="17"/>
      <c r="N898" s="17"/>
      <c r="O898" s="17"/>
      <c r="P898" s="17"/>
    </row>
    <row r="899" spans="1:16">
      <c r="A899" s="7" t="s">
        <v>917</v>
      </c>
      <c r="B899" s="22" t="s">
        <v>1838</v>
      </c>
      <c r="C899" s="17"/>
      <c r="D899" s="19"/>
      <c r="E899" s="17"/>
      <c r="F899" s="17"/>
      <c r="G899" s="17"/>
      <c r="H899" s="17"/>
      <c r="I899" s="8"/>
      <c r="J899" s="8"/>
      <c r="K899" s="17"/>
      <c r="L899" s="19"/>
      <c r="M899" s="17"/>
      <c r="N899" s="17"/>
      <c r="O899" s="17"/>
      <c r="P899" s="17"/>
    </row>
    <row r="900" spans="1:16">
      <c r="A900" s="7" t="s">
        <v>918</v>
      </c>
      <c r="B900" s="22" t="s">
        <v>1839</v>
      </c>
      <c r="C900" s="17"/>
      <c r="D900" s="19"/>
      <c r="E900" s="17"/>
      <c r="F900" s="17"/>
      <c r="G900" s="17"/>
      <c r="H900" s="17"/>
      <c r="I900" s="8"/>
      <c r="J900" s="8"/>
      <c r="K900" s="17"/>
      <c r="L900" s="19"/>
      <c r="M900" s="17"/>
      <c r="N900" s="17"/>
      <c r="O900" s="17"/>
      <c r="P900" s="17"/>
    </row>
    <row r="901" spans="1:16">
      <c r="A901" s="7" t="s">
        <v>919</v>
      </c>
      <c r="B901" s="22" t="s">
        <v>1840</v>
      </c>
      <c r="C901" s="17"/>
      <c r="D901" s="19"/>
      <c r="E901" s="17"/>
      <c r="F901" s="17"/>
      <c r="G901" s="17"/>
      <c r="H901" s="17"/>
      <c r="I901" s="8"/>
      <c r="J901" s="8"/>
      <c r="K901" s="17"/>
      <c r="L901" s="19"/>
      <c r="M901" s="17"/>
      <c r="N901" s="17"/>
      <c r="O901" s="17"/>
      <c r="P901" s="17"/>
    </row>
    <row r="902" spans="1:16">
      <c r="A902" s="7" t="s">
        <v>920</v>
      </c>
      <c r="B902" s="22" t="s">
        <v>1841</v>
      </c>
      <c r="C902" s="17"/>
      <c r="D902" s="19"/>
      <c r="E902" s="17"/>
      <c r="F902" s="17"/>
      <c r="G902" s="17"/>
      <c r="H902" s="17"/>
      <c r="I902" s="8"/>
      <c r="J902" s="8"/>
      <c r="K902" s="17"/>
      <c r="L902" s="19"/>
      <c r="M902" s="17"/>
      <c r="N902" s="17"/>
      <c r="O902" s="17"/>
      <c r="P902" s="17"/>
    </row>
    <row r="903" spans="1:16">
      <c r="A903" s="7" t="s">
        <v>921</v>
      </c>
      <c r="B903" s="22" t="s">
        <v>1842</v>
      </c>
      <c r="C903" s="17"/>
      <c r="D903" s="19"/>
      <c r="E903" s="17"/>
      <c r="F903" s="17"/>
      <c r="G903" s="17"/>
      <c r="H903" s="17"/>
      <c r="I903" s="8"/>
      <c r="J903" s="8"/>
      <c r="K903" s="17"/>
      <c r="L903" s="19"/>
      <c r="M903" s="17"/>
      <c r="N903" s="17"/>
      <c r="O903" s="17"/>
      <c r="P903" s="17"/>
    </row>
    <row r="904" spans="1:16">
      <c r="A904" s="7" t="s">
        <v>922</v>
      </c>
      <c r="B904" s="22" t="s">
        <v>1843</v>
      </c>
      <c r="C904" s="17"/>
      <c r="D904" s="19"/>
      <c r="E904" s="17"/>
      <c r="F904" s="17"/>
      <c r="G904" s="17"/>
      <c r="H904" s="17"/>
      <c r="I904" s="8"/>
      <c r="J904" s="8"/>
      <c r="K904" s="17"/>
      <c r="L904" s="19"/>
      <c r="M904" s="17"/>
      <c r="N904" s="17"/>
      <c r="O904" s="17"/>
      <c r="P904" s="17"/>
    </row>
    <row r="905" spans="1:16">
      <c r="A905" s="7" t="s">
        <v>923</v>
      </c>
      <c r="B905" s="22" t="s">
        <v>1844</v>
      </c>
      <c r="C905" s="17"/>
      <c r="D905" s="19"/>
      <c r="E905" s="17"/>
      <c r="F905" s="17"/>
      <c r="G905" s="17"/>
      <c r="H905" s="17"/>
      <c r="I905" s="8"/>
      <c r="J905" s="8"/>
      <c r="K905" s="17"/>
      <c r="L905" s="19"/>
      <c r="M905" s="17"/>
      <c r="N905" s="17"/>
      <c r="O905" s="17"/>
      <c r="P905" s="17"/>
    </row>
    <row r="906" spans="1:16">
      <c r="A906" s="7" t="s">
        <v>924</v>
      </c>
      <c r="B906" s="22" t="s">
        <v>1845</v>
      </c>
      <c r="C906" s="17"/>
      <c r="D906" s="19"/>
      <c r="E906" s="17"/>
      <c r="F906" s="17"/>
      <c r="G906" s="17"/>
      <c r="H906" s="17"/>
      <c r="I906" s="8"/>
      <c r="J906" s="8"/>
      <c r="K906" s="17"/>
      <c r="L906" s="19"/>
      <c r="M906" s="17"/>
      <c r="N906" s="17"/>
      <c r="O906" s="17"/>
      <c r="P906" s="17"/>
    </row>
    <row r="907" spans="1:16">
      <c r="A907" s="7" t="s">
        <v>925</v>
      </c>
      <c r="B907" s="22" t="s">
        <v>1846</v>
      </c>
      <c r="C907" s="17"/>
      <c r="D907" s="19"/>
      <c r="E907" s="17"/>
      <c r="F907" s="17"/>
      <c r="G907" s="17"/>
      <c r="H907" s="17"/>
      <c r="I907" s="8"/>
      <c r="J907" s="8"/>
      <c r="K907" s="17"/>
      <c r="L907" s="19"/>
      <c r="M907" s="17"/>
      <c r="N907" s="17"/>
      <c r="O907" s="17"/>
      <c r="P907" s="17"/>
    </row>
    <row r="908" spans="1:16">
      <c r="A908" s="7" t="s">
        <v>926</v>
      </c>
      <c r="B908" s="22" t="s">
        <v>1847</v>
      </c>
      <c r="C908" s="17"/>
      <c r="D908" s="19"/>
      <c r="E908" s="17"/>
      <c r="F908" s="17"/>
      <c r="G908" s="17"/>
      <c r="H908" s="17"/>
      <c r="I908" s="8"/>
      <c r="J908" s="8"/>
      <c r="K908" s="17"/>
      <c r="L908" s="19"/>
      <c r="M908" s="17"/>
      <c r="N908" s="17"/>
      <c r="O908" s="17"/>
      <c r="P908" s="17"/>
    </row>
    <row r="909" spans="1:16">
      <c r="A909" s="7" t="s">
        <v>927</v>
      </c>
      <c r="B909" s="22" t="s">
        <v>1848</v>
      </c>
      <c r="C909" s="17"/>
      <c r="D909" s="19"/>
      <c r="E909" s="17"/>
      <c r="F909" s="17"/>
      <c r="G909" s="17"/>
      <c r="H909" s="17"/>
      <c r="I909" s="8"/>
      <c r="J909" s="8"/>
      <c r="K909" s="17"/>
      <c r="L909" s="19"/>
      <c r="M909" s="17"/>
      <c r="N909" s="17"/>
      <c r="O909" s="17"/>
      <c r="P909" s="17"/>
    </row>
    <row r="910" spans="1:16">
      <c r="A910" s="7" t="s">
        <v>928</v>
      </c>
      <c r="B910" s="22" t="s">
        <v>1849</v>
      </c>
      <c r="C910" s="17"/>
      <c r="D910" s="19"/>
      <c r="E910" s="17"/>
      <c r="F910" s="17"/>
      <c r="G910" s="17"/>
      <c r="H910" s="17"/>
      <c r="I910" s="8"/>
      <c r="J910" s="8"/>
      <c r="K910" s="17"/>
      <c r="L910" s="19"/>
      <c r="M910" s="17"/>
      <c r="N910" s="17"/>
      <c r="O910" s="17"/>
      <c r="P910" s="17"/>
    </row>
    <row r="911" spans="1:16">
      <c r="A911" s="7" t="s">
        <v>929</v>
      </c>
      <c r="B911" s="22" t="s">
        <v>1850</v>
      </c>
      <c r="C911" s="17"/>
      <c r="D911" s="19"/>
      <c r="E911" s="17"/>
      <c r="F911" s="17"/>
      <c r="G911" s="17"/>
      <c r="H911" s="17"/>
      <c r="I911" s="8"/>
      <c r="J911" s="8"/>
      <c r="K911" s="17"/>
      <c r="L911" s="19"/>
      <c r="M911" s="17"/>
      <c r="N911" s="17"/>
      <c r="O911" s="17"/>
      <c r="P911" s="17"/>
    </row>
    <row r="912" spans="1:16">
      <c r="A912" s="7" t="s">
        <v>930</v>
      </c>
      <c r="B912" s="22" t="s">
        <v>1851</v>
      </c>
      <c r="C912" s="17"/>
      <c r="D912" s="19"/>
      <c r="E912" s="17"/>
      <c r="F912" s="17"/>
      <c r="G912" s="17"/>
      <c r="H912" s="17"/>
      <c r="I912" s="8"/>
      <c r="J912" s="8"/>
      <c r="K912" s="17"/>
      <c r="L912" s="19"/>
      <c r="M912" s="17"/>
      <c r="N912" s="17"/>
      <c r="O912" s="17"/>
      <c r="P912" s="17"/>
    </row>
    <row r="913" spans="1:16">
      <c r="A913" s="7" t="s">
        <v>931</v>
      </c>
      <c r="B913" s="22" t="s">
        <v>1852</v>
      </c>
      <c r="C913" s="17"/>
      <c r="D913" s="19"/>
      <c r="E913" s="17"/>
      <c r="F913" s="17"/>
      <c r="G913" s="17"/>
      <c r="H913" s="17"/>
      <c r="I913" s="8"/>
      <c r="J913" s="8"/>
      <c r="K913" s="17"/>
      <c r="L913" s="19"/>
      <c r="M913" s="17"/>
      <c r="N913" s="17"/>
      <c r="O913" s="17"/>
      <c r="P913" s="17"/>
    </row>
    <row r="914" spans="1:16">
      <c r="A914" s="7" t="s">
        <v>932</v>
      </c>
      <c r="B914" s="22" t="s">
        <v>1853</v>
      </c>
      <c r="C914" s="17"/>
      <c r="D914" s="19"/>
      <c r="E914" s="17"/>
      <c r="F914" s="17"/>
      <c r="G914" s="17"/>
      <c r="H914" s="17"/>
      <c r="I914" s="8"/>
      <c r="J914" s="8"/>
      <c r="K914" s="17"/>
      <c r="L914" s="19"/>
      <c r="M914" s="17"/>
      <c r="N914" s="17"/>
      <c r="O914" s="17"/>
      <c r="P914" s="17"/>
    </row>
    <row r="915" spans="1:16">
      <c r="A915" s="7" t="s">
        <v>933</v>
      </c>
      <c r="B915" s="22" t="s">
        <v>1854</v>
      </c>
      <c r="C915" s="17"/>
      <c r="D915" s="19"/>
      <c r="E915" s="17"/>
      <c r="F915" s="17"/>
      <c r="G915" s="17"/>
      <c r="H915" s="17"/>
      <c r="I915" s="8"/>
      <c r="J915" s="8"/>
      <c r="K915" s="17"/>
      <c r="L915" s="19"/>
      <c r="M915" s="17"/>
      <c r="N915" s="17"/>
      <c r="O915" s="17"/>
      <c r="P915" s="17"/>
    </row>
    <row r="916" spans="1:16">
      <c r="A916" s="7" t="s">
        <v>934</v>
      </c>
      <c r="B916" s="22" t="s">
        <v>1855</v>
      </c>
      <c r="C916" s="17"/>
      <c r="D916" s="19"/>
      <c r="E916" s="17"/>
      <c r="F916" s="17"/>
      <c r="G916" s="17"/>
      <c r="H916" s="17"/>
      <c r="I916" s="8"/>
      <c r="J916" s="8"/>
      <c r="K916" s="17"/>
      <c r="L916" s="19"/>
      <c r="M916" s="17"/>
      <c r="N916" s="17"/>
      <c r="O916" s="17"/>
      <c r="P916" s="17"/>
    </row>
    <row r="917" spans="1:16">
      <c r="A917" s="7" t="s">
        <v>935</v>
      </c>
      <c r="B917" s="22" t="s">
        <v>1856</v>
      </c>
      <c r="C917" s="8"/>
      <c r="D917" s="9"/>
      <c r="E917" s="8"/>
      <c r="F917" s="8"/>
      <c r="G917" s="8"/>
      <c r="H917" s="8"/>
      <c r="I917" s="8"/>
      <c r="J917" s="8"/>
      <c r="K917" s="8"/>
      <c r="L917" s="9"/>
      <c r="M917" s="8"/>
      <c r="N917" s="8"/>
      <c r="O917" s="8"/>
      <c r="P917" s="8"/>
    </row>
    <row r="918" spans="1:16">
      <c r="A918" s="7" t="s">
        <v>936</v>
      </c>
      <c r="B918" s="22" t="s">
        <v>1857</v>
      </c>
      <c r="C918" s="17"/>
      <c r="D918" s="19"/>
      <c r="E918" s="17"/>
      <c r="F918" s="17"/>
      <c r="G918" s="17"/>
      <c r="H918" s="17"/>
      <c r="I918" s="8"/>
      <c r="J918" s="8"/>
      <c r="K918" s="17"/>
      <c r="L918" s="19"/>
      <c r="M918" s="17"/>
      <c r="N918" s="17"/>
      <c r="O918" s="17"/>
      <c r="P918" s="17"/>
    </row>
    <row r="919" spans="1:16">
      <c r="A919" s="7" t="s">
        <v>937</v>
      </c>
      <c r="B919" s="22" t="s">
        <v>1858</v>
      </c>
      <c r="C919" s="17"/>
      <c r="D919" s="19"/>
      <c r="E919" s="17"/>
      <c r="F919" s="17"/>
      <c r="G919" s="17"/>
      <c r="H919" s="17"/>
      <c r="I919" s="8"/>
      <c r="J919" s="8"/>
      <c r="K919" s="17"/>
      <c r="L919" s="19"/>
      <c r="M919" s="17"/>
      <c r="N919" s="17"/>
      <c r="O919" s="17"/>
      <c r="P919" s="17"/>
    </row>
    <row r="920" spans="1:16">
      <c r="A920" s="7" t="s">
        <v>938</v>
      </c>
      <c r="B920" s="22" t="s">
        <v>1859</v>
      </c>
      <c r="C920" s="8"/>
      <c r="D920" s="9"/>
      <c r="E920" s="8"/>
      <c r="F920" s="8"/>
      <c r="G920" s="8"/>
      <c r="H920" s="8"/>
      <c r="I920" s="8"/>
      <c r="J920" s="8"/>
      <c r="K920" s="8"/>
      <c r="L920" s="9"/>
      <c r="M920" s="8"/>
      <c r="N920" s="8"/>
      <c r="O920" s="8"/>
      <c r="P920" s="8"/>
    </row>
    <row r="921" spans="1:16">
      <c r="A921" s="7" t="s">
        <v>939</v>
      </c>
      <c r="B921" s="22" t="s">
        <v>1860</v>
      </c>
      <c r="C921" s="8"/>
      <c r="D921" s="9"/>
      <c r="E921" s="8"/>
      <c r="F921" s="8"/>
      <c r="G921" s="8"/>
      <c r="H921" s="8"/>
      <c r="I921" s="8"/>
      <c r="J921" s="8"/>
      <c r="K921" s="8"/>
      <c r="L921" s="9"/>
      <c r="M921" s="8"/>
      <c r="N921" s="8"/>
      <c r="O921" s="8"/>
      <c r="P921" s="8"/>
    </row>
    <row r="922" spans="1:16">
      <c r="A922" s="7" t="s">
        <v>940</v>
      </c>
      <c r="B922" s="22" t="s">
        <v>1861</v>
      </c>
      <c r="C922" s="17"/>
      <c r="D922" s="19"/>
      <c r="E922" s="17"/>
      <c r="F922" s="17"/>
      <c r="G922" s="17"/>
      <c r="H922" s="17"/>
      <c r="I922" s="8"/>
      <c r="J922" s="8"/>
      <c r="K922" s="17"/>
      <c r="L922" s="19"/>
      <c r="M922" s="17"/>
      <c r="N922" s="17"/>
      <c r="O922" s="17"/>
      <c r="P922" s="17"/>
    </row>
    <row r="923" spans="1:16">
      <c r="A923" s="7" t="s">
        <v>941</v>
      </c>
      <c r="B923" s="22" t="s">
        <v>1862</v>
      </c>
      <c r="C923" s="8"/>
      <c r="D923" s="9"/>
      <c r="E923" s="8"/>
      <c r="F923" s="8"/>
      <c r="G923" s="8"/>
      <c r="H923" s="8"/>
      <c r="I923" s="8"/>
      <c r="J923" s="8"/>
      <c r="K923" s="8"/>
      <c r="L923" s="9"/>
      <c r="M923" s="8"/>
      <c r="N923" s="8"/>
      <c r="O923" s="8"/>
      <c r="P923" s="8"/>
    </row>
    <row r="924" spans="1:16">
      <c r="A924" s="7" t="s">
        <v>942</v>
      </c>
      <c r="B924" s="22" t="s">
        <v>1863</v>
      </c>
      <c r="C924" s="8"/>
      <c r="D924" s="9"/>
      <c r="E924" s="8"/>
      <c r="F924" s="8"/>
      <c r="G924" s="8"/>
      <c r="H924" s="8"/>
      <c r="I924" s="8"/>
      <c r="J924" s="8"/>
      <c r="K924" s="8"/>
      <c r="L924" s="9"/>
      <c r="M924" s="8"/>
      <c r="N924" s="8"/>
      <c r="O924" s="8"/>
      <c r="P924" s="8"/>
    </row>
    <row r="925" spans="1:16">
      <c r="A925" s="7" t="s">
        <v>943</v>
      </c>
      <c r="B925" s="22" t="s">
        <v>1864</v>
      </c>
      <c r="C925" s="17"/>
      <c r="D925" s="19"/>
      <c r="E925" s="17"/>
      <c r="F925" s="17"/>
      <c r="G925" s="17"/>
      <c r="H925" s="17"/>
      <c r="I925" s="8"/>
      <c r="J925" s="8"/>
      <c r="K925" s="17"/>
      <c r="L925" s="19"/>
      <c r="M925" s="17"/>
      <c r="N925" s="17"/>
      <c r="O925" s="17"/>
      <c r="P925" s="17"/>
    </row>
    <row r="926" spans="1:16">
      <c r="A926" s="7" t="s">
        <v>944</v>
      </c>
      <c r="B926" s="22" t="s">
        <v>1865</v>
      </c>
      <c r="C926" s="8"/>
      <c r="D926" s="9"/>
      <c r="E926" s="8"/>
      <c r="F926" s="8"/>
      <c r="G926" s="8"/>
      <c r="H926" s="8"/>
      <c r="I926" s="8"/>
      <c r="J926" s="8"/>
      <c r="K926" s="8"/>
      <c r="L926" s="9"/>
      <c r="M926" s="8"/>
      <c r="N926" s="8"/>
      <c r="O926" s="8"/>
      <c r="P926" s="8"/>
    </row>
    <row r="927" spans="1:16">
      <c r="A927" s="7" t="s">
        <v>945</v>
      </c>
      <c r="B927" s="22" t="s">
        <v>1866</v>
      </c>
      <c r="C927" s="17"/>
      <c r="D927" s="19"/>
      <c r="E927" s="17"/>
      <c r="F927" s="17"/>
      <c r="G927" s="17"/>
      <c r="H927" s="17"/>
      <c r="I927" s="8"/>
      <c r="J927" s="8"/>
      <c r="K927" s="17"/>
      <c r="L927" s="19"/>
      <c r="M927" s="17"/>
      <c r="N927" s="17"/>
      <c r="O927" s="17"/>
      <c r="P927" s="17"/>
    </row>
    <row r="928" spans="1:16">
      <c r="A928" s="7" t="s">
        <v>946</v>
      </c>
      <c r="B928" s="22" t="s">
        <v>1867</v>
      </c>
      <c r="C928" s="17"/>
      <c r="D928" s="19"/>
      <c r="E928" s="17"/>
      <c r="F928" s="17"/>
      <c r="G928" s="17"/>
      <c r="H928" s="17"/>
      <c r="I928" s="8"/>
      <c r="J928" s="8"/>
      <c r="K928" s="17"/>
      <c r="L928" s="19"/>
      <c r="M928" s="17"/>
      <c r="N928" s="17"/>
      <c r="O928" s="17"/>
      <c r="P928" s="17"/>
    </row>
    <row r="929" spans="1:16">
      <c r="A929" s="7" t="s">
        <v>947</v>
      </c>
      <c r="B929" s="22" t="s">
        <v>1868</v>
      </c>
      <c r="C929" s="17"/>
      <c r="D929" s="19"/>
      <c r="E929" s="17"/>
      <c r="F929" s="17"/>
      <c r="G929" s="17"/>
      <c r="H929" s="17"/>
      <c r="I929" s="8"/>
      <c r="J929" s="8"/>
      <c r="K929" s="17"/>
      <c r="L929" s="19"/>
      <c r="M929" s="17"/>
      <c r="N929" s="17"/>
      <c r="O929" s="17"/>
      <c r="P929" s="17"/>
    </row>
    <row r="930" spans="1:16">
      <c r="A930" s="7" t="s">
        <v>948</v>
      </c>
      <c r="B930" s="22" t="s">
        <v>1869</v>
      </c>
      <c r="C930" s="17"/>
      <c r="D930" s="19"/>
      <c r="E930" s="17"/>
      <c r="F930" s="17"/>
      <c r="G930" s="17"/>
      <c r="H930" s="17"/>
      <c r="I930" s="8"/>
      <c r="J930" s="8"/>
      <c r="K930" s="17"/>
      <c r="L930" s="19"/>
      <c r="M930" s="17"/>
      <c r="N930" s="17"/>
      <c r="O930" s="17"/>
      <c r="P930" s="17"/>
    </row>
    <row r="931" spans="1:16">
      <c r="A931" s="7" t="s">
        <v>949</v>
      </c>
      <c r="B931" s="22" t="s">
        <v>1870</v>
      </c>
      <c r="C931" s="17"/>
      <c r="D931" s="19"/>
      <c r="E931" s="17"/>
      <c r="F931" s="17"/>
      <c r="G931" s="17"/>
      <c r="H931" s="17"/>
      <c r="I931" s="8"/>
      <c r="J931" s="8"/>
      <c r="K931" s="17"/>
      <c r="L931" s="19"/>
      <c r="M931" s="17"/>
      <c r="N931" s="17"/>
      <c r="O931" s="17"/>
      <c r="P931" s="17"/>
    </row>
    <row r="932" spans="1:16">
      <c r="A932" s="7" t="s">
        <v>950</v>
      </c>
      <c r="B932" s="22" t="s">
        <v>1871</v>
      </c>
      <c r="C932" s="8"/>
      <c r="D932" s="9"/>
      <c r="E932" s="8"/>
      <c r="F932" s="8"/>
      <c r="G932" s="8"/>
      <c r="H932" s="8"/>
      <c r="I932" s="8"/>
      <c r="J932" s="8"/>
      <c r="K932" s="8"/>
      <c r="L932" s="9"/>
      <c r="M932" s="8"/>
      <c r="N932" s="8"/>
      <c r="O932" s="8"/>
      <c r="P932" s="8"/>
    </row>
    <row r="933" spans="1:16">
      <c r="A933" s="11" t="s">
        <v>951</v>
      </c>
      <c r="B933" s="22" t="s">
        <v>1872</v>
      </c>
      <c r="C933" s="20"/>
      <c r="D933" s="21"/>
      <c r="E933" s="20"/>
      <c r="F933" s="20"/>
      <c r="G933" s="20"/>
      <c r="H933" s="20"/>
      <c r="K933" s="20"/>
      <c r="L933" s="21"/>
      <c r="M933" s="20"/>
      <c r="N933" s="20"/>
      <c r="O933" s="20"/>
      <c r="P933" s="20"/>
    </row>
    <row r="934" spans="1:16">
      <c r="A934" s="11" t="s">
        <v>952</v>
      </c>
      <c r="B934" s="22" t="s">
        <v>1873</v>
      </c>
      <c r="C934" s="20"/>
      <c r="D934" s="21"/>
      <c r="E934" s="20"/>
      <c r="F934" s="20"/>
      <c r="G934" s="20"/>
      <c r="H934" s="20"/>
      <c r="K934" s="20"/>
      <c r="L934" s="21"/>
      <c r="M934" s="20"/>
      <c r="N934" s="20"/>
      <c r="O934" s="20"/>
      <c r="P934" s="20"/>
    </row>
  </sheetData>
  <mergeCells count="16">
    <mergeCell ref="P3:P4"/>
    <mergeCell ref="O1:P1"/>
    <mergeCell ref="C2:H2"/>
    <mergeCell ref="K2:P2"/>
    <mergeCell ref="A3:B3"/>
    <mergeCell ref="C3:C4"/>
    <mergeCell ref="D3:D4"/>
    <mergeCell ref="E3:E4"/>
    <mergeCell ref="F3:F4"/>
    <mergeCell ref="G3:G4"/>
    <mergeCell ref="H3:H4"/>
    <mergeCell ref="K3:K4"/>
    <mergeCell ref="L3:L4"/>
    <mergeCell ref="M3:M4"/>
    <mergeCell ref="N3:N4"/>
    <mergeCell ref="O3:O4"/>
  </mergeCells>
  <phoneticPr fontId="7" type="noConversion"/>
  <conditionalFormatting sqref="D5:D938 L5:L938">
    <cfRule type="cellIs" dxfId="6" priority="1" operator="between">
      <formula>1</formula>
      <formula>14</formula>
    </cfRule>
  </conditionalFormatting>
  <conditionalFormatting sqref="E5:E938 M5:M938">
    <cfRule type="cellIs" dxfId="5" priority="2" operator="greaterThan">
      <formula>30</formula>
    </cfRule>
  </conditionalFormatting>
  <conditionalFormatting sqref="H5:H938 P5:P938">
    <cfRule type="cellIs" dxfId="4" priority="3" operator="between">
      <formula>0.0000000001</formula>
      <formula>0.3299999999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D934"/>
  <sheetViews>
    <sheetView zoomScaleNormal="100" workbookViewId="0">
      <pane xSplit="2" ySplit="4" topLeftCell="C5" activePane="bottomRight" state="frozen"/>
      <selection pane="topRight"/>
      <selection pane="bottomLeft"/>
      <selection pane="bottomRight" activeCell="B7" sqref="B7"/>
    </sheetView>
  </sheetViews>
  <sheetFormatPr defaultColWidth="11.7109375" defaultRowHeight="15"/>
  <cols>
    <col min="1" max="1" width="14.7109375" style="11" customWidth="1"/>
    <col min="2" max="2" width="40.7109375" style="11" customWidth="1"/>
    <col min="3" max="14" width="11.7109375" style="10" customWidth="1"/>
    <col min="15" max="16" width="0.85546875" style="10" customWidth="1"/>
    <col min="17" max="28" width="11.7109375" style="10" customWidth="1"/>
    <col min="29" max="268" width="11.7109375" style="10"/>
    <col min="269" max="269" width="14.7109375" style="10" customWidth="1"/>
    <col min="270" max="270" width="40.7109375" style="10" customWidth="1"/>
    <col min="271" max="276" width="11.7109375" style="10"/>
    <col min="277" max="278" width="0.85546875" style="10" customWidth="1"/>
    <col min="279" max="524" width="11.7109375" style="10"/>
    <col min="525" max="525" width="14.7109375" style="10" customWidth="1"/>
    <col min="526" max="526" width="40.7109375" style="10" customWidth="1"/>
    <col min="527" max="532" width="11.7109375" style="10"/>
    <col min="533" max="534" width="0.85546875" style="10" customWidth="1"/>
    <col min="535" max="780" width="11.7109375" style="10"/>
    <col min="781" max="781" width="14.7109375" style="10" customWidth="1"/>
    <col min="782" max="782" width="40.7109375" style="10" customWidth="1"/>
    <col min="783" max="788" width="11.7109375" style="10"/>
    <col min="789" max="790" width="0.85546875" style="10" customWidth="1"/>
    <col min="791" max="1036" width="11.7109375" style="10"/>
    <col min="1037" max="1037" width="14.7109375" style="10" customWidth="1"/>
    <col min="1038" max="1038" width="40.7109375" style="10" customWidth="1"/>
    <col min="1039" max="1044" width="11.7109375" style="10"/>
    <col min="1045" max="1046" width="0.85546875" style="10" customWidth="1"/>
    <col min="1047" max="1292" width="11.7109375" style="10"/>
    <col min="1293" max="1293" width="14.7109375" style="10" customWidth="1"/>
    <col min="1294" max="1294" width="40.7109375" style="10" customWidth="1"/>
    <col min="1295" max="1300" width="11.7109375" style="10"/>
    <col min="1301" max="1302" width="0.85546875" style="10" customWidth="1"/>
    <col min="1303" max="1548" width="11.7109375" style="10"/>
    <col min="1549" max="1549" width="14.7109375" style="10" customWidth="1"/>
    <col min="1550" max="1550" width="40.7109375" style="10" customWidth="1"/>
    <col min="1551" max="1556" width="11.7109375" style="10"/>
    <col min="1557" max="1558" width="0.85546875" style="10" customWidth="1"/>
    <col min="1559" max="1804" width="11.7109375" style="10"/>
    <col min="1805" max="1805" width="14.7109375" style="10" customWidth="1"/>
    <col min="1806" max="1806" width="40.7109375" style="10" customWidth="1"/>
    <col min="1807" max="1812" width="11.7109375" style="10"/>
    <col min="1813" max="1814" width="0.85546875" style="10" customWidth="1"/>
    <col min="1815" max="2060" width="11.7109375" style="10"/>
    <col min="2061" max="2061" width="14.7109375" style="10" customWidth="1"/>
    <col min="2062" max="2062" width="40.7109375" style="10" customWidth="1"/>
    <col min="2063" max="2068" width="11.7109375" style="10"/>
    <col min="2069" max="2070" width="0.85546875" style="10" customWidth="1"/>
    <col min="2071" max="2316" width="11.7109375" style="10"/>
    <col min="2317" max="2317" width="14.7109375" style="10" customWidth="1"/>
    <col min="2318" max="2318" width="40.7109375" style="10" customWidth="1"/>
    <col min="2319" max="2324" width="11.7109375" style="10"/>
    <col min="2325" max="2326" width="0.85546875" style="10" customWidth="1"/>
    <col min="2327" max="2572" width="11.7109375" style="10"/>
    <col min="2573" max="2573" width="14.7109375" style="10" customWidth="1"/>
    <col min="2574" max="2574" width="40.7109375" style="10" customWidth="1"/>
    <col min="2575" max="2580" width="11.7109375" style="10"/>
    <col min="2581" max="2582" width="0.85546875" style="10" customWidth="1"/>
    <col min="2583" max="2828" width="11.7109375" style="10"/>
    <col min="2829" max="2829" width="14.7109375" style="10" customWidth="1"/>
    <col min="2830" max="2830" width="40.7109375" style="10" customWidth="1"/>
    <col min="2831" max="2836" width="11.7109375" style="10"/>
    <col min="2837" max="2838" width="0.85546875" style="10" customWidth="1"/>
    <col min="2839" max="3084" width="11.7109375" style="10"/>
    <col min="3085" max="3085" width="14.7109375" style="10" customWidth="1"/>
    <col min="3086" max="3086" width="40.7109375" style="10" customWidth="1"/>
    <col min="3087" max="3092" width="11.7109375" style="10"/>
    <col min="3093" max="3094" width="0.85546875" style="10" customWidth="1"/>
    <col min="3095" max="3340" width="11.7109375" style="10"/>
    <col min="3341" max="3341" width="14.7109375" style="10" customWidth="1"/>
    <col min="3342" max="3342" width="40.7109375" style="10" customWidth="1"/>
    <col min="3343" max="3348" width="11.7109375" style="10"/>
    <col min="3349" max="3350" width="0.85546875" style="10" customWidth="1"/>
    <col min="3351" max="3596" width="11.7109375" style="10"/>
    <col min="3597" max="3597" width="14.7109375" style="10" customWidth="1"/>
    <col min="3598" max="3598" width="40.7109375" style="10" customWidth="1"/>
    <col min="3599" max="3604" width="11.7109375" style="10"/>
    <col min="3605" max="3606" width="0.85546875" style="10" customWidth="1"/>
    <col min="3607" max="3852" width="11.7109375" style="10"/>
    <col min="3853" max="3853" width="14.7109375" style="10" customWidth="1"/>
    <col min="3854" max="3854" width="40.7109375" style="10" customWidth="1"/>
    <col min="3855" max="3860" width="11.7109375" style="10"/>
    <col min="3861" max="3862" width="0.85546875" style="10" customWidth="1"/>
    <col min="3863" max="4108" width="11.7109375" style="10"/>
    <col min="4109" max="4109" width="14.7109375" style="10" customWidth="1"/>
    <col min="4110" max="4110" width="40.7109375" style="10" customWidth="1"/>
    <col min="4111" max="4116" width="11.7109375" style="10"/>
    <col min="4117" max="4118" width="0.85546875" style="10" customWidth="1"/>
    <col min="4119" max="4364" width="11.7109375" style="10"/>
    <col min="4365" max="4365" width="14.7109375" style="10" customWidth="1"/>
    <col min="4366" max="4366" width="40.7109375" style="10" customWidth="1"/>
    <col min="4367" max="4372" width="11.7109375" style="10"/>
    <col min="4373" max="4374" width="0.85546875" style="10" customWidth="1"/>
    <col min="4375" max="4620" width="11.7109375" style="10"/>
    <col min="4621" max="4621" width="14.7109375" style="10" customWidth="1"/>
    <col min="4622" max="4622" width="40.7109375" style="10" customWidth="1"/>
    <col min="4623" max="4628" width="11.7109375" style="10"/>
    <col min="4629" max="4630" width="0.85546875" style="10" customWidth="1"/>
    <col min="4631" max="4876" width="11.7109375" style="10"/>
    <col min="4877" max="4877" width="14.7109375" style="10" customWidth="1"/>
    <col min="4878" max="4878" width="40.7109375" style="10" customWidth="1"/>
    <col min="4879" max="4884" width="11.7109375" style="10"/>
    <col min="4885" max="4886" width="0.85546875" style="10" customWidth="1"/>
    <col min="4887" max="5132" width="11.7109375" style="10"/>
    <col min="5133" max="5133" width="14.7109375" style="10" customWidth="1"/>
    <col min="5134" max="5134" width="40.7109375" style="10" customWidth="1"/>
    <col min="5135" max="5140" width="11.7109375" style="10"/>
    <col min="5141" max="5142" width="0.85546875" style="10" customWidth="1"/>
    <col min="5143" max="5388" width="11.7109375" style="10"/>
    <col min="5389" max="5389" width="14.7109375" style="10" customWidth="1"/>
    <col min="5390" max="5390" width="40.7109375" style="10" customWidth="1"/>
    <col min="5391" max="5396" width="11.7109375" style="10"/>
    <col min="5397" max="5398" width="0.85546875" style="10" customWidth="1"/>
    <col min="5399" max="5644" width="11.7109375" style="10"/>
    <col min="5645" max="5645" width="14.7109375" style="10" customWidth="1"/>
    <col min="5646" max="5646" width="40.7109375" style="10" customWidth="1"/>
    <col min="5647" max="5652" width="11.7109375" style="10"/>
    <col min="5653" max="5654" width="0.85546875" style="10" customWidth="1"/>
    <col min="5655" max="5900" width="11.7109375" style="10"/>
    <col min="5901" max="5901" width="14.7109375" style="10" customWidth="1"/>
    <col min="5902" max="5902" width="40.7109375" style="10" customWidth="1"/>
    <col min="5903" max="5908" width="11.7109375" style="10"/>
    <col min="5909" max="5910" width="0.85546875" style="10" customWidth="1"/>
    <col min="5911" max="6156" width="11.7109375" style="10"/>
    <col min="6157" max="6157" width="14.7109375" style="10" customWidth="1"/>
    <col min="6158" max="6158" width="40.7109375" style="10" customWidth="1"/>
    <col min="6159" max="6164" width="11.7109375" style="10"/>
    <col min="6165" max="6166" width="0.85546875" style="10" customWidth="1"/>
    <col min="6167" max="6412" width="11.7109375" style="10"/>
    <col min="6413" max="6413" width="14.7109375" style="10" customWidth="1"/>
    <col min="6414" max="6414" width="40.7109375" style="10" customWidth="1"/>
    <col min="6415" max="6420" width="11.7109375" style="10"/>
    <col min="6421" max="6422" width="0.85546875" style="10" customWidth="1"/>
    <col min="6423" max="6668" width="11.7109375" style="10"/>
    <col min="6669" max="6669" width="14.7109375" style="10" customWidth="1"/>
    <col min="6670" max="6670" width="40.7109375" style="10" customWidth="1"/>
    <col min="6671" max="6676" width="11.7109375" style="10"/>
    <col min="6677" max="6678" width="0.85546875" style="10" customWidth="1"/>
    <col min="6679" max="6924" width="11.7109375" style="10"/>
    <col min="6925" max="6925" width="14.7109375" style="10" customWidth="1"/>
    <col min="6926" max="6926" width="40.7109375" style="10" customWidth="1"/>
    <col min="6927" max="6932" width="11.7109375" style="10"/>
    <col min="6933" max="6934" width="0.85546875" style="10" customWidth="1"/>
    <col min="6935" max="7180" width="11.7109375" style="10"/>
    <col min="7181" max="7181" width="14.7109375" style="10" customWidth="1"/>
    <col min="7182" max="7182" width="40.7109375" style="10" customWidth="1"/>
    <col min="7183" max="7188" width="11.7109375" style="10"/>
    <col min="7189" max="7190" width="0.85546875" style="10" customWidth="1"/>
    <col min="7191" max="7436" width="11.7109375" style="10"/>
    <col min="7437" max="7437" width="14.7109375" style="10" customWidth="1"/>
    <col min="7438" max="7438" width="40.7109375" style="10" customWidth="1"/>
    <col min="7439" max="7444" width="11.7109375" style="10"/>
    <col min="7445" max="7446" width="0.85546875" style="10" customWidth="1"/>
    <col min="7447" max="7692" width="11.7109375" style="10"/>
    <col min="7693" max="7693" width="14.7109375" style="10" customWidth="1"/>
    <col min="7694" max="7694" width="40.7109375" style="10" customWidth="1"/>
    <col min="7695" max="7700" width="11.7109375" style="10"/>
    <col min="7701" max="7702" width="0.85546875" style="10" customWidth="1"/>
    <col min="7703" max="7948" width="11.7109375" style="10"/>
    <col min="7949" max="7949" width="14.7109375" style="10" customWidth="1"/>
    <col min="7950" max="7950" width="40.7109375" style="10" customWidth="1"/>
    <col min="7951" max="7956" width="11.7109375" style="10"/>
    <col min="7957" max="7958" width="0.85546875" style="10" customWidth="1"/>
    <col min="7959" max="8204" width="11.7109375" style="10"/>
    <col min="8205" max="8205" width="14.7109375" style="10" customWidth="1"/>
    <col min="8206" max="8206" width="40.7109375" style="10" customWidth="1"/>
    <col min="8207" max="8212" width="11.7109375" style="10"/>
    <col min="8213" max="8214" width="0.85546875" style="10" customWidth="1"/>
    <col min="8215" max="8460" width="11.7109375" style="10"/>
    <col min="8461" max="8461" width="14.7109375" style="10" customWidth="1"/>
    <col min="8462" max="8462" width="40.7109375" style="10" customWidth="1"/>
    <col min="8463" max="8468" width="11.7109375" style="10"/>
    <col min="8469" max="8470" width="0.85546875" style="10" customWidth="1"/>
    <col min="8471" max="8716" width="11.7109375" style="10"/>
    <col min="8717" max="8717" width="14.7109375" style="10" customWidth="1"/>
    <col min="8718" max="8718" width="40.7109375" style="10" customWidth="1"/>
    <col min="8719" max="8724" width="11.7109375" style="10"/>
    <col min="8725" max="8726" width="0.85546875" style="10" customWidth="1"/>
    <col min="8727" max="8972" width="11.7109375" style="10"/>
    <col min="8973" max="8973" width="14.7109375" style="10" customWidth="1"/>
    <col min="8974" max="8974" width="40.7109375" style="10" customWidth="1"/>
    <col min="8975" max="8980" width="11.7109375" style="10"/>
    <col min="8981" max="8982" width="0.85546875" style="10" customWidth="1"/>
    <col min="8983" max="9228" width="11.7109375" style="10"/>
    <col min="9229" max="9229" width="14.7109375" style="10" customWidth="1"/>
    <col min="9230" max="9230" width="40.7109375" style="10" customWidth="1"/>
    <col min="9231" max="9236" width="11.7109375" style="10"/>
    <col min="9237" max="9238" width="0.85546875" style="10" customWidth="1"/>
    <col min="9239" max="9484" width="11.7109375" style="10"/>
    <col min="9485" max="9485" width="14.7109375" style="10" customWidth="1"/>
    <col min="9486" max="9486" width="40.7109375" style="10" customWidth="1"/>
    <col min="9487" max="9492" width="11.7109375" style="10"/>
    <col min="9493" max="9494" width="0.85546875" style="10" customWidth="1"/>
    <col min="9495" max="9740" width="11.7109375" style="10"/>
    <col min="9741" max="9741" width="14.7109375" style="10" customWidth="1"/>
    <col min="9742" max="9742" width="40.7109375" style="10" customWidth="1"/>
    <col min="9743" max="9748" width="11.7109375" style="10"/>
    <col min="9749" max="9750" width="0.85546875" style="10" customWidth="1"/>
    <col min="9751" max="9996" width="11.7109375" style="10"/>
    <col min="9997" max="9997" width="14.7109375" style="10" customWidth="1"/>
    <col min="9998" max="9998" width="40.7109375" style="10" customWidth="1"/>
    <col min="9999" max="10004" width="11.7109375" style="10"/>
    <col min="10005" max="10006" width="0.85546875" style="10" customWidth="1"/>
    <col min="10007" max="10252" width="11.7109375" style="10"/>
    <col min="10253" max="10253" width="14.7109375" style="10" customWidth="1"/>
    <col min="10254" max="10254" width="40.7109375" style="10" customWidth="1"/>
    <col min="10255" max="10260" width="11.7109375" style="10"/>
    <col min="10261" max="10262" width="0.85546875" style="10" customWidth="1"/>
    <col min="10263" max="10508" width="11.7109375" style="10"/>
    <col min="10509" max="10509" width="14.7109375" style="10" customWidth="1"/>
    <col min="10510" max="10510" width="40.7109375" style="10" customWidth="1"/>
    <col min="10511" max="10516" width="11.7109375" style="10"/>
    <col min="10517" max="10518" width="0.85546875" style="10" customWidth="1"/>
    <col min="10519" max="10764" width="11.7109375" style="10"/>
    <col min="10765" max="10765" width="14.7109375" style="10" customWidth="1"/>
    <col min="10766" max="10766" width="40.7109375" style="10" customWidth="1"/>
    <col min="10767" max="10772" width="11.7109375" style="10"/>
    <col min="10773" max="10774" width="0.85546875" style="10" customWidth="1"/>
    <col min="10775" max="11020" width="11.7109375" style="10"/>
    <col min="11021" max="11021" width="14.7109375" style="10" customWidth="1"/>
    <col min="11022" max="11022" width="40.7109375" style="10" customWidth="1"/>
    <col min="11023" max="11028" width="11.7109375" style="10"/>
    <col min="11029" max="11030" width="0.85546875" style="10" customWidth="1"/>
    <col min="11031" max="11276" width="11.7109375" style="10"/>
    <col min="11277" max="11277" width="14.7109375" style="10" customWidth="1"/>
    <col min="11278" max="11278" width="40.7109375" style="10" customWidth="1"/>
    <col min="11279" max="11284" width="11.7109375" style="10"/>
    <col min="11285" max="11286" width="0.85546875" style="10" customWidth="1"/>
    <col min="11287" max="11532" width="11.7109375" style="10"/>
    <col min="11533" max="11533" width="14.7109375" style="10" customWidth="1"/>
    <col min="11534" max="11534" width="40.7109375" style="10" customWidth="1"/>
    <col min="11535" max="11540" width="11.7109375" style="10"/>
    <col min="11541" max="11542" width="0.85546875" style="10" customWidth="1"/>
    <col min="11543" max="11788" width="11.7109375" style="10"/>
    <col min="11789" max="11789" width="14.7109375" style="10" customWidth="1"/>
    <col min="11790" max="11790" width="40.7109375" style="10" customWidth="1"/>
    <col min="11791" max="11796" width="11.7109375" style="10"/>
    <col min="11797" max="11798" width="0.85546875" style="10" customWidth="1"/>
    <col min="11799" max="12044" width="11.7109375" style="10"/>
    <col min="12045" max="12045" width="14.7109375" style="10" customWidth="1"/>
    <col min="12046" max="12046" width="40.7109375" style="10" customWidth="1"/>
    <col min="12047" max="12052" width="11.7109375" style="10"/>
    <col min="12053" max="12054" width="0.85546875" style="10" customWidth="1"/>
    <col min="12055" max="12300" width="11.7109375" style="10"/>
    <col min="12301" max="12301" width="14.7109375" style="10" customWidth="1"/>
    <col min="12302" max="12302" width="40.7109375" style="10" customWidth="1"/>
    <col min="12303" max="12308" width="11.7109375" style="10"/>
    <col min="12309" max="12310" width="0.85546875" style="10" customWidth="1"/>
    <col min="12311" max="12556" width="11.7109375" style="10"/>
    <col min="12557" max="12557" width="14.7109375" style="10" customWidth="1"/>
    <col min="12558" max="12558" width="40.7109375" style="10" customWidth="1"/>
    <col min="12559" max="12564" width="11.7109375" style="10"/>
    <col min="12565" max="12566" width="0.85546875" style="10" customWidth="1"/>
    <col min="12567" max="12812" width="11.7109375" style="10"/>
    <col min="12813" max="12813" width="14.7109375" style="10" customWidth="1"/>
    <col min="12814" max="12814" width="40.7109375" style="10" customWidth="1"/>
    <col min="12815" max="12820" width="11.7109375" style="10"/>
    <col min="12821" max="12822" width="0.85546875" style="10" customWidth="1"/>
    <col min="12823" max="13068" width="11.7109375" style="10"/>
    <col min="13069" max="13069" width="14.7109375" style="10" customWidth="1"/>
    <col min="13070" max="13070" width="40.7109375" style="10" customWidth="1"/>
    <col min="13071" max="13076" width="11.7109375" style="10"/>
    <col min="13077" max="13078" width="0.85546875" style="10" customWidth="1"/>
    <col min="13079" max="13324" width="11.7109375" style="10"/>
    <col min="13325" max="13325" width="14.7109375" style="10" customWidth="1"/>
    <col min="13326" max="13326" width="40.7109375" style="10" customWidth="1"/>
    <col min="13327" max="13332" width="11.7109375" style="10"/>
    <col min="13333" max="13334" width="0.85546875" style="10" customWidth="1"/>
    <col min="13335" max="13580" width="11.7109375" style="10"/>
    <col min="13581" max="13581" width="14.7109375" style="10" customWidth="1"/>
    <col min="13582" max="13582" width="40.7109375" style="10" customWidth="1"/>
    <col min="13583" max="13588" width="11.7109375" style="10"/>
    <col min="13589" max="13590" width="0.85546875" style="10" customWidth="1"/>
    <col min="13591" max="13836" width="11.7109375" style="10"/>
    <col min="13837" max="13837" width="14.7109375" style="10" customWidth="1"/>
    <col min="13838" max="13838" width="40.7109375" style="10" customWidth="1"/>
    <col min="13839" max="13844" width="11.7109375" style="10"/>
    <col min="13845" max="13846" width="0.85546875" style="10" customWidth="1"/>
    <col min="13847" max="14092" width="11.7109375" style="10"/>
    <col min="14093" max="14093" width="14.7109375" style="10" customWidth="1"/>
    <col min="14094" max="14094" width="40.7109375" style="10" customWidth="1"/>
    <col min="14095" max="14100" width="11.7109375" style="10"/>
    <col min="14101" max="14102" width="0.85546875" style="10" customWidth="1"/>
    <col min="14103" max="14348" width="11.7109375" style="10"/>
    <col min="14349" max="14349" width="14.7109375" style="10" customWidth="1"/>
    <col min="14350" max="14350" width="40.7109375" style="10" customWidth="1"/>
    <col min="14351" max="14356" width="11.7109375" style="10"/>
    <col min="14357" max="14358" width="0.85546875" style="10" customWidth="1"/>
    <col min="14359" max="14604" width="11.7109375" style="10"/>
    <col min="14605" max="14605" width="14.7109375" style="10" customWidth="1"/>
    <col min="14606" max="14606" width="40.7109375" style="10" customWidth="1"/>
    <col min="14607" max="14612" width="11.7109375" style="10"/>
    <col min="14613" max="14614" width="0.85546875" style="10" customWidth="1"/>
    <col min="14615" max="14860" width="11.7109375" style="10"/>
    <col min="14861" max="14861" width="14.7109375" style="10" customWidth="1"/>
    <col min="14862" max="14862" width="40.7109375" style="10" customWidth="1"/>
    <col min="14863" max="14868" width="11.7109375" style="10"/>
    <col min="14869" max="14870" width="0.85546875" style="10" customWidth="1"/>
    <col min="14871" max="15116" width="11.7109375" style="10"/>
    <col min="15117" max="15117" width="14.7109375" style="10" customWidth="1"/>
    <col min="15118" max="15118" width="40.7109375" style="10" customWidth="1"/>
    <col min="15119" max="15124" width="11.7109375" style="10"/>
    <col min="15125" max="15126" width="0.85546875" style="10" customWidth="1"/>
    <col min="15127" max="15372" width="11.7109375" style="10"/>
    <col min="15373" max="15373" width="14.7109375" style="10" customWidth="1"/>
    <col min="15374" max="15374" width="40.7109375" style="10" customWidth="1"/>
    <col min="15375" max="15380" width="11.7109375" style="10"/>
    <col min="15381" max="15382" width="0.85546875" style="10" customWidth="1"/>
    <col min="15383" max="15628" width="11.7109375" style="10"/>
    <col min="15629" max="15629" width="14.7109375" style="10" customWidth="1"/>
    <col min="15630" max="15630" width="40.7109375" style="10" customWidth="1"/>
    <col min="15631" max="15636" width="11.7109375" style="10"/>
    <col min="15637" max="15638" width="0.85546875" style="10" customWidth="1"/>
    <col min="15639" max="15884" width="11.7109375" style="10"/>
    <col min="15885" max="15885" width="14.7109375" style="10" customWidth="1"/>
    <col min="15886" max="15886" width="40.7109375" style="10" customWidth="1"/>
    <col min="15887" max="15892" width="11.7109375" style="10"/>
    <col min="15893" max="15894" width="0.85546875" style="10" customWidth="1"/>
    <col min="15895" max="16140" width="11.7109375" style="10"/>
    <col min="16141" max="16141" width="14.7109375" style="10" customWidth="1"/>
    <col min="16142" max="16142" width="40.7109375" style="10" customWidth="1"/>
    <col min="16143" max="16148" width="11.7109375" style="10"/>
    <col min="16149" max="16150" width="0.85546875" style="10" customWidth="1"/>
    <col min="16151" max="16384" width="11.7109375" style="10"/>
  </cols>
  <sheetData>
    <row r="1" spans="1:30" s="5" customFormat="1">
      <c r="A1" s="4" t="s">
        <v>1908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AC1" s="43" t="s">
        <v>0</v>
      </c>
      <c r="AD1" s="43"/>
    </row>
    <row r="2" spans="1:30" s="5" customFormat="1">
      <c r="A2" s="26" t="s">
        <v>1923</v>
      </c>
      <c r="C2" s="59" t="s">
        <v>1894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13"/>
      <c r="Q2" s="59" t="s">
        <v>1895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</row>
    <row r="3" spans="1:30" s="5" customFormat="1" ht="15" customHeight="1">
      <c r="A3" s="44" t="s">
        <v>1888</v>
      </c>
      <c r="B3" s="45"/>
      <c r="C3" s="61" t="s">
        <v>1896</v>
      </c>
      <c r="D3" s="61" t="s">
        <v>1897</v>
      </c>
      <c r="E3" s="61" t="s">
        <v>1898</v>
      </c>
      <c r="F3" s="61" t="s">
        <v>1899</v>
      </c>
      <c r="G3" s="61" t="s">
        <v>1900</v>
      </c>
      <c r="H3" s="61" t="s">
        <v>1901</v>
      </c>
      <c r="I3" s="61" t="s">
        <v>1902</v>
      </c>
      <c r="J3" s="61" t="s">
        <v>1903</v>
      </c>
      <c r="K3" s="61" t="s">
        <v>1904</v>
      </c>
      <c r="L3" s="61" t="s">
        <v>1905</v>
      </c>
      <c r="M3" s="61" t="s">
        <v>1906</v>
      </c>
      <c r="N3" s="61" t="s">
        <v>1907</v>
      </c>
      <c r="O3" s="14"/>
      <c r="Q3" s="61" t="s">
        <v>1896</v>
      </c>
      <c r="R3" s="61" t="s">
        <v>1897</v>
      </c>
      <c r="S3" s="61" t="s">
        <v>1898</v>
      </c>
      <c r="T3" s="61" t="s">
        <v>1899</v>
      </c>
      <c r="U3" s="61" t="s">
        <v>1900</v>
      </c>
      <c r="V3" s="61" t="s">
        <v>1901</v>
      </c>
      <c r="W3" s="61" t="s">
        <v>1902</v>
      </c>
      <c r="X3" s="61" t="s">
        <v>1903</v>
      </c>
      <c r="Y3" s="61" t="s">
        <v>1904</v>
      </c>
      <c r="Z3" s="61" t="s">
        <v>1905</v>
      </c>
      <c r="AA3" s="61" t="s">
        <v>1906</v>
      </c>
      <c r="AB3" s="61" t="s">
        <v>1907</v>
      </c>
    </row>
    <row r="4" spans="1:30" s="5" customFormat="1">
      <c r="A4" s="40" t="s">
        <v>1909</v>
      </c>
      <c r="B4" s="40" t="s">
        <v>1890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14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spans="1:30">
      <c r="A5" s="7" t="s">
        <v>23</v>
      </c>
      <c r="B5" s="22" t="s">
        <v>955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8"/>
      <c r="P5" s="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30">
      <c r="A6" s="7" t="s">
        <v>24</v>
      </c>
      <c r="B6" s="22" t="s">
        <v>956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8"/>
      <c r="P6" s="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30">
      <c r="A7" s="7" t="s">
        <v>25</v>
      </c>
      <c r="B7" s="22" t="s">
        <v>957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30">
      <c r="A8" s="7" t="s">
        <v>26</v>
      </c>
      <c r="B8" s="22" t="s">
        <v>958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30">
      <c r="A9" s="7" t="s">
        <v>27</v>
      </c>
      <c r="B9" s="22" t="s">
        <v>959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30">
      <c r="A10" s="7" t="s">
        <v>28</v>
      </c>
      <c r="B10" s="22" t="s">
        <v>960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30">
      <c r="A11" s="7" t="s">
        <v>29</v>
      </c>
      <c r="B11" s="22" t="s">
        <v>961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30">
      <c r="A12" s="7" t="s">
        <v>30</v>
      </c>
      <c r="B12" s="22" t="s">
        <v>962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30">
      <c r="A13" s="7" t="s">
        <v>31</v>
      </c>
      <c r="B13" s="22" t="s">
        <v>963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8"/>
      <c r="P13" s="8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30">
      <c r="A14" s="7" t="s">
        <v>32</v>
      </c>
      <c r="B14" s="22" t="s">
        <v>964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30">
      <c r="A15" s="7" t="s">
        <v>33</v>
      </c>
      <c r="B15" s="22" t="s">
        <v>965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30">
      <c r="A16" s="7" t="s">
        <v>34</v>
      </c>
      <c r="B16" s="22" t="s">
        <v>966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>
      <c r="A17" s="7" t="s">
        <v>35</v>
      </c>
      <c r="B17" s="22" t="s">
        <v>967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>
      <c r="A18" s="7" t="s">
        <v>36</v>
      </c>
      <c r="B18" s="22" t="s">
        <v>968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>
      <c r="A19" s="7" t="s">
        <v>37</v>
      </c>
      <c r="B19" s="22" t="s">
        <v>969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8"/>
      <c r="P19" s="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7" t="s">
        <v>38</v>
      </c>
      <c r="B20" s="22" t="s">
        <v>970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8"/>
      <c r="P20" s="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7" t="s">
        <v>39</v>
      </c>
      <c r="B21" s="22" t="s">
        <v>971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8"/>
      <c r="P21" s="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7" t="s">
        <v>40</v>
      </c>
      <c r="B22" s="22" t="s">
        <v>972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8"/>
      <c r="P22" s="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7" t="s">
        <v>41</v>
      </c>
      <c r="B23" s="22" t="s">
        <v>973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7" t="s">
        <v>42</v>
      </c>
      <c r="B24" s="22" t="s">
        <v>974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8"/>
      <c r="P24" s="8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7" t="s">
        <v>43</v>
      </c>
      <c r="B25" s="22" t="s">
        <v>975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8"/>
      <c r="P25" s="8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7" t="s">
        <v>44</v>
      </c>
      <c r="B26" s="22" t="s">
        <v>976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7" t="s">
        <v>45</v>
      </c>
      <c r="B27" s="22" t="s">
        <v>977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7" t="s">
        <v>46</v>
      </c>
      <c r="B28" s="22" t="s">
        <v>978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A29" s="7" t="s">
        <v>47</v>
      </c>
      <c r="B29" s="22" t="s">
        <v>979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8"/>
      <c r="P29" s="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7" t="s">
        <v>48</v>
      </c>
      <c r="B30" s="22" t="s">
        <v>980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>
      <c r="A31" s="7" t="s">
        <v>49</v>
      </c>
      <c r="B31" s="22" t="s">
        <v>981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8"/>
      <c r="P31" s="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7" t="s">
        <v>50</v>
      </c>
      <c r="B32" s="22" t="s">
        <v>982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8"/>
      <c r="P32" s="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7" t="s">
        <v>51</v>
      </c>
      <c r="B33" s="22" t="s">
        <v>983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7" t="s">
        <v>52</v>
      </c>
      <c r="B34" s="22" t="s">
        <v>984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8"/>
      <c r="P34" s="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7" t="s">
        <v>53</v>
      </c>
      <c r="B35" s="22" t="s">
        <v>985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>
      <c r="A36" s="7" t="s">
        <v>54</v>
      </c>
      <c r="B36" s="22" t="s">
        <v>986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8"/>
      <c r="P36" s="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7" t="s">
        <v>55</v>
      </c>
      <c r="B37" s="22" t="s">
        <v>987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7" t="s">
        <v>56</v>
      </c>
      <c r="B38" s="22" t="s">
        <v>988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8"/>
      <c r="P38" s="8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7" t="s">
        <v>57</v>
      </c>
      <c r="B39" s="22" t="s">
        <v>989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7" t="s">
        <v>58</v>
      </c>
      <c r="B40" s="22" t="s">
        <v>990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8"/>
      <c r="P40" s="8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7" t="s">
        <v>59</v>
      </c>
      <c r="B41" s="22" t="s">
        <v>991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8"/>
      <c r="P41" s="8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7" t="s">
        <v>60</v>
      </c>
      <c r="B42" s="22" t="s">
        <v>992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8"/>
      <c r="P42" s="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>
      <c r="A43" s="7" t="s">
        <v>61</v>
      </c>
      <c r="B43" s="22" t="s">
        <v>993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8"/>
      <c r="P43" s="8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>
      <c r="A44" s="7" t="s">
        <v>62</v>
      </c>
      <c r="B44" s="22" t="s">
        <v>994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8"/>
      <c r="P44" s="8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7" t="s">
        <v>63</v>
      </c>
      <c r="B45" s="22" t="s">
        <v>995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8"/>
      <c r="P45" s="8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7" t="s">
        <v>64</v>
      </c>
      <c r="B46" s="22" t="s">
        <v>996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8"/>
      <c r="P46" s="8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>
      <c r="A47" s="7" t="s">
        <v>65</v>
      </c>
      <c r="B47" s="22" t="s">
        <v>997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8"/>
      <c r="P47" s="8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>
      <c r="A48" s="7" t="s">
        <v>66</v>
      </c>
      <c r="B48" s="22" t="s">
        <v>998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8"/>
      <c r="P48" s="8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>
      <c r="A49" s="7" t="s">
        <v>67</v>
      </c>
      <c r="B49" s="22" t="s">
        <v>999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8"/>
      <c r="P49" s="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>
      <c r="A50" s="7" t="s">
        <v>68</v>
      </c>
      <c r="B50" s="22" t="s">
        <v>1000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7" t="s">
        <v>69</v>
      </c>
      <c r="B51" s="22" t="s">
        <v>1001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7" t="s">
        <v>70</v>
      </c>
      <c r="B52" s="22" t="s">
        <v>1002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8"/>
      <c r="P52" s="8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>
      <c r="A53" s="7" t="s">
        <v>71</v>
      </c>
      <c r="B53" s="22" t="s">
        <v>1003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8"/>
      <c r="P53" s="8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>
      <c r="A54" s="7" t="s">
        <v>72</v>
      </c>
      <c r="B54" s="22" t="s">
        <v>1004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8"/>
      <c r="P54" s="8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>
      <c r="A55" s="7" t="s">
        <v>73</v>
      </c>
      <c r="B55" s="22" t="s">
        <v>1005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8"/>
      <c r="P55" s="8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>
      <c r="A56" s="7" t="s">
        <v>74</v>
      </c>
      <c r="B56" s="22" t="s">
        <v>1006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8"/>
      <c r="P56" s="8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>
      <c r="A57" s="7" t="s">
        <v>75</v>
      </c>
      <c r="B57" s="22" t="s">
        <v>1007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8"/>
      <c r="P57" s="8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>
      <c r="A58" s="7" t="s">
        <v>76</v>
      </c>
      <c r="B58" s="22" t="s">
        <v>1008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8"/>
      <c r="P58" s="8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>
      <c r="A59" s="7" t="s">
        <v>77</v>
      </c>
      <c r="B59" s="22" t="s">
        <v>1009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7" t="s">
        <v>78</v>
      </c>
      <c r="B60" s="22" t="s">
        <v>1010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8"/>
      <c r="P60" s="8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7" t="s">
        <v>79</v>
      </c>
      <c r="B61" s="22" t="s">
        <v>1011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8"/>
      <c r="P61" s="8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>
      <c r="A62" s="7" t="s">
        <v>80</v>
      </c>
      <c r="B62" s="22" t="s">
        <v>1012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8"/>
      <c r="P62" s="8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>
      <c r="A63" s="7" t="s">
        <v>81</v>
      </c>
      <c r="B63" s="22" t="s">
        <v>1013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8"/>
      <c r="P63" s="8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>
      <c r="A64" s="7" t="s">
        <v>82</v>
      </c>
      <c r="B64" s="22" t="s">
        <v>1014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8"/>
      <c r="P64" s="8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>
      <c r="A65" s="7" t="s">
        <v>83</v>
      </c>
      <c r="B65" s="22" t="s">
        <v>1015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8"/>
      <c r="P65" s="8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>
      <c r="A66" s="7" t="s">
        <v>84</v>
      </c>
      <c r="B66" s="22" t="s">
        <v>1016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"/>
      <c r="P66" s="8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>
      <c r="A67" s="7" t="s">
        <v>85</v>
      </c>
      <c r="B67" s="22" t="s">
        <v>1017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"/>
      <c r="P67" s="8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>
      <c r="A68" s="7" t="s">
        <v>86</v>
      </c>
      <c r="B68" s="22" t="s">
        <v>1018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8"/>
      <c r="P68" s="8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>
      <c r="A69" s="7" t="s">
        <v>87</v>
      </c>
      <c r="B69" s="22" t="s">
        <v>1019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"/>
      <c r="P69" s="8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>
      <c r="A70" s="7" t="s">
        <v>88</v>
      </c>
      <c r="B70" s="22" t="s">
        <v>1020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7" t="s">
        <v>89</v>
      </c>
      <c r="B71" s="22" t="s">
        <v>1021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8"/>
      <c r="P71" s="8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>
      <c r="A72" s="7" t="s">
        <v>90</v>
      </c>
      <c r="B72" s="22" t="s">
        <v>1022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8"/>
      <c r="P72" s="8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>
      <c r="A73" s="7" t="s">
        <v>91</v>
      </c>
      <c r="B73" s="22" t="s">
        <v>1023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8"/>
      <c r="P73" s="8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>
      <c r="A74" s="7" t="s">
        <v>92</v>
      </c>
      <c r="B74" s="22" t="s">
        <v>1024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"/>
      <c r="P74" s="8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A75" s="7" t="s">
        <v>93</v>
      </c>
      <c r="B75" s="22" t="s">
        <v>1025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8"/>
      <c r="P75" s="8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>
      <c r="A76" s="7" t="s">
        <v>94</v>
      </c>
      <c r="B76" s="22" t="s">
        <v>1026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7" t="s">
        <v>95</v>
      </c>
      <c r="B77" s="22" t="s">
        <v>1027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8"/>
      <c r="P77" s="8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>
      <c r="A78" s="7" t="s">
        <v>96</v>
      </c>
      <c r="B78" s="22" t="s">
        <v>1028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>
      <c r="A79" s="7" t="s">
        <v>97</v>
      </c>
      <c r="B79" s="22" t="s">
        <v>1029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8"/>
      <c r="P79" s="8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>
      <c r="A80" s="7" t="s">
        <v>98</v>
      </c>
      <c r="B80" s="22" t="s">
        <v>1030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8"/>
      <c r="P80" s="8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>
      <c r="A81" s="7" t="s">
        <v>99</v>
      </c>
      <c r="B81" s="22" t="s">
        <v>1031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7" t="s">
        <v>100</v>
      </c>
      <c r="B82" s="22" t="s">
        <v>1032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8"/>
      <c r="P82" s="8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>
      <c r="A83" s="7" t="s">
        <v>101</v>
      </c>
      <c r="B83" s="22" t="s">
        <v>1033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8"/>
      <c r="P83" s="8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>
      <c r="A84" s="7" t="s">
        <v>102</v>
      </c>
      <c r="B84" s="22" t="s">
        <v>1034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8"/>
      <c r="P84" s="8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>
      <c r="A85" s="7" t="s">
        <v>103</v>
      </c>
      <c r="B85" s="22" t="s">
        <v>1035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8"/>
      <c r="P85" s="8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>
      <c r="A86" s="7" t="s">
        <v>104</v>
      </c>
      <c r="B86" s="22" t="s">
        <v>1036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8"/>
      <c r="P86" s="8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>
      <c r="A87" s="7" t="s">
        <v>105</v>
      </c>
      <c r="B87" s="22" t="s">
        <v>1037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8"/>
      <c r="P87" s="8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>
      <c r="A88" s="7" t="s">
        <v>106</v>
      </c>
      <c r="B88" s="22" t="s">
        <v>1038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8"/>
      <c r="P88" s="8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>
      <c r="A89" s="7" t="s">
        <v>107</v>
      </c>
      <c r="B89" s="22" t="s">
        <v>1039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8"/>
      <c r="P89" s="8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>
      <c r="A90" s="7" t="s">
        <v>108</v>
      </c>
      <c r="B90" s="22" t="s">
        <v>1040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7" t="s">
        <v>109</v>
      </c>
      <c r="B91" s="22" t="s">
        <v>1041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8"/>
      <c r="P91" s="8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>
      <c r="A92" s="7" t="s">
        <v>110</v>
      </c>
      <c r="B92" s="22" t="s">
        <v>1042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7" t="s">
        <v>111</v>
      </c>
      <c r="B93" s="22" t="s">
        <v>1043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7" t="s">
        <v>112</v>
      </c>
      <c r="B94" s="22" t="s">
        <v>1044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7" t="s">
        <v>113</v>
      </c>
      <c r="B95" s="22" t="s">
        <v>1045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7" t="s">
        <v>114</v>
      </c>
      <c r="B96" s="22" t="s">
        <v>1046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7" t="s">
        <v>115</v>
      </c>
      <c r="B97" s="22" t="s">
        <v>1047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7" t="s">
        <v>116</v>
      </c>
      <c r="B98" s="22" t="s">
        <v>1048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8"/>
      <c r="P98" s="8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>
      <c r="A99" s="7" t="s">
        <v>117</v>
      </c>
      <c r="B99" s="22" t="s">
        <v>1049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8"/>
      <c r="P99" s="8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>
      <c r="A100" s="7" t="s">
        <v>118</v>
      </c>
      <c r="B100" s="22" t="s">
        <v>1050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8"/>
      <c r="P100" s="8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>
      <c r="A101" s="7" t="s">
        <v>119</v>
      </c>
      <c r="B101" s="22" t="s">
        <v>1051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8"/>
      <c r="P101" s="8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>
      <c r="A102" s="7" t="s">
        <v>120</v>
      </c>
      <c r="B102" s="22" t="s">
        <v>1052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8"/>
      <c r="P102" s="8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>
      <c r="A103" s="7" t="s">
        <v>121</v>
      </c>
      <c r="B103" s="22" t="s">
        <v>1053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8"/>
      <c r="P103" s="8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>
      <c r="A104" s="7" t="s">
        <v>122</v>
      </c>
      <c r="B104" s="22" t="s">
        <v>1054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8"/>
      <c r="P104" s="8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>
      <c r="A105" s="7" t="s">
        <v>123</v>
      </c>
      <c r="B105" s="22" t="s">
        <v>1055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8"/>
      <c r="P105" s="8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>
      <c r="A106" s="7" t="s">
        <v>124</v>
      </c>
      <c r="B106" s="22" t="s">
        <v>1056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8"/>
      <c r="P106" s="8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>
      <c r="A107" s="7" t="s">
        <v>125</v>
      </c>
      <c r="B107" s="22" t="s">
        <v>1057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8"/>
      <c r="P107" s="8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>
      <c r="A108" s="7" t="s">
        <v>126</v>
      </c>
      <c r="B108" s="22" t="s">
        <v>1058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7" t="s">
        <v>127</v>
      </c>
      <c r="B109" s="22" t="s">
        <v>1059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8"/>
      <c r="P109" s="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>
      <c r="A110" s="7" t="s">
        <v>128</v>
      </c>
      <c r="B110" s="22" t="s">
        <v>1060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7" t="s">
        <v>129</v>
      </c>
      <c r="B111" s="22" t="s">
        <v>1061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8"/>
      <c r="P111" s="8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>
      <c r="A112" s="7" t="s">
        <v>130</v>
      </c>
      <c r="B112" s="22" t="s">
        <v>1062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8"/>
      <c r="P112" s="8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>
      <c r="A113" s="7" t="s">
        <v>131</v>
      </c>
      <c r="B113" s="22" t="s">
        <v>1063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8"/>
      <c r="P113" s="8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>
      <c r="A114" s="7" t="s">
        <v>132</v>
      </c>
      <c r="B114" s="22" t="s">
        <v>1064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8"/>
      <c r="P114" s="8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>
      <c r="A115" s="7" t="s">
        <v>133</v>
      </c>
      <c r="B115" s="22" t="s">
        <v>1065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8"/>
      <c r="P115" s="8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>
      <c r="A116" s="7" t="s">
        <v>134</v>
      </c>
      <c r="B116" s="22" t="s">
        <v>1066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8"/>
      <c r="P116" s="8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>
      <c r="A117" s="7" t="s">
        <v>135</v>
      </c>
      <c r="B117" s="22" t="s">
        <v>1067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7" t="s">
        <v>136</v>
      </c>
      <c r="B118" s="22" t="s">
        <v>1068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8"/>
      <c r="P118" s="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>
      <c r="A119" s="7" t="s">
        <v>137</v>
      </c>
      <c r="B119" s="22" t="s">
        <v>1069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8"/>
      <c r="P119" s="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>
      <c r="A120" s="7" t="s">
        <v>138</v>
      </c>
      <c r="B120" s="22" t="s">
        <v>1070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7" t="s">
        <v>139</v>
      </c>
      <c r="B121" s="22" t="s">
        <v>1071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8"/>
      <c r="P121" s="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>
      <c r="A122" s="7" t="s">
        <v>140</v>
      </c>
      <c r="B122" s="22" t="s">
        <v>1072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8"/>
      <c r="P122" s="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>
      <c r="A123" s="7" t="s">
        <v>141</v>
      </c>
      <c r="B123" s="22" t="s">
        <v>1073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8"/>
      <c r="P123" s="8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>
      <c r="A124" s="7" t="s">
        <v>142</v>
      </c>
      <c r="B124" s="22" t="s">
        <v>1074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7" t="s">
        <v>143</v>
      </c>
      <c r="B125" s="22" t="s">
        <v>1075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8"/>
      <c r="P125" s="8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>
      <c r="A126" s="7" t="s">
        <v>144</v>
      </c>
      <c r="B126" s="22" t="s">
        <v>1076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8"/>
      <c r="P126" s="8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>
      <c r="A127" s="7" t="s">
        <v>145</v>
      </c>
      <c r="B127" s="22" t="s">
        <v>1077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8"/>
      <c r="P127" s="8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>
      <c r="A128" s="7" t="s">
        <v>146</v>
      </c>
      <c r="B128" s="22" t="s">
        <v>1078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8"/>
      <c r="P128" s="8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>
      <c r="A129" s="7" t="s">
        <v>147</v>
      </c>
      <c r="B129" s="22" t="s">
        <v>1079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8"/>
      <c r="P129" s="8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>
      <c r="A130" s="7" t="s">
        <v>148</v>
      </c>
      <c r="B130" s="22" t="s">
        <v>1080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8"/>
      <c r="P130" s="8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>
      <c r="A131" s="7" t="s">
        <v>149</v>
      </c>
      <c r="B131" s="22" t="s">
        <v>1081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8"/>
      <c r="P131" s="8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>
      <c r="A132" s="7" t="s">
        <v>150</v>
      </c>
      <c r="B132" s="22" t="s">
        <v>1082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8"/>
      <c r="P132" s="8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>
      <c r="A133" s="7" t="s">
        <v>151</v>
      </c>
      <c r="B133" s="22" t="s">
        <v>1083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8"/>
      <c r="P133" s="8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>
      <c r="A134" s="7" t="s">
        <v>152</v>
      </c>
      <c r="B134" s="22" t="s">
        <v>1084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8"/>
      <c r="P134" s="8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>
      <c r="A135" s="7" t="s">
        <v>153</v>
      </c>
      <c r="B135" s="22" t="s">
        <v>1085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8"/>
      <c r="P135" s="8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>
      <c r="A136" s="7" t="s">
        <v>154</v>
      </c>
      <c r="B136" s="22" t="s">
        <v>1086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7" t="s">
        <v>155</v>
      </c>
      <c r="B137" s="22" t="s">
        <v>1087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8"/>
      <c r="P137" s="8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>
      <c r="A138" s="7" t="s">
        <v>156</v>
      </c>
      <c r="B138" s="22" t="s">
        <v>1088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8"/>
      <c r="P138" s="8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>
      <c r="A139" s="7" t="s">
        <v>157</v>
      </c>
      <c r="B139" s="22" t="s">
        <v>1089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>
      <c r="A140" s="7" t="s">
        <v>158</v>
      </c>
      <c r="B140" s="22" t="s">
        <v>1090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8"/>
      <c r="P140" s="8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>
      <c r="A141" s="7" t="s">
        <v>159</v>
      </c>
      <c r="B141" s="22" t="s">
        <v>1091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8"/>
      <c r="P141" s="8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>
      <c r="A142" s="7" t="s">
        <v>160</v>
      </c>
      <c r="B142" s="22" t="s">
        <v>1092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8"/>
      <c r="P142" s="8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>
      <c r="A143" s="7" t="s">
        <v>161</v>
      </c>
      <c r="B143" s="22" t="s">
        <v>1093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8"/>
      <c r="P143" s="8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>
      <c r="A144" s="7" t="s">
        <v>162</v>
      </c>
      <c r="B144" s="22" t="s">
        <v>1094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7" t="s">
        <v>163</v>
      </c>
      <c r="B145" s="22" t="s">
        <v>1095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8"/>
      <c r="P145" s="8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>
      <c r="A146" s="7" t="s">
        <v>164</v>
      </c>
      <c r="B146" s="22" t="s">
        <v>1096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7" t="s">
        <v>165</v>
      </c>
      <c r="B147" s="22" t="s">
        <v>1097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7" t="s">
        <v>166</v>
      </c>
      <c r="B148" s="22" t="s">
        <v>1098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8"/>
      <c r="P148" s="8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>
      <c r="A149" s="7" t="s">
        <v>167</v>
      </c>
      <c r="B149" s="22" t="s">
        <v>1099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8"/>
      <c r="P149" s="8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>
      <c r="A150" s="7" t="s">
        <v>168</v>
      </c>
      <c r="B150" s="22" t="s">
        <v>1100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8"/>
      <c r="P150" s="8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>
      <c r="A151" s="7" t="s">
        <v>169</v>
      </c>
      <c r="B151" s="22" t="s">
        <v>1101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8"/>
      <c r="P151" s="8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>
      <c r="A152" s="7" t="s">
        <v>170</v>
      </c>
      <c r="B152" s="22" t="s">
        <v>1102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8"/>
      <c r="P152" s="8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>
      <c r="A153" s="7" t="s">
        <v>171</v>
      </c>
      <c r="B153" s="22" t="s">
        <v>1103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8"/>
      <c r="P153" s="8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>
      <c r="A154" s="7" t="s">
        <v>172</v>
      </c>
      <c r="B154" s="22" t="s">
        <v>1104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8"/>
      <c r="P154" s="8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>
      <c r="A155" s="7" t="s">
        <v>173</v>
      </c>
      <c r="B155" s="22" t="s">
        <v>1105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8"/>
      <c r="P155" s="8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>
      <c r="A156" s="7" t="s">
        <v>174</v>
      </c>
      <c r="B156" s="22" t="s">
        <v>1106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8"/>
      <c r="P156" s="8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>
      <c r="A157" s="7" t="s">
        <v>175</v>
      </c>
      <c r="B157" s="22" t="s">
        <v>1107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8"/>
      <c r="P157" s="8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>
      <c r="A158" s="7" t="s">
        <v>176</v>
      </c>
      <c r="B158" s="22" t="s">
        <v>1108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8"/>
      <c r="P158" s="8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>
      <c r="A159" s="7" t="s">
        <v>177</v>
      </c>
      <c r="B159" s="22" t="s">
        <v>1109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8"/>
      <c r="P159" s="8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>
      <c r="A160" s="7" t="s">
        <v>178</v>
      </c>
      <c r="B160" s="22" t="s">
        <v>1110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7" t="s">
        <v>179</v>
      </c>
      <c r="B161" s="22" t="s">
        <v>1111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8"/>
      <c r="P161" s="8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>
      <c r="A162" s="7" t="s">
        <v>180</v>
      </c>
      <c r="B162" s="22" t="s">
        <v>1112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>
      <c r="A163" s="7" t="s">
        <v>181</v>
      </c>
      <c r="B163" s="22" t="s">
        <v>1113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8"/>
      <c r="P163" s="8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>
      <c r="A164" s="7" t="s">
        <v>182</v>
      </c>
      <c r="B164" s="22" t="s">
        <v>1114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7" t="s">
        <v>183</v>
      </c>
      <c r="B165" s="22" t="s">
        <v>1115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8"/>
      <c r="P165" s="8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>
      <c r="A166" s="7" t="s">
        <v>184</v>
      </c>
      <c r="B166" s="22" t="s">
        <v>1116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8"/>
      <c r="P166" s="8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>
      <c r="A167" s="7" t="s">
        <v>185</v>
      </c>
      <c r="B167" s="22" t="s">
        <v>1117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8"/>
      <c r="P167" s="8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>
      <c r="A168" s="7" t="s">
        <v>186</v>
      </c>
      <c r="B168" s="22" t="s">
        <v>1118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8"/>
      <c r="P168" s="8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>
      <c r="A169" s="7" t="s">
        <v>187</v>
      </c>
      <c r="B169" s="22" t="s">
        <v>1119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8"/>
      <c r="P169" s="8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>
      <c r="A170" s="7" t="s">
        <v>188</v>
      </c>
      <c r="B170" s="22" t="s">
        <v>1120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8"/>
      <c r="P170" s="8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>
      <c r="A171" s="7" t="s">
        <v>189</v>
      </c>
      <c r="B171" s="22" t="s">
        <v>1121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>
      <c r="A172" s="7" t="s">
        <v>190</v>
      </c>
      <c r="B172" s="22" t="s">
        <v>1122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>
      <c r="A173" s="7" t="s">
        <v>191</v>
      </c>
      <c r="B173" s="22" t="s">
        <v>1123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8"/>
      <c r="P173" s="8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>
      <c r="A174" s="7" t="s">
        <v>192</v>
      </c>
      <c r="B174" s="22" t="s">
        <v>1124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8"/>
      <c r="P174" s="8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>
      <c r="A175" s="7" t="s">
        <v>193</v>
      </c>
      <c r="B175" s="22" t="s">
        <v>1125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>
      <c r="A176" s="7" t="s">
        <v>194</v>
      </c>
      <c r="B176" s="22" t="s">
        <v>1126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>
      <c r="A177" s="7" t="s">
        <v>195</v>
      </c>
      <c r="B177" s="22" t="s">
        <v>1127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8"/>
      <c r="P177" s="8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>
      <c r="A178" s="7" t="s">
        <v>196</v>
      </c>
      <c r="B178" s="22" t="s">
        <v>1128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>
      <c r="A179" s="7" t="s">
        <v>197</v>
      </c>
      <c r="B179" s="22" t="s">
        <v>1129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8"/>
      <c r="P179" s="8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>
      <c r="A180" s="7" t="s">
        <v>198</v>
      </c>
      <c r="B180" s="22" t="s">
        <v>1130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8"/>
      <c r="P180" s="8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>
      <c r="A181" s="7" t="s">
        <v>199</v>
      </c>
      <c r="B181" s="22" t="s">
        <v>1131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8"/>
      <c r="P181" s="8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>
      <c r="A182" s="7" t="s">
        <v>200</v>
      </c>
      <c r="B182" s="22" t="s">
        <v>1132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>
      <c r="A183" s="7" t="s">
        <v>201</v>
      </c>
      <c r="B183" s="22" t="s">
        <v>1133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8"/>
      <c r="P183" s="8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>
      <c r="A184" s="7" t="s">
        <v>202</v>
      </c>
      <c r="B184" s="22" t="s">
        <v>1134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8"/>
      <c r="P184" s="8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>
      <c r="A185" s="7" t="s">
        <v>203</v>
      </c>
      <c r="B185" s="22" t="s">
        <v>1135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8"/>
      <c r="P185" s="8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>
      <c r="A186" s="7" t="s">
        <v>204</v>
      </c>
      <c r="B186" s="22" t="s">
        <v>1136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8"/>
      <c r="P186" s="8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>
      <c r="A187" s="7" t="s">
        <v>205</v>
      </c>
      <c r="B187" s="22" t="s">
        <v>1137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8"/>
      <c r="P187" s="8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>
      <c r="A188" s="7" t="s">
        <v>206</v>
      </c>
      <c r="B188" s="22" t="s">
        <v>1138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8"/>
      <c r="P188" s="8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>
      <c r="A189" s="7" t="s">
        <v>207</v>
      </c>
      <c r="B189" s="22" t="s">
        <v>1139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8"/>
      <c r="P189" s="8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>
      <c r="A190" s="7" t="s">
        <v>208</v>
      </c>
      <c r="B190" s="22" t="s">
        <v>1140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8"/>
      <c r="P190" s="8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>
      <c r="A191" s="7" t="s">
        <v>209</v>
      </c>
      <c r="B191" s="22" t="s">
        <v>1141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8"/>
      <c r="P191" s="8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>
      <c r="A192" s="7" t="s">
        <v>210</v>
      </c>
      <c r="B192" s="22" t="s">
        <v>1142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8"/>
      <c r="P192" s="8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>
      <c r="A193" s="7" t="s">
        <v>211</v>
      </c>
      <c r="B193" s="22" t="s">
        <v>1143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8"/>
      <c r="P193" s="8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>
      <c r="A194" s="7" t="s">
        <v>212</v>
      </c>
      <c r="B194" s="22" t="s">
        <v>1144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8"/>
      <c r="P194" s="8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>
      <c r="A195" s="7" t="s">
        <v>213</v>
      </c>
      <c r="B195" s="22" t="s">
        <v>1145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8"/>
      <c r="P195" s="8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>
      <c r="A196" s="7" t="s">
        <v>214</v>
      </c>
      <c r="B196" s="22" t="s">
        <v>1146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8"/>
      <c r="P196" s="8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>
      <c r="A197" s="7" t="s">
        <v>215</v>
      </c>
      <c r="B197" s="22" t="s">
        <v>1147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>
      <c r="A198" s="7" t="s">
        <v>216</v>
      </c>
      <c r="B198" s="22" t="s">
        <v>1148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8"/>
      <c r="P198" s="8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>
      <c r="A199" s="7" t="s">
        <v>217</v>
      </c>
      <c r="B199" s="22" t="s">
        <v>1149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8"/>
      <c r="P199" s="8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>
      <c r="A200" s="7" t="s">
        <v>218</v>
      </c>
      <c r="B200" s="22" t="s">
        <v>1150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8"/>
      <c r="P200" s="8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>
      <c r="A201" s="7" t="s">
        <v>219</v>
      </c>
      <c r="B201" s="22" t="s">
        <v>1151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>
      <c r="A202" s="7" t="s">
        <v>220</v>
      </c>
      <c r="B202" s="22" t="s">
        <v>1152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>
      <c r="A203" s="7" t="s">
        <v>221</v>
      </c>
      <c r="B203" s="22" t="s">
        <v>1153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>
      <c r="A204" s="7" t="s">
        <v>222</v>
      </c>
      <c r="B204" s="22" t="s">
        <v>1154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8"/>
      <c r="P204" s="8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>
      <c r="A205" s="7" t="s">
        <v>223</v>
      </c>
      <c r="B205" s="22" t="s">
        <v>1155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8"/>
      <c r="P205" s="8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>
      <c r="A206" s="7" t="s">
        <v>224</v>
      </c>
      <c r="B206" s="22" t="s">
        <v>1156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>
      <c r="A207" s="7" t="s">
        <v>225</v>
      </c>
      <c r="B207" s="22" t="s">
        <v>1157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8"/>
      <c r="P207" s="8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>
      <c r="A208" s="7" t="s">
        <v>226</v>
      </c>
      <c r="B208" s="22" t="s">
        <v>1158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8"/>
      <c r="P208" s="8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>
      <c r="A209" s="7" t="s">
        <v>227</v>
      </c>
      <c r="B209" s="22" t="s">
        <v>1159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8"/>
      <c r="P209" s="8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>
      <c r="A210" s="7" t="s">
        <v>228</v>
      </c>
      <c r="B210" s="22" t="s">
        <v>1160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8"/>
      <c r="P210" s="8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>
      <c r="A211" s="7" t="s">
        <v>229</v>
      </c>
      <c r="B211" s="22" t="s">
        <v>1161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8"/>
      <c r="P211" s="8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>
      <c r="A212" s="7" t="s">
        <v>230</v>
      </c>
      <c r="B212" s="22" t="s">
        <v>1162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8"/>
      <c r="P212" s="8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>
      <c r="A213" s="7" t="s">
        <v>231</v>
      </c>
      <c r="B213" s="22" t="s">
        <v>1163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8"/>
      <c r="P213" s="8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>
      <c r="A214" s="7" t="s">
        <v>232</v>
      </c>
      <c r="B214" s="22" t="s">
        <v>1164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8"/>
      <c r="P214" s="8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>
      <c r="A215" s="7" t="s">
        <v>233</v>
      </c>
      <c r="B215" s="22" t="s">
        <v>990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8"/>
      <c r="P215" s="8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>
      <c r="A216" s="7" t="s">
        <v>234</v>
      </c>
      <c r="B216" s="22" t="s">
        <v>1165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>
      <c r="A217" s="7" t="s">
        <v>235</v>
      </c>
      <c r="B217" s="22" t="s">
        <v>1166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>
      <c r="A218" s="7" t="s">
        <v>236</v>
      </c>
      <c r="B218" s="22" t="s">
        <v>1167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8"/>
      <c r="P218" s="8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>
      <c r="A219" s="7" t="s">
        <v>237</v>
      </c>
      <c r="B219" s="22" t="s">
        <v>1168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8"/>
      <c r="P219" s="8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>
      <c r="A220" s="7" t="s">
        <v>238</v>
      </c>
      <c r="B220" s="22" t="s">
        <v>1169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8"/>
      <c r="P220" s="8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>
      <c r="A221" s="7" t="s">
        <v>239</v>
      </c>
      <c r="B221" s="22" t="s">
        <v>1170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8"/>
      <c r="P221" s="8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>
      <c r="A222" s="7" t="s">
        <v>240</v>
      </c>
      <c r="B222" s="22" t="s">
        <v>1171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8"/>
      <c r="P222" s="8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>
      <c r="A223" s="7" t="s">
        <v>241</v>
      </c>
      <c r="B223" s="22" t="s">
        <v>1172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8"/>
      <c r="P223" s="8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>
      <c r="A224" s="7" t="s">
        <v>242</v>
      </c>
      <c r="B224" s="22" t="s">
        <v>1173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>
      <c r="A225" s="7" t="s">
        <v>243</v>
      </c>
      <c r="B225" s="22" t="s">
        <v>1174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8"/>
      <c r="P225" s="8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>
      <c r="A226" s="7" t="s">
        <v>244</v>
      </c>
      <c r="B226" s="22" t="s">
        <v>1175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8"/>
      <c r="P226" s="8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>
      <c r="A227" s="7" t="s">
        <v>245</v>
      </c>
      <c r="B227" s="22" t="s">
        <v>1176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8"/>
      <c r="P227" s="8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>
      <c r="A228" s="7" t="s">
        <v>246</v>
      </c>
      <c r="B228" s="22" t="s">
        <v>1177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8"/>
      <c r="P228" s="8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>
      <c r="A229" s="7" t="s">
        <v>247</v>
      </c>
      <c r="B229" s="22" t="s">
        <v>1178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8"/>
      <c r="P229" s="8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>
      <c r="A230" s="7" t="s">
        <v>248</v>
      </c>
      <c r="B230" s="22" t="s">
        <v>1179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8"/>
      <c r="P230" s="8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>
      <c r="A231" s="7" t="s">
        <v>249</v>
      </c>
      <c r="B231" s="22" t="s">
        <v>1180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8"/>
      <c r="P231" s="8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>
      <c r="A232" s="7" t="s">
        <v>250</v>
      </c>
      <c r="B232" s="22" t="s">
        <v>1181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>
      <c r="A233" s="7" t="s">
        <v>251</v>
      </c>
      <c r="B233" s="22" t="s">
        <v>1182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8"/>
      <c r="P233" s="8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>
      <c r="A234" s="7" t="s">
        <v>252</v>
      </c>
      <c r="B234" s="22" t="s">
        <v>1183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8"/>
      <c r="P234" s="8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>
      <c r="A235" s="7" t="s">
        <v>253</v>
      </c>
      <c r="B235" s="22" t="s">
        <v>1184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8"/>
      <c r="P235" s="8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>
      <c r="A236" s="7" t="s">
        <v>254</v>
      </c>
      <c r="B236" s="22" t="s">
        <v>1185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>
      <c r="A237" s="7" t="s">
        <v>255</v>
      </c>
      <c r="B237" s="22" t="s">
        <v>1186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>
      <c r="A238" s="7" t="s">
        <v>256</v>
      </c>
      <c r="B238" s="22" t="s">
        <v>1187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8"/>
      <c r="P238" s="8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>
      <c r="A239" s="7" t="s">
        <v>257</v>
      </c>
      <c r="B239" s="22" t="s">
        <v>1188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8"/>
      <c r="P239" s="8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>
      <c r="A240" s="7" t="s">
        <v>258</v>
      </c>
      <c r="B240" s="22" t="s">
        <v>1189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8"/>
      <c r="P240" s="8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>
      <c r="A241" s="7" t="s">
        <v>259</v>
      </c>
      <c r="B241" s="22" t="s">
        <v>1190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8"/>
      <c r="P241" s="8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>
      <c r="A242" s="7" t="s">
        <v>260</v>
      </c>
      <c r="B242" s="22" t="s">
        <v>1191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8"/>
      <c r="P242" s="8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>
      <c r="A243" s="7" t="s">
        <v>261</v>
      </c>
      <c r="B243" s="22" t="s">
        <v>1192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8"/>
      <c r="P243" s="8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>
      <c r="A244" s="7" t="s">
        <v>262</v>
      </c>
      <c r="B244" s="22" t="s">
        <v>1193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8"/>
      <c r="P244" s="8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>
      <c r="A245" s="7" t="s">
        <v>263</v>
      </c>
      <c r="B245" s="22" t="s">
        <v>1194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8"/>
      <c r="P245" s="8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>
      <c r="A246" s="7" t="s">
        <v>264</v>
      </c>
      <c r="B246" s="22" t="s">
        <v>1195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8"/>
      <c r="P246" s="8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>
      <c r="A247" s="7" t="s">
        <v>265</v>
      </c>
      <c r="B247" s="22" t="s">
        <v>1196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8"/>
      <c r="P247" s="8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>
      <c r="A248" s="7" t="s">
        <v>266</v>
      </c>
      <c r="B248" s="22" t="s">
        <v>1197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8"/>
      <c r="P248" s="8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>
      <c r="A249" s="7" t="s">
        <v>267</v>
      </c>
      <c r="B249" s="22" t="s">
        <v>1198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8"/>
      <c r="P249" s="8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>
      <c r="A250" s="7" t="s">
        <v>268</v>
      </c>
      <c r="B250" s="22" t="s">
        <v>1199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8"/>
      <c r="P250" s="8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>
      <c r="A251" s="7" t="s">
        <v>269</v>
      </c>
      <c r="B251" s="22" t="s">
        <v>1200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8"/>
      <c r="P251" s="8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>
      <c r="A252" s="7" t="s">
        <v>270</v>
      </c>
      <c r="B252" s="22" t="s">
        <v>1201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8"/>
      <c r="P252" s="8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>
      <c r="A253" s="7" t="s">
        <v>271</v>
      </c>
      <c r="B253" s="22" t="s">
        <v>1202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8"/>
      <c r="P253" s="8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>
      <c r="A254" s="7" t="s">
        <v>272</v>
      </c>
      <c r="B254" s="22" t="s">
        <v>1203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8"/>
      <c r="P254" s="8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>
      <c r="A255" s="7" t="s">
        <v>273</v>
      </c>
      <c r="B255" s="22" t="s">
        <v>1204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8"/>
      <c r="P255" s="8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>
      <c r="A256" s="7" t="s">
        <v>274</v>
      </c>
      <c r="B256" s="22" t="s">
        <v>1205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>
      <c r="A257" s="7" t="s">
        <v>275</v>
      </c>
      <c r="B257" s="22" t="s">
        <v>1206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8"/>
      <c r="P257" s="8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>
      <c r="A258" s="7" t="s">
        <v>276</v>
      </c>
      <c r="B258" s="22" t="s">
        <v>1207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8"/>
      <c r="P258" s="8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>
      <c r="A259" s="7" t="s">
        <v>277</v>
      </c>
      <c r="B259" s="22" t="s">
        <v>1208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>
      <c r="A260" s="7" t="s">
        <v>278</v>
      </c>
      <c r="B260" s="22" t="s">
        <v>1209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8"/>
      <c r="P260" s="8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>
      <c r="A261" s="7" t="s">
        <v>279</v>
      </c>
      <c r="B261" s="22" t="s">
        <v>1210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8"/>
      <c r="P261" s="8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>
      <c r="A262" s="7" t="s">
        <v>280</v>
      </c>
      <c r="B262" s="22" t="s">
        <v>1211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8"/>
      <c r="P262" s="8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>
      <c r="A263" s="7" t="s">
        <v>281</v>
      </c>
      <c r="B263" s="22" t="s">
        <v>1212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8"/>
      <c r="P263" s="8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>
      <c r="A264" s="7" t="s">
        <v>282</v>
      </c>
      <c r="B264" s="22" t="s">
        <v>1213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8"/>
      <c r="P264" s="8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>
      <c r="A265" s="7" t="s">
        <v>283</v>
      </c>
      <c r="B265" s="22" t="s">
        <v>1214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8"/>
      <c r="P265" s="8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>
      <c r="A266" s="7" t="s">
        <v>284</v>
      </c>
      <c r="B266" s="22" t="s">
        <v>1215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8"/>
      <c r="P266" s="8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>
      <c r="A267" s="7" t="s">
        <v>285</v>
      </c>
      <c r="B267" s="22" t="s">
        <v>1216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8"/>
      <c r="P267" s="8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>
      <c r="A268" s="7" t="s">
        <v>286</v>
      </c>
      <c r="B268" s="22" t="s">
        <v>1217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8"/>
      <c r="P268" s="8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>
      <c r="A269" s="7" t="s">
        <v>287</v>
      </c>
      <c r="B269" s="22" t="s">
        <v>1218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>
      <c r="A270" s="7" t="s">
        <v>288</v>
      </c>
      <c r="B270" s="22" t="s">
        <v>1219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>
      <c r="A271" s="7" t="s">
        <v>289</v>
      </c>
      <c r="B271" s="22" t="s">
        <v>1220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8"/>
      <c r="P271" s="8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>
      <c r="A272" s="7" t="s">
        <v>290</v>
      </c>
      <c r="B272" s="22" t="s">
        <v>1221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8"/>
      <c r="P272" s="8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>
      <c r="A273" s="7" t="s">
        <v>291</v>
      </c>
      <c r="B273" s="22" t="s">
        <v>1222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8"/>
      <c r="P273" s="8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>
      <c r="A274" s="7" t="s">
        <v>292</v>
      </c>
      <c r="B274" s="22" t="s">
        <v>1223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8"/>
      <c r="P274" s="8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>
      <c r="A275" s="7" t="s">
        <v>293</v>
      </c>
      <c r="B275" s="22" t="s">
        <v>1224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8"/>
      <c r="P275" s="8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>
      <c r="A276" s="7" t="s">
        <v>294</v>
      </c>
      <c r="B276" s="22" t="s">
        <v>1225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>
      <c r="A277" s="7" t="s">
        <v>295</v>
      </c>
      <c r="B277" s="22" t="s">
        <v>1226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8"/>
      <c r="P277" s="8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>
      <c r="A278" s="7" t="s">
        <v>296</v>
      </c>
      <c r="B278" s="22" t="s">
        <v>1227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>
      <c r="A279" s="7" t="s">
        <v>297</v>
      </c>
      <c r="B279" s="22" t="s">
        <v>1228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>
      <c r="A280" s="7" t="s">
        <v>298</v>
      </c>
      <c r="B280" s="22" t="s">
        <v>1229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>
      <c r="A281" s="7" t="s">
        <v>299</v>
      </c>
      <c r="B281" s="22" t="s">
        <v>1230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8"/>
      <c r="P281" s="8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>
      <c r="A282" s="7" t="s">
        <v>300</v>
      </c>
      <c r="B282" s="22" t="s">
        <v>1231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>
      <c r="A283" s="7" t="s">
        <v>301</v>
      </c>
      <c r="B283" s="22" t="s">
        <v>1232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8"/>
      <c r="P283" s="8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>
      <c r="A284" s="7" t="s">
        <v>302</v>
      </c>
      <c r="B284" s="22" t="s">
        <v>1233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>
      <c r="A285" s="7" t="s">
        <v>303</v>
      </c>
      <c r="B285" s="22" t="s">
        <v>1234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8"/>
      <c r="P285" s="8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>
      <c r="A286" s="7" t="s">
        <v>304</v>
      </c>
      <c r="B286" s="22" t="s">
        <v>1235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8"/>
      <c r="P286" s="8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>
      <c r="A287" s="7" t="s">
        <v>305</v>
      </c>
      <c r="B287" s="22" t="s">
        <v>1236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8"/>
      <c r="P287" s="8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30">
      <c r="A288" s="7" t="s">
        <v>306</v>
      </c>
      <c r="B288" s="22" t="s">
        <v>1237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>
      <c r="A289" s="7" t="s">
        <v>307</v>
      </c>
      <c r="B289" s="22" t="s">
        <v>1238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8"/>
      <c r="P289" s="8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>
      <c r="A290" s="7" t="s">
        <v>308</v>
      </c>
      <c r="B290" s="22" t="s">
        <v>1239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>
      <c r="A291" s="7" t="s">
        <v>309</v>
      </c>
      <c r="B291" s="22" t="s">
        <v>1240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>
      <c r="A292" s="7" t="s">
        <v>310</v>
      </c>
      <c r="B292" s="22" t="s">
        <v>1241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8"/>
      <c r="P292" s="8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>
      <c r="A293" s="7" t="s">
        <v>311</v>
      </c>
      <c r="B293" s="22" t="s">
        <v>1242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>
      <c r="A294" s="7" t="s">
        <v>312</v>
      </c>
      <c r="B294" s="22" t="s">
        <v>1243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8"/>
      <c r="P294" s="8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>
      <c r="A295" s="7" t="s">
        <v>313</v>
      </c>
      <c r="B295" s="22" t="s">
        <v>1244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8"/>
      <c r="P295" s="8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>
      <c r="A296" s="7" t="s">
        <v>314</v>
      </c>
      <c r="B296" s="22" t="s">
        <v>1245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8"/>
      <c r="P296" s="8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>
      <c r="A297" s="7" t="s">
        <v>315</v>
      </c>
      <c r="B297" s="22" t="s">
        <v>1246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8"/>
      <c r="P297" s="8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>
      <c r="A298" s="7" t="s">
        <v>316</v>
      </c>
      <c r="B298" s="22" t="s">
        <v>1247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>
      <c r="A299" s="7" t="s">
        <v>317</v>
      </c>
      <c r="B299" s="22" t="s">
        <v>1248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8"/>
      <c r="P299" s="8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>
      <c r="A300" s="7" t="s">
        <v>318</v>
      </c>
      <c r="B300" s="22" t="s">
        <v>1249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8"/>
      <c r="P300" s="8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>
      <c r="A301" s="7" t="s">
        <v>319</v>
      </c>
      <c r="B301" s="22" t="s">
        <v>1250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>
      <c r="A302" s="7" t="s">
        <v>320</v>
      </c>
      <c r="B302" s="22" t="s">
        <v>1251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8"/>
      <c r="P302" s="8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>
      <c r="A303" s="7" t="s">
        <v>321</v>
      </c>
      <c r="B303" s="22" t="s">
        <v>1252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8"/>
      <c r="P303" s="8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>
      <c r="A304" s="7" t="s">
        <v>322</v>
      </c>
      <c r="B304" s="22" t="s">
        <v>1253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8"/>
      <c r="P304" s="8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>
      <c r="A305" s="7" t="s">
        <v>323</v>
      </c>
      <c r="B305" s="22" t="s">
        <v>1254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>
      <c r="A306" s="7" t="s">
        <v>324</v>
      </c>
      <c r="B306" s="22" t="s">
        <v>1255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>
      <c r="A307" s="7" t="s">
        <v>325</v>
      </c>
      <c r="B307" s="22" t="s">
        <v>1256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8"/>
      <c r="P307" s="8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>
      <c r="A308" s="7" t="s">
        <v>326</v>
      </c>
      <c r="B308" s="22" t="s">
        <v>1257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8"/>
      <c r="P308" s="8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>
      <c r="A309" s="7" t="s">
        <v>327</v>
      </c>
      <c r="B309" s="22" t="s">
        <v>1258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8"/>
      <c r="P309" s="8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>
      <c r="A310" s="7" t="s">
        <v>328</v>
      </c>
      <c r="B310" s="22" t="s">
        <v>1259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8"/>
      <c r="P310" s="8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>
      <c r="A311" s="7" t="s">
        <v>329</v>
      </c>
      <c r="B311" s="22" t="s">
        <v>1260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8"/>
      <c r="P311" s="8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>
      <c r="A312" s="7" t="s">
        <v>330</v>
      </c>
      <c r="B312" s="22" t="s">
        <v>1261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8"/>
      <c r="P312" s="8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>
      <c r="A313" s="7" t="s">
        <v>331</v>
      </c>
      <c r="B313" s="22" t="s">
        <v>1262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8"/>
      <c r="P313" s="8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>
      <c r="A314" s="7" t="s">
        <v>332</v>
      </c>
      <c r="B314" s="22" t="s">
        <v>1263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8"/>
      <c r="P314" s="8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>
      <c r="A315" s="7" t="s">
        <v>333</v>
      </c>
      <c r="B315" s="22" t="s">
        <v>1264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8"/>
      <c r="P315" s="8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>
      <c r="A316" s="7" t="s">
        <v>334</v>
      </c>
      <c r="B316" s="22" t="s">
        <v>1265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8"/>
      <c r="P316" s="8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>
      <c r="A317" s="7" t="s">
        <v>335</v>
      </c>
      <c r="B317" s="22" t="s">
        <v>1266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8"/>
      <c r="P317" s="8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>
      <c r="A318" s="7" t="s">
        <v>336</v>
      </c>
      <c r="B318" s="22" t="s">
        <v>1267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8"/>
      <c r="P318" s="8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>
      <c r="A319" s="7" t="s">
        <v>337</v>
      </c>
      <c r="B319" s="22" t="s">
        <v>1268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8"/>
      <c r="P319" s="8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>
      <c r="A320" s="7" t="s">
        <v>338</v>
      </c>
      <c r="B320" s="22" t="s">
        <v>1269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8"/>
      <c r="P320" s="8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>
      <c r="A321" s="7" t="s">
        <v>339</v>
      </c>
      <c r="B321" s="22" t="s">
        <v>1270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8"/>
      <c r="P321" s="8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>
      <c r="A322" s="7" t="s">
        <v>340</v>
      </c>
      <c r="B322" s="22" t="s">
        <v>1271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8"/>
      <c r="P322" s="8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>
      <c r="A323" s="7" t="s">
        <v>341</v>
      </c>
      <c r="B323" s="22" t="s">
        <v>1272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>
      <c r="A324" s="7" t="s">
        <v>342</v>
      </c>
      <c r="B324" s="22" t="s">
        <v>1273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8"/>
      <c r="P324" s="8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>
      <c r="A325" s="7" t="s">
        <v>343</v>
      </c>
      <c r="B325" s="22" t="s">
        <v>1274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8"/>
      <c r="P325" s="8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>
      <c r="A326" s="7" t="s">
        <v>344</v>
      </c>
      <c r="B326" s="22" t="s">
        <v>1275</v>
      </c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8"/>
      <c r="P326" s="8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>
      <c r="A327" s="7" t="s">
        <v>345</v>
      </c>
      <c r="B327" s="22" t="s">
        <v>1276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8"/>
      <c r="P327" s="8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>
      <c r="A328" s="7" t="s">
        <v>346</v>
      </c>
      <c r="B328" s="22" t="s">
        <v>1277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>
      <c r="A329" s="7" t="s">
        <v>347</v>
      </c>
      <c r="B329" s="22" t="s">
        <v>1278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8"/>
      <c r="P329" s="8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>
      <c r="A330" s="7" t="s">
        <v>348</v>
      </c>
      <c r="B330" s="2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>
      <c r="A331" s="7" t="s">
        <v>349</v>
      </c>
      <c r="B331" s="22" t="s">
        <v>1279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8"/>
      <c r="P331" s="8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>
      <c r="A332" s="7" t="s">
        <v>350</v>
      </c>
      <c r="B332" s="22" t="s">
        <v>1280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8"/>
      <c r="P332" s="8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>
      <c r="A333" s="7" t="s">
        <v>351</v>
      </c>
      <c r="B333" s="22" t="s">
        <v>1281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8"/>
      <c r="P333" s="8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>
      <c r="A334" s="7" t="s">
        <v>352</v>
      </c>
      <c r="B334" s="22" t="s">
        <v>1282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>
      <c r="A335" s="7" t="s">
        <v>353</v>
      </c>
      <c r="B335" s="22" t="s">
        <v>1283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8"/>
      <c r="P335" s="8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>
      <c r="A336" s="7" t="s">
        <v>354</v>
      </c>
      <c r="B336" s="22" t="s">
        <v>1284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8"/>
      <c r="P336" s="8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>
      <c r="A337" s="7" t="s">
        <v>355</v>
      </c>
      <c r="B337" s="22" t="s">
        <v>1285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8"/>
      <c r="P337" s="8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>
      <c r="A338" s="7" t="s">
        <v>356</v>
      </c>
      <c r="B338" s="22" t="s">
        <v>1286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8"/>
      <c r="P338" s="8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>
      <c r="A339" s="7" t="s">
        <v>357</v>
      </c>
      <c r="B339" s="22" t="s">
        <v>1287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8"/>
      <c r="P339" s="8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>
      <c r="A340" s="7" t="s">
        <v>358</v>
      </c>
      <c r="B340" s="22" t="s">
        <v>1288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8"/>
      <c r="P340" s="8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>
      <c r="A341" s="7" t="s">
        <v>359</v>
      </c>
      <c r="B341" s="22" t="s">
        <v>1289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8"/>
      <c r="P341" s="8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>
      <c r="A342" s="7" t="s">
        <v>360</v>
      </c>
      <c r="B342" s="22" t="s">
        <v>1290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8"/>
      <c r="P342" s="8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>
      <c r="A343" s="7" t="s">
        <v>361</v>
      </c>
      <c r="B343" s="22" t="s">
        <v>1291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8"/>
      <c r="P343" s="8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>
      <c r="A344" s="7" t="s">
        <v>362</v>
      </c>
      <c r="B344" s="22" t="s">
        <v>1292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8"/>
      <c r="P344" s="8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>
      <c r="A345" s="7" t="s">
        <v>363</v>
      </c>
      <c r="B345" s="22" t="s">
        <v>1293</v>
      </c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8"/>
      <c r="P345" s="8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>
      <c r="A346" s="7" t="s">
        <v>364</v>
      </c>
      <c r="B346" s="22" t="s">
        <v>1294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8"/>
      <c r="P346" s="8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>
      <c r="A347" s="7" t="s">
        <v>365</v>
      </c>
      <c r="B347" s="22" t="s">
        <v>1295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>
      <c r="A348" s="7" t="s">
        <v>366</v>
      </c>
      <c r="B348" s="22" t="s">
        <v>1296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>
      <c r="A349" s="7" t="s">
        <v>367</v>
      </c>
      <c r="B349" s="22" t="s">
        <v>1297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8"/>
      <c r="P349" s="8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>
      <c r="A350" s="7" t="s">
        <v>368</v>
      </c>
      <c r="B350" s="22" t="s">
        <v>1298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8"/>
      <c r="P350" s="8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>
      <c r="A351" s="7" t="s">
        <v>369</v>
      </c>
      <c r="B351" s="22" t="s">
        <v>1299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8"/>
      <c r="P351" s="8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>
      <c r="A352" s="7" t="s">
        <v>370</v>
      </c>
      <c r="B352" s="22" t="s">
        <v>1300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8"/>
      <c r="P352" s="8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>
      <c r="A353" s="7" t="s">
        <v>371</v>
      </c>
      <c r="B353" s="22" t="s">
        <v>1301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8"/>
      <c r="P353" s="8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>
      <c r="A354" s="7" t="s">
        <v>372</v>
      </c>
      <c r="B354" s="22" t="s">
        <v>1302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8"/>
      <c r="P354" s="8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>
      <c r="A355" s="7" t="s">
        <v>373</v>
      </c>
      <c r="B355" s="22" t="s">
        <v>1303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8"/>
      <c r="P355" s="8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>
      <c r="A356" s="7" t="s">
        <v>374</v>
      </c>
      <c r="B356" s="22" t="s">
        <v>1304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8"/>
      <c r="P356" s="8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>
      <c r="A357" s="7" t="s">
        <v>375</v>
      </c>
      <c r="B357" s="22" t="s">
        <v>1305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8"/>
      <c r="P357" s="8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>
      <c r="A358" s="7" t="s">
        <v>376</v>
      </c>
      <c r="B358" s="22" t="s">
        <v>1306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8"/>
      <c r="P358" s="8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>
      <c r="A359" s="7" t="s">
        <v>377</v>
      </c>
      <c r="B359" s="22" t="s">
        <v>1307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8"/>
      <c r="P359" s="8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>
      <c r="A360" s="7" t="s">
        <v>378</v>
      </c>
      <c r="B360" s="22" t="s">
        <v>1308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8"/>
      <c r="P360" s="8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>
      <c r="A361" s="7" t="s">
        <v>379</v>
      </c>
      <c r="B361" s="22" t="s">
        <v>1309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8"/>
      <c r="P361" s="8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>
      <c r="A362" s="7" t="s">
        <v>380</v>
      </c>
      <c r="B362" s="22" t="s">
        <v>1310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8"/>
      <c r="P362" s="8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>
      <c r="A363" s="7" t="s">
        <v>381</v>
      </c>
      <c r="B363" s="22" t="s">
        <v>1311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8"/>
      <c r="P363" s="8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>
      <c r="A364" s="7" t="s">
        <v>382</v>
      </c>
      <c r="B364" s="22" t="s">
        <v>1312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8"/>
      <c r="P364" s="8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>
      <c r="A365" s="7" t="s">
        <v>383</v>
      </c>
      <c r="B365" s="22" t="s">
        <v>1313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>
      <c r="A366" s="7" t="s">
        <v>384</v>
      </c>
      <c r="B366" s="22" t="s">
        <v>1314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8"/>
      <c r="P366" s="8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>
      <c r="A367" s="7" t="s">
        <v>385</v>
      </c>
      <c r="B367" s="22" t="s">
        <v>1315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>
      <c r="A368" s="7" t="s">
        <v>386</v>
      </c>
      <c r="B368" s="22" t="s">
        <v>1316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8"/>
      <c r="P368" s="8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>
      <c r="A369" s="7" t="s">
        <v>387</v>
      </c>
      <c r="B369" s="22" t="s">
        <v>1317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8"/>
      <c r="P369" s="8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>
      <c r="A370" s="7" t="s">
        <v>388</v>
      </c>
      <c r="B370" s="22" t="s">
        <v>1318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8"/>
      <c r="P370" s="8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>
      <c r="A371" s="7" t="s">
        <v>389</v>
      </c>
      <c r="B371" s="22" t="s">
        <v>1319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>
      <c r="A372" s="7" t="s">
        <v>390</v>
      </c>
      <c r="B372" s="22" t="s">
        <v>1320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>
      <c r="A373" s="7" t="s">
        <v>391</v>
      </c>
      <c r="B373" s="22" t="s">
        <v>1321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8"/>
      <c r="P373" s="8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>
      <c r="A374" s="7" t="s">
        <v>392</v>
      </c>
      <c r="B374" s="22" t="s">
        <v>1322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8"/>
      <c r="P374" s="8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>
      <c r="A375" s="7" t="s">
        <v>393</v>
      </c>
      <c r="B375" s="22" t="s">
        <v>1323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8"/>
      <c r="P375" s="8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>
      <c r="A376" s="7" t="s">
        <v>394</v>
      </c>
      <c r="B376" s="22" t="s">
        <v>1324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8"/>
      <c r="P376" s="8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>
      <c r="A377" s="7" t="s">
        <v>395</v>
      </c>
      <c r="B377" s="22" t="s">
        <v>1325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8"/>
      <c r="P377" s="8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>
      <c r="A378" s="7" t="s">
        <v>396</v>
      </c>
      <c r="B378" s="22" t="s">
        <v>1326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8"/>
      <c r="P378" s="8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>
      <c r="A379" s="7" t="s">
        <v>397</v>
      </c>
      <c r="B379" s="22" t="s">
        <v>1327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8"/>
      <c r="P379" s="8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>
      <c r="A380" s="7" t="s">
        <v>398</v>
      </c>
      <c r="B380" s="22" t="s">
        <v>1328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8"/>
      <c r="P380" s="8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>
      <c r="A381" s="7" t="s">
        <v>399</v>
      </c>
      <c r="B381" s="22" t="s">
        <v>1329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8"/>
      <c r="P381" s="8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>
      <c r="A382" s="7" t="s">
        <v>400</v>
      </c>
      <c r="B382" s="22" t="s">
        <v>1330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8"/>
      <c r="P382" s="8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>
      <c r="A383" s="7" t="s">
        <v>401</v>
      </c>
      <c r="B383" s="22" t="s">
        <v>1331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8"/>
      <c r="P383" s="8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>
      <c r="A384" s="7" t="s">
        <v>402</v>
      </c>
      <c r="B384" s="22" t="s">
        <v>1332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8"/>
      <c r="P384" s="8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>
      <c r="A385" s="7" t="s">
        <v>403</v>
      </c>
      <c r="B385" s="22" t="s">
        <v>1333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8"/>
      <c r="P385" s="8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>
      <c r="A386" s="7" t="s">
        <v>404</v>
      </c>
      <c r="B386" s="22" t="s">
        <v>1334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8"/>
      <c r="P386" s="8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>
      <c r="A387" s="7" t="s">
        <v>405</v>
      </c>
      <c r="B387" s="22" t="s">
        <v>1335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8"/>
      <c r="P387" s="8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>
      <c r="A388" s="7" t="s">
        <v>406</v>
      </c>
      <c r="B388" s="22" t="s">
        <v>1336</v>
      </c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8"/>
      <c r="P388" s="8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>
      <c r="A389" s="7" t="s">
        <v>407</v>
      </c>
      <c r="B389" s="22" t="s">
        <v>1337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8"/>
      <c r="P389" s="8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>
      <c r="A390" s="7" t="s">
        <v>408</v>
      </c>
      <c r="B390" s="22" t="s">
        <v>1338</v>
      </c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8"/>
      <c r="P390" s="8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>
      <c r="A391" s="7" t="s">
        <v>409</v>
      </c>
      <c r="B391" s="22" t="s">
        <v>1339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8"/>
      <c r="P391" s="8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>
      <c r="A392" s="7" t="s">
        <v>410</v>
      </c>
      <c r="B392" s="22" t="s">
        <v>1340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8"/>
      <c r="P392" s="8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>
      <c r="A393" s="7" t="s">
        <v>411</v>
      </c>
      <c r="B393" s="22" t="s">
        <v>1341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8"/>
      <c r="P393" s="8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>
      <c r="A394" s="7" t="s">
        <v>412</v>
      </c>
      <c r="B394" s="22" t="s">
        <v>1342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8"/>
      <c r="P394" s="8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>
      <c r="A395" s="7" t="s">
        <v>413</v>
      </c>
      <c r="B395" s="22" t="s">
        <v>1343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>
      <c r="A396" s="7" t="s">
        <v>414</v>
      </c>
      <c r="B396" s="22" t="s">
        <v>1344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8"/>
      <c r="P396" s="8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>
      <c r="A397" s="7" t="s">
        <v>415</v>
      </c>
      <c r="B397" s="22" t="s">
        <v>1345</v>
      </c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8"/>
      <c r="P397" s="8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>
      <c r="A398" s="7" t="s">
        <v>416</v>
      </c>
      <c r="B398" s="22" t="s">
        <v>1346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8"/>
      <c r="P398" s="8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>
      <c r="A399" s="7" t="s">
        <v>417</v>
      </c>
      <c r="B399" s="22" t="s">
        <v>1347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8"/>
      <c r="P399" s="8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>
      <c r="A400" s="7" t="s">
        <v>418</v>
      </c>
      <c r="B400" s="22" t="s">
        <v>1348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8"/>
      <c r="P400" s="8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>
      <c r="A401" s="7" t="s">
        <v>419</v>
      </c>
      <c r="B401" s="22" t="s">
        <v>1349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>
      <c r="A402" s="7" t="s">
        <v>420</v>
      </c>
      <c r="B402" s="22" t="s">
        <v>1350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8"/>
      <c r="P402" s="8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>
      <c r="A403" s="7" t="s">
        <v>421</v>
      </c>
      <c r="B403" s="22" t="s">
        <v>1351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8"/>
      <c r="P403" s="8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>
      <c r="A404" s="7" t="s">
        <v>422</v>
      </c>
      <c r="B404" s="22" t="s">
        <v>1352</v>
      </c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8"/>
      <c r="P404" s="8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>
      <c r="A405" s="7" t="s">
        <v>423</v>
      </c>
      <c r="B405" s="22" t="s">
        <v>1353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8"/>
      <c r="P405" s="8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>
      <c r="A406" s="7" t="s">
        <v>424</v>
      </c>
      <c r="B406" s="22" t="s">
        <v>1354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8"/>
      <c r="P406" s="8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>
      <c r="A407" s="7" t="s">
        <v>425</v>
      </c>
      <c r="B407" s="22" t="s">
        <v>1355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8"/>
      <c r="P407" s="8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>
      <c r="A408" s="7" t="s">
        <v>426</v>
      </c>
      <c r="B408" s="22" t="s">
        <v>1356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8"/>
      <c r="P408" s="8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>
      <c r="A409" s="7" t="s">
        <v>427</v>
      </c>
      <c r="B409" s="22" t="s">
        <v>1357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8"/>
      <c r="P409" s="8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>
      <c r="A410" s="7" t="s">
        <v>428</v>
      </c>
      <c r="B410" s="22" t="s">
        <v>1358</v>
      </c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8"/>
      <c r="P410" s="8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>
      <c r="A411" s="7" t="s">
        <v>429</v>
      </c>
      <c r="B411" s="22" t="s">
        <v>1359</v>
      </c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8"/>
      <c r="P411" s="8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>
      <c r="A412" s="7" t="s">
        <v>430</v>
      </c>
      <c r="B412" s="22" t="s">
        <v>1360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8"/>
      <c r="P412" s="8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>
      <c r="A413" s="7" t="s">
        <v>431</v>
      </c>
      <c r="B413" s="22" t="s">
        <v>1361</v>
      </c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8"/>
      <c r="P413" s="8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>
      <c r="A414" s="7" t="s">
        <v>432</v>
      </c>
      <c r="B414" s="22" t="s">
        <v>1362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8"/>
      <c r="P414" s="8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>
      <c r="A415" s="7" t="s">
        <v>433</v>
      </c>
      <c r="B415" s="22" t="s">
        <v>1363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8"/>
      <c r="P415" s="8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>
      <c r="A416" s="7" t="s">
        <v>434</v>
      </c>
      <c r="B416" s="22" t="s">
        <v>1364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8"/>
      <c r="P416" s="8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>
      <c r="A417" s="7" t="s">
        <v>435</v>
      </c>
      <c r="B417" s="22" t="s">
        <v>1365</v>
      </c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8"/>
      <c r="P417" s="8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>
      <c r="A418" s="7" t="s">
        <v>436</v>
      </c>
      <c r="B418" s="22" t="s">
        <v>1366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8"/>
      <c r="P418" s="8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>
      <c r="A419" s="7" t="s">
        <v>437</v>
      </c>
      <c r="B419" s="22" t="s">
        <v>1367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>
      <c r="A420" s="7" t="s">
        <v>438</v>
      </c>
      <c r="B420" s="22" t="s">
        <v>1368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8"/>
      <c r="P420" s="8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>
      <c r="A421" s="7" t="s">
        <v>439</v>
      </c>
      <c r="B421" s="22" t="s">
        <v>1369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>
      <c r="A422" s="7" t="s">
        <v>440</v>
      </c>
      <c r="B422" s="22" t="s">
        <v>1370</v>
      </c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8"/>
      <c r="P422" s="8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>
      <c r="A423" s="7" t="s">
        <v>441</v>
      </c>
      <c r="B423" s="22" t="s">
        <v>1371</v>
      </c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8"/>
      <c r="P423" s="8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>
      <c r="A424" s="7" t="s">
        <v>442</v>
      </c>
      <c r="B424" s="22" t="s">
        <v>1372</v>
      </c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8"/>
      <c r="P424" s="8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>
      <c r="A425" s="7" t="s">
        <v>443</v>
      </c>
      <c r="B425" s="2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>
      <c r="A426" s="7" t="s">
        <v>444</v>
      </c>
      <c r="B426" s="22" t="s">
        <v>1373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>
      <c r="A427" s="7" t="s">
        <v>445</v>
      </c>
      <c r="B427" s="22" t="s">
        <v>1373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>
      <c r="A428" s="7" t="s">
        <v>446</v>
      </c>
      <c r="B428" s="22" t="s">
        <v>1374</v>
      </c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8"/>
      <c r="P428" s="8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>
      <c r="A429" s="7" t="s">
        <v>447</v>
      </c>
      <c r="B429" s="22" t="s">
        <v>1375</v>
      </c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8"/>
      <c r="P429" s="8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>
      <c r="A430" s="7" t="s">
        <v>448</v>
      </c>
      <c r="B430" s="22" t="s">
        <v>1376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8"/>
      <c r="P430" s="8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>
      <c r="A431" s="7" t="s">
        <v>449</v>
      </c>
      <c r="B431" s="22" t="s">
        <v>1377</v>
      </c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8"/>
      <c r="P431" s="8"/>
      <c r="Q431" s="17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>
      <c r="A432" s="7" t="s">
        <v>450</v>
      </c>
      <c r="B432" s="22" t="s">
        <v>1378</v>
      </c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8"/>
      <c r="P432" s="8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>
      <c r="A433" s="7" t="s">
        <v>451</v>
      </c>
      <c r="B433" s="22" t="s">
        <v>1379</v>
      </c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8"/>
      <c r="P433" s="8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>
      <c r="A434" s="7" t="s">
        <v>452</v>
      </c>
      <c r="B434" s="22" t="s">
        <v>1380</v>
      </c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8"/>
      <c r="P434" s="8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>
      <c r="A435" s="7" t="s">
        <v>453</v>
      </c>
      <c r="B435" s="22" t="s">
        <v>1381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>
      <c r="A436" s="7" t="s">
        <v>454</v>
      </c>
      <c r="B436" s="22" t="s">
        <v>1382</v>
      </c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8"/>
      <c r="P436" s="8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>
      <c r="A437" s="7" t="s">
        <v>455</v>
      </c>
      <c r="B437" s="22" t="s">
        <v>1383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8"/>
      <c r="P437" s="8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>
      <c r="A438" s="7" t="s">
        <v>456</v>
      </c>
      <c r="B438" s="22" t="s">
        <v>1384</v>
      </c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8"/>
      <c r="P438" s="8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>
      <c r="A439" s="7" t="s">
        <v>457</v>
      </c>
      <c r="B439" s="22" t="s">
        <v>1385</v>
      </c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8"/>
      <c r="P439" s="8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>
      <c r="A440" s="7" t="s">
        <v>458</v>
      </c>
      <c r="B440" s="22" t="s">
        <v>1386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8"/>
      <c r="P440" s="8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>
      <c r="A441" s="7" t="s">
        <v>459</v>
      </c>
      <c r="B441" s="22" t="s">
        <v>1387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8"/>
      <c r="P441" s="8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>
      <c r="A442" s="7" t="s">
        <v>460</v>
      </c>
      <c r="B442" s="22" t="s">
        <v>1388</v>
      </c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8"/>
      <c r="P442" s="8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>
      <c r="A443" s="7" t="s">
        <v>461</v>
      </c>
      <c r="B443" s="22" t="s">
        <v>1389</v>
      </c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8"/>
      <c r="P443" s="8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>
      <c r="A444" s="7" t="s">
        <v>462</v>
      </c>
      <c r="B444" s="22" t="s">
        <v>1390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>
      <c r="A445" s="7" t="s">
        <v>463</v>
      </c>
      <c r="B445" s="22" t="s">
        <v>1391</v>
      </c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8"/>
      <c r="P445" s="8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>
      <c r="A446" s="7" t="s">
        <v>464</v>
      </c>
      <c r="B446" s="22" t="s">
        <v>1392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>
      <c r="A447" s="7" t="s">
        <v>465</v>
      </c>
      <c r="B447" s="22" t="s">
        <v>1393</v>
      </c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8"/>
      <c r="P447" s="8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>
      <c r="A448" s="7" t="s">
        <v>466</v>
      </c>
      <c r="B448" s="22" t="s">
        <v>1394</v>
      </c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8"/>
      <c r="P448" s="8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>
      <c r="A449" s="7" t="s">
        <v>467</v>
      </c>
      <c r="B449" s="22" t="s">
        <v>1395</v>
      </c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8"/>
      <c r="P449" s="8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>
      <c r="A450" s="7" t="s">
        <v>468</v>
      </c>
      <c r="B450" s="22" t="s">
        <v>1396</v>
      </c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8"/>
      <c r="P450" s="8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>
      <c r="A451" s="7" t="s">
        <v>469</v>
      </c>
      <c r="B451" s="22" t="s">
        <v>1397</v>
      </c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8"/>
      <c r="P451" s="8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>
      <c r="A452" s="7" t="s">
        <v>470</v>
      </c>
      <c r="B452" s="22" t="s">
        <v>1398</v>
      </c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8"/>
      <c r="P452" s="8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>
      <c r="A453" s="7" t="s">
        <v>471</v>
      </c>
      <c r="B453" s="22" t="s">
        <v>1399</v>
      </c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8"/>
      <c r="P453" s="8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>
      <c r="A454" s="7" t="s">
        <v>472</v>
      </c>
      <c r="B454" s="22" t="s">
        <v>1400</v>
      </c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8"/>
      <c r="P454" s="8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>
      <c r="A455" s="7" t="s">
        <v>473</v>
      </c>
      <c r="B455" s="22" t="s">
        <v>1401</v>
      </c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8"/>
      <c r="P455" s="8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>
      <c r="A456" s="7" t="s">
        <v>474</v>
      </c>
      <c r="B456" s="22" t="s">
        <v>1402</v>
      </c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8"/>
      <c r="P456" s="8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>
      <c r="A457" s="7" t="s">
        <v>475</v>
      </c>
      <c r="B457" s="22" t="s">
        <v>1403</v>
      </c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8"/>
      <c r="P457" s="8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>
      <c r="A458" s="7" t="s">
        <v>476</v>
      </c>
      <c r="B458" s="2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>
      <c r="A459" s="7" t="s">
        <v>477</v>
      </c>
      <c r="B459" s="22" t="s">
        <v>1404</v>
      </c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8"/>
      <c r="P459" s="8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>
      <c r="A460" s="7" t="s">
        <v>478</v>
      </c>
      <c r="B460" s="22" t="s">
        <v>1405</v>
      </c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8"/>
      <c r="P460" s="8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>
      <c r="A461" s="7" t="s">
        <v>479</v>
      </c>
      <c r="B461" s="22" t="s">
        <v>1406</v>
      </c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8"/>
      <c r="P461" s="8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>
      <c r="A462" s="7" t="s">
        <v>480</v>
      </c>
      <c r="B462" s="22" t="s">
        <v>1407</v>
      </c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8"/>
      <c r="P462" s="8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>
      <c r="A463" s="7" t="s">
        <v>481</v>
      </c>
      <c r="B463" s="22" t="s">
        <v>1408</v>
      </c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8"/>
      <c r="P463" s="8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>
      <c r="A464" s="7" t="s">
        <v>482</v>
      </c>
      <c r="B464" s="22" t="s">
        <v>1409</v>
      </c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8"/>
      <c r="P464" s="8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>
      <c r="A465" s="7" t="s">
        <v>483</v>
      </c>
      <c r="B465" s="22" t="s">
        <v>1410</v>
      </c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8"/>
      <c r="P465" s="8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>
      <c r="A466" s="7" t="s">
        <v>484</v>
      </c>
      <c r="B466" s="22" t="s">
        <v>1411</v>
      </c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8"/>
      <c r="P466" s="8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>
      <c r="A467" s="7" t="s">
        <v>485</v>
      </c>
      <c r="B467" s="22" t="s">
        <v>1412</v>
      </c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8"/>
      <c r="P467" s="8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>
      <c r="A468" s="7" t="s">
        <v>486</v>
      </c>
      <c r="B468" s="22" t="s">
        <v>1413</v>
      </c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8"/>
      <c r="P468" s="8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>
      <c r="A469" s="7" t="s">
        <v>487</v>
      </c>
      <c r="B469" s="22" t="s">
        <v>1414</v>
      </c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8"/>
      <c r="P469" s="8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>
      <c r="A470" s="7" t="s">
        <v>488</v>
      </c>
      <c r="B470" s="22" t="s">
        <v>1415</v>
      </c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8"/>
      <c r="P470" s="8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>
      <c r="A471" s="7" t="s">
        <v>489</v>
      </c>
      <c r="B471" s="22" t="s">
        <v>1416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>
      <c r="A472" s="7" t="s">
        <v>490</v>
      </c>
      <c r="B472" s="22" t="s">
        <v>1417</v>
      </c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8"/>
      <c r="P472" s="8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>
      <c r="A473" s="7" t="s">
        <v>491</v>
      </c>
      <c r="B473" s="22" t="s">
        <v>1418</v>
      </c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8"/>
      <c r="P473" s="8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>
      <c r="A474" s="7" t="s">
        <v>492</v>
      </c>
      <c r="B474" s="22" t="s">
        <v>1419</v>
      </c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8"/>
      <c r="P474" s="8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>
      <c r="A475" s="7" t="s">
        <v>493</v>
      </c>
      <c r="B475" s="22" t="s">
        <v>1420</v>
      </c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8"/>
      <c r="P475" s="8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>
      <c r="A476" s="7" t="s">
        <v>494</v>
      </c>
      <c r="B476" s="22" t="s">
        <v>1421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8"/>
      <c r="P476" s="8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>
      <c r="A477" s="7" t="s">
        <v>495</v>
      </c>
      <c r="B477" s="22" t="s">
        <v>1422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>
      <c r="A478" s="7" t="s">
        <v>496</v>
      </c>
      <c r="B478" s="22" t="s">
        <v>1423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>
      <c r="A479" s="7" t="s">
        <v>497</v>
      </c>
      <c r="B479" s="22" t="s">
        <v>1424</v>
      </c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8"/>
      <c r="P479" s="8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>
      <c r="A480" s="7" t="s">
        <v>498</v>
      </c>
      <c r="B480" s="22" t="s">
        <v>1425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>
      <c r="A481" s="7" t="s">
        <v>499</v>
      </c>
      <c r="B481" s="22" t="s">
        <v>1426</v>
      </c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8"/>
      <c r="P481" s="8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>
      <c r="A482" s="7" t="s">
        <v>500</v>
      </c>
      <c r="B482" s="22" t="s">
        <v>1427</v>
      </c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8"/>
      <c r="P482" s="8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>
      <c r="A483" s="7" t="s">
        <v>501</v>
      </c>
      <c r="B483" s="22" t="s">
        <v>1428</v>
      </c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8"/>
      <c r="P483" s="8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>
      <c r="A484" s="7" t="s">
        <v>502</v>
      </c>
      <c r="B484" s="22" t="s">
        <v>1429</v>
      </c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8"/>
      <c r="P484" s="8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>
      <c r="A485" s="7" t="s">
        <v>503</v>
      </c>
      <c r="B485" s="22" t="s">
        <v>1430</v>
      </c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8"/>
      <c r="P485" s="8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>
      <c r="A486" s="7" t="s">
        <v>504</v>
      </c>
      <c r="B486" s="22" t="s">
        <v>1431</v>
      </c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8"/>
      <c r="P486" s="8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>
      <c r="A487" s="7" t="s">
        <v>505</v>
      </c>
      <c r="B487" s="22" t="s">
        <v>1432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>
      <c r="A488" s="7" t="s">
        <v>506</v>
      </c>
      <c r="B488" s="22" t="s">
        <v>1433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>
      <c r="A489" s="7" t="s">
        <v>507</v>
      </c>
      <c r="B489" s="22" t="s">
        <v>1434</v>
      </c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8"/>
      <c r="P489" s="8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>
      <c r="A490" s="7" t="s">
        <v>508</v>
      </c>
      <c r="B490" s="22" t="s">
        <v>1435</v>
      </c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8"/>
      <c r="P490" s="8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>
      <c r="A491" s="7" t="s">
        <v>509</v>
      </c>
      <c r="B491" s="22" t="s">
        <v>1436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>
      <c r="A492" s="7" t="s">
        <v>510</v>
      </c>
      <c r="B492" s="22" t="s">
        <v>1437</v>
      </c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8"/>
      <c r="P492" s="8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>
      <c r="A493" s="7" t="s">
        <v>511</v>
      </c>
      <c r="B493" s="22" t="s">
        <v>1438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>
      <c r="A494" s="7" t="s">
        <v>512</v>
      </c>
      <c r="B494" s="22" t="s">
        <v>1439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8"/>
      <c r="P494" s="8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>
      <c r="A495" s="7" t="s">
        <v>513</v>
      </c>
      <c r="B495" s="22" t="s">
        <v>1440</v>
      </c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8"/>
      <c r="P495" s="8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>
      <c r="A496" s="7" t="s">
        <v>514</v>
      </c>
      <c r="B496" s="22" t="s">
        <v>1441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>
      <c r="A497" s="7" t="s">
        <v>515</v>
      </c>
      <c r="B497" s="22" t="s">
        <v>1442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8"/>
      <c r="P497" s="8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>
      <c r="A498" s="7" t="s">
        <v>516</v>
      </c>
      <c r="B498" s="22" t="s">
        <v>1443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>
      <c r="A499" s="7" t="s">
        <v>517</v>
      </c>
      <c r="B499" s="22" t="s">
        <v>1444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>
      <c r="A500" s="7" t="s">
        <v>518</v>
      </c>
      <c r="B500" s="22" t="s">
        <v>1445</v>
      </c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8"/>
      <c r="P500" s="8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>
      <c r="A501" s="7" t="s">
        <v>519</v>
      </c>
      <c r="B501" s="22" t="s">
        <v>1446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>
      <c r="A502" s="7" t="s">
        <v>520</v>
      </c>
      <c r="B502" s="22" t="s">
        <v>1447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>
      <c r="A503" s="7" t="s">
        <v>521</v>
      </c>
      <c r="B503" s="22" t="s">
        <v>1448</v>
      </c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8"/>
      <c r="P503" s="8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>
      <c r="A504" s="7" t="s">
        <v>522</v>
      </c>
      <c r="B504" s="22" t="s">
        <v>1449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>
      <c r="A505" s="7" t="s">
        <v>523</v>
      </c>
      <c r="B505" s="22" t="s">
        <v>1450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>
      <c r="A506" s="7" t="s">
        <v>524</v>
      </c>
      <c r="B506" s="22" t="s">
        <v>1451</v>
      </c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8"/>
      <c r="P506" s="8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>
      <c r="A507" s="7" t="s">
        <v>525</v>
      </c>
      <c r="B507" s="22" t="s">
        <v>1452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>
      <c r="A508" s="7" t="s">
        <v>526</v>
      </c>
      <c r="B508" s="22" t="s">
        <v>1453</v>
      </c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8"/>
      <c r="P508" s="8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>
      <c r="A509" s="7" t="s">
        <v>527</v>
      </c>
      <c r="B509" s="22" t="s">
        <v>1454</v>
      </c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8"/>
      <c r="P509" s="8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>
      <c r="A510" s="7" t="s">
        <v>528</v>
      </c>
      <c r="B510" s="22" t="s">
        <v>1455</v>
      </c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8"/>
      <c r="P510" s="8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>
      <c r="A511" s="7" t="s">
        <v>529</v>
      </c>
      <c r="B511" s="22" t="s">
        <v>1456</v>
      </c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8"/>
      <c r="P511" s="8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>
      <c r="A512" s="7" t="s">
        <v>530</v>
      </c>
      <c r="B512" s="22" t="s">
        <v>1457</v>
      </c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8"/>
      <c r="P512" s="8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>
      <c r="A513" s="7" t="s">
        <v>531</v>
      </c>
      <c r="B513" s="22" t="s">
        <v>1458</v>
      </c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8"/>
      <c r="P513" s="8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>
      <c r="A514" s="7" t="s">
        <v>532</v>
      </c>
      <c r="B514" s="22" t="s">
        <v>1459</v>
      </c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8"/>
      <c r="P514" s="8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>
      <c r="A515" s="7" t="s">
        <v>533</v>
      </c>
      <c r="B515" s="22" t="s">
        <v>1460</v>
      </c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8"/>
      <c r="P515" s="8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>
      <c r="A516" s="7" t="s">
        <v>534</v>
      </c>
      <c r="B516" s="22" t="s">
        <v>1461</v>
      </c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8"/>
      <c r="P516" s="8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>
      <c r="A517" s="7" t="s">
        <v>535</v>
      </c>
      <c r="B517" s="22" t="s">
        <v>1462</v>
      </c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8"/>
      <c r="P517" s="8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>
      <c r="A518" s="7" t="s">
        <v>536</v>
      </c>
      <c r="B518" s="22" t="s">
        <v>1463</v>
      </c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8"/>
      <c r="P518" s="8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>
      <c r="A519" s="7" t="s">
        <v>537</v>
      </c>
      <c r="B519" s="22" t="s">
        <v>1464</v>
      </c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8"/>
      <c r="P519" s="8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>
      <c r="A520" s="7" t="s">
        <v>538</v>
      </c>
      <c r="B520" s="22" t="s">
        <v>1465</v>
      </c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8"/>
      <c r="P520" s="8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>
      <c r="A521" s="7" t="s">
        <v>539</v>
      </c>
      <c r="B521" s="22" t="s">
        <v>1466</v>
      </c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8"/>
      <c r="P521" s="8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>
      <c r="A522" s="7" t="s">
        <v>540</v>
      </c>
      <c r="B522" s="22" t="s">
        <v>1467</v>
      </c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8"/>
      <c r="P522" s="8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>
      <c r="A523" s="7" t="s">
        <v>541</v>
      </c>
      <c r="B523" s="22" t="s">
        <v>1468</v>
      </c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8"/>
      <c r="P523" s="8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>
      <c r="A524" s="7" t="s">
        <v>542</v>
      </c>
      <c r="B524" s="22" t="s">
        <v>1469</v>
      </c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8"/>
      <c r="P524" s="8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>
      <c r="A525" s="7" t="s">
        <v>543</v>
      </c>
      <c r="B525" s="22" t="s">
        <v>1470</v>
      </c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8"/>
      <c r="P525" s="8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>
      <c r="A526" s="7" t="s">
        <v>544</v>
      </c>
      <c r="B526" s="22" t="s">
        <v>1471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>
      <c r="A527" s="7" t="s">
        <v>545</v>
      </c>
      <c r="B527" s="22" t="s">
        <v>1472</v>
      </c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8"/>
      <c r="P527" s="8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>
      <c r="A528" s="7" t="s">
        <v>546</v>
      </c>
      <c r="B528" s="22" t="s">
        <v>1473</v>
      </c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8"/>
      <c r="P528" s="8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>
      <c r="A529" s="7" t="s">
        <v>547</v>
      </c>
      <c r="B529" s="22" t="s">
        <v>1474</v>
      </c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8"/>
      <c r="P529" s="8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>
      <c r="A530" s="7" t="s">
        <v>548</v>
      </c>
      <c r="B530" s="22" t="s">
        <v>1475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8"/>
      <c r="P530" s="8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>
      <c r="A531" s="7" t="s">
        <v>549</v>
      </c>
      <c r="B531" s="22" t="s">
        <v>1476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8"/>
      <c r="P531" s="8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>
      <c r="A532" s="7" t="s">
        <v>550</v>
      </c>
      <c r="B532" s="22" t="s">
        <v>1477</v>
      </c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8"/>
      <c r="P532" s="8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>
      <c r="A533" s="7" t="s">
        <v>551</v>
      </c>
      <c r="B533" s="22" t="s">
        <v>1478</v>
      </c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8"/>
      <c r="P533" s="8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>
      <c r="A534" s="7" t="s">
        <v>552</v>
      </c>
      <c r="B534" s="22" t="s">
        <v>1479</v>
      </c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8"/>
      <c r="P534" s="8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>
      <c r="A535" s="7" t="s">
        <v>553</v>
      </c>
      <c r="B535" s="22" t="s">
        <v>1480</v>
      </c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8"/>
      <c r="P535" s="8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>
      <c r="A536" s="7" t="s">
        <v>554</v>
      </c>
      <c r="B536" s="22" t="s">
        <v>1481</v>
      </c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8"/>
      <c r="P536" s="8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>
      <c r="A537" s="7" t="s">
        <v>555</v>
      </c>
      <c r="B537" s="22" t="s">
        <v>1482</v>
      </c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8"/>
      <c r="P537" s="8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>
      <c r="A538" s="7" t="s">
        <v>556</v>
      </c>
      <c r="B538" s="22" t="s">
        <v>1483</v>
      </c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8"/>
      <c r="P538" s="8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>
      <c r="A539" s="7" t="s">
        <v>557</v>
      </c>
      <c r="B539" s="22" t="s">
        <v>1484</v>
      </c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8"/>
      <c r="P539" s="8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>
      <c r="A540" s="7" t="s">
        <v>558</v>
      </c>
      <c r="B540" s="22" t="s">
        <v>1485</v>
      </c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8"/>
      <c r="P540" s="8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>
      <c r="A541" s="7" t="s">
        <v>559</v>
      </c>
      <c r="B541" s="22" t="s">
        <v>1486</v>
      </c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8"/>
      <c r="P541" s="8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>
      <c r="A542" s="7" t="s">
        <v>560</v>
      </c>
      <c r="B542" s="22" t="s">
        <v>1487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>
      <c r="A543" s="7" t="s">
        <v>561</v>
      </c>
      <c r="B543" s="22" t="s">
        <v>1488</v>
      </c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8"/>
      <c r="P543" s="8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>
      <c r="A544" s="7" t="s">
        <v>562</v>
      </c>
      <c r="B544" s="22" t="s">
        <v>1489</v>
      </c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8"/>
      <c r="P544" s="8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>
      <c r="A545" s="7" t="s">
        <v>563</v>
      </c>
      <c r="B545" s="22" t="s">
        <v>1490</v>
      </c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8"/>
      <c r="P545" s="8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>
      <c r="A546" s="7" t="s">
        <v>564</v>
      </c>
      <c r="B546" s="22" t="s">
        <v>1491</v>
      </c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8"/>
      <c r="P546" s="8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>
      <c r="A547" s="7" t="s">
        <v>565</v>
      </c>
      <c r="B547" s="22" t="s">
        <v>1492</v>
      </c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8"/>
      <c r="P547" s="8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>
      <c r="A548" s="7" t="s">
        <v>566</v>
      </c>
      <c r="B548" s="22" t="s">
        <v>1493</v>
      </c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8"/>
      <c r="P548" s="8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>
      <c r="A549" s="7" t="s">
        <v>567</v>
      </c>
      <c r="B549" s="22" t="s">
        <v>1494</v>
      </c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8"/>
      <c r="P549" s="8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>
      <c r="A550" s="7" t="s">
        <v>568</v>
      </c>
      <c r="B550" s="22" t="s">
        <v>1495</v>
      </c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8"/>
      <c r="P550" s="8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>
      <c r="A551" s="7" t="s">
        <v>569</v>
      </c>
      <c r="B551" s="22" t="s">
        <v>1496</v>
      </c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8"/>
      <c r="P551" s="8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>
      <c r="A552" s="7" t="s">
        <v>570</v>
      </c>
      <c r="B552" s="22" t="s">
        <v>1497</v>
      </c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8"/>
      <c r="P552" s="8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>
      <c r="A553" s="7" t="s">
        <v>571</v>
      </c>
      <c r="B553" s="22" t="s">
        <v>1498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>
      <c r="A554" s="7" t="s">
        <v>572</v>
      </c>
      <c r="B554" s="22" t="s">
        <v>1499</v>
      </c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8"/>
      <c r="P554" s="8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>
      <c r="A555" s="7" t="s">
        <v>573</v>
      </c>
      <c r="B555" s="22" t="s">
        <v>1500</v>
      </c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8"/>
      <c r="P555" s="8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>
      <c r="A556" s="7" t="s">
        <v>574</v>
      </c>
      <c r="B556" s="22" t="s">
        <v>1501</v>
      </c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8"/>
      <c r="P556" s="8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>
      <c r="A557" s="7" t="s">
        <v>575</v>
      </c>
      <c r="B557" s="22" t="s">
        <v>1502</v>
      </c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8"/>
      <c r="P557" s="8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>
      <c r="A558" s="7" t="s">
        <v>576</v>
      </c>
      <c r="B558" s="22" t="s">
        <v>1503</v>
      </c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8"/>
      <c r="P558" s="8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>
      <c r="A559" s="7" t="s">
        <v>577</v>
      </c>
      <c r="B559" s="22" t="s">
        <v>1504</v>
      </c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8"/>
      <c r="P559" s="8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>
      <c r="A560" s="7" t="s">
        <v>578</v>
      </c>
      <c r="B560" s="22" t="s">
        <v>1505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>
      <c r="A561" s="7" t="s">
        <v>579</v>
      </c>
      <c r="B561" s="22" t="s">
        <v>1506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>
      <c r="A562" s="7" t="s">
        <v>580</v>
      </c>
      <c r="B562" s="22" t="s">
        <v>1507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>
      <c r="A563" s="7" t="s">
        <v>581</v>
      </c>
      <c r="B563" s="22" t="s">
        <v>1508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>
      <c r="A564" s="7" t="s">
        <v>582</v>
      </c>
      <c r="B564" s="22" t="s">
        <v>1509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>
      <c r="A565" s="7" t="s">
        <v>583</v>
      </c>
      <c r="B565" s="22" t="s">
        <v>1510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>
      <c r="A566" s="7" t="s">
        <v>584</v>
      </c>
      <c r="B566" s="22" t="s">
        <v>1511</v>
      </c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8"/>
      <c r="P566" s="8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>
      <c r="A567" s="7" t="s">
        <v>585</v>
      </c>
      <c r="B567" s="22" t="s">
        <v>1512</v>
      </c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8"/>
      <c r="P567" s="8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>
      <c r="A568" s="7" t="s">
        <v>586</v>
      </c>
      <c r="B568" s="22" t="s">
        <v>1513</v>
      </c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8"/>
      <c r="P568" s="8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>
      <c r="A569" s="7" t="s">
        <v>587</v>
      </c>
      <c r="B569" s="22" t="s">
        <v>1514</v>
      </c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8"/>
      <c r="P569" s="8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>
      <c r="A570" s="7" t="s">
        <v>588</v>
      </c>
      <c r="B570" s="22" t="s">
        <v>1515</v>
      </c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8"/>
      <c r="P570" s="8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>
      <c r="A571" s="7" t="s">
        <v>589</v>
      </c>
      <c r="B571" s="22" t="s">
        <v>1516</v>
      </c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8"/>
      <c r="P571" s="8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>
      <c r="A572" s="7" t="s">
        <v>590</v>
      </c>
      <c r="B572" s="22" t="s">
        <v>1517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>
      <c r="A573" s="7" t="s">
        <v>591</v>
      </c>
      <c r="B573" s="22" t="s">
        <v>1518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>
      <c r="A574" s="7" t="s">
        <v>592</v>
      </c>
      <c r="B574" s="22" t="s">
        <v>1519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>
      <c r="A575" s="7" t="s">
        <v>593</v>
      </c>
      <c r="B575" s="22" t="s">
        <v>1520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>
      <c r="A576" s="7" t="s">
        <v>594</v>
      </c>
      <c r="B576" s="22" t="s">
        <v>1521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>
      <c r="A577" s="7" t="s">
        <v>595</v>
      </c>
      <c r="B577" s="22" t="s">
        <v>1522</v>
      </c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8"/>
      <c r="P577" s="8"/>
      <c r="Q577" s="17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>
      <c r="A578" s="7" t="s">
        <v>596</v>
      </c>
      <c r="B578" s="22" t="s">
        <v>1523</v>
      </c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8"/>
      <c r="P578" s="8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>
      <c r="A579" s="7" t="s">
        <v>597</v>
      </c>
      <c r="B579" s="22" t="s">
        <v>1524</v>
      </c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8"/>
      <c r="P579" s="8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>
      <c r="A580" s="7" t="s">
        <v>598</v>
      </c>
      <c r="B580" s="22" t="s">
        <v>1525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>
      <c r="A581" s="7" t="s">
        <v>599</v>
      </c>
      <c r="B581" s="22" t="s">
        <v>1526</v>
      </c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8"/>
      <c r="P581" s="8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>
      <c r="A582" s="7" t="s">
        <v>600</v>
      </c>
      <c r="B582" s="22" t="s">
        <v>1527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>
      <c r="A583" s="7" t="s">
        <v>601</v>
      </c>
      <c r="B583" s="22" t="s">
        <v>1528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>
      <c r="A584" s="7" t="s">
        <v>602</v>
      </c>
      <c r="B584" s="22" t="s">
        <v>1529</v>
      </c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8"/>
      <c r="P584" s="8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>
      <c r="A585" s="7" t="s">
        <v>603</v>
      </c>
      <c r="B585" s="22" t="s">
        <v>1530</v>
      </c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8"/>
      <c r="P585" s="8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>
      <c r="A586" s="7" t="s">
        <v>604</v>
      </c>
      <c r="B586" s="22" t="s">
        <v>1531</v>
      </c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8"/>
      <c r="P586" s="8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>
      <c r="A587" s="7" t="s">
        <v>605</v>
      </c>
      <c r="B587" s="22" t="s">
        <v>1532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>
      <c r="A588" s="7" t="s">
        <v>606</v>
      </c>
      <c r="B588" s="22" t="s">
        <v>1533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>
      <c r="A589" s="7" t="s">
        <v>607</v>
      </c>
      <c r="B589" s="22" t="s">
        <v>1534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>
      <c r="A590" s="7" t="s">
        <v>608</v>
      </c>
      <c r="B590" s="22" t="s">
        <v>1535</v>
      </c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8"/>
      <c r="P590" s="8"/>
      <c r="Q590" s="17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>
      <c r="A591" s="7" t="s">
        <v>609</v>
      </c>
      <c r="B591" s="22" t="s">
        <v>1536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>
      <c r="A592" s="7" t="s">
        <v>610</v>
      </c>
      <c r="B592" s="22" t="s">
        <v>1537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>
      <c r="A593" s="7" t="s">
        <v>611</v>
      </c>
      <c r="B593" s="22" t="s">
        <v>1538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>
      <c r="A594" s="7" t="s">
        <v>612</v>
      </c>
      <c r="B594" s="22" t="s">
        <v>1539</v>
      </c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8"/>
      <c r="P594" s="8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>
      <c r="A595" s="7" t="s">
        <v>613</v>
      </c>
      <c r="B595" s="22" t="s">
        <v>1540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>
      <c r="A596" s="7" t="s">
        <v>614</v>
      </c>
      <c r="B596" s="22" t="s">
        <v>1541</v>
      </c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8"/>
      <c r="P596" s="8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>
      <c r="A597" s="7" t="s">
        <v>615</v>
      </c>
      <c r="B597" s="22" t="s">
        <v>1542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>
      <c r="A598" s="7" t="s">
        <v>616</v>
      </c>
      <c r="B598" s="22" t="s">
        <v>1543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>
      <c r="A599" s="7" t="s">
        <v>617</v>
      </c>
      <c r="B599" s="22" t="s">
        <v>1544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>
      <c r="A600" s="7" t="s">
        <v>618</v>
      </c>
      <c r="B600" s="22" t="s">
        <v>1545</v>
      </c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8"/>
      <c r="P600" s="8"/>
      <c r="Q600" s="17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>
      <c r="A601" s="7" t="s">
        <v>619</v>
      </c>
      <c r="B601" s="22" t="s">
        <v>1546</v>
      </c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8"/>
      <c r="P601" s="8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>
      <c r="A602" s="7" t="s">
        <v>620</v>
      </c>
      <c r="B602" s="22" t="s">
        <v>1547</v>
      </c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8"/>
      <c r="P602" s="8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>
      <c r="A603" s="7" t="s">
        <v>621</v>
      </c>
      <c r="B603" s="22" t="s">
        <v>1548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>
      <c r="A604" s="7" t="s">
        <v>622</v>
      </c>
      <c r="B604" s="22" t="s">
        <v>1549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>
      <c r="A605" s="7" t="s">
        <v>623</v>
      </c>
      <c r="B605" s="22" t="s">
        <v>1550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>
      <c r="A606" s="7" t="s">
        <v>624</v>
      </c>
      <c r="B606" s="22" t="s">
        <v>1551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>
      <c r="A607" s="7" t="s">
        <v>625</v>
      </c>
      <c r="B607" s="22" t="s">
        <v>1552</v>
      </c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8"/>
      <c r="P607" s="8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>
      <c r="A608" s="7" t="s">
        <v>626</v>
      </c>
      <c r="B608" s="22" t="s">
        <v>1553</v>
      </c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8"/>
      <c r="P608" s="8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>
      <c r="A609" s="7" t="s">
        <v>627</v>
      </c>
      <c r="B609" s="22" t="s">
        <v>1554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>
      <c r="A610" s="7" t="s">
        <v>628</v>
      </c>
      <c r="B610" s="22" t="s">
        <v>1555</v>
      </c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8"/>
      <c r="P610" s="8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>
      <c r="A611" s="7" t="s">
        <v>629</v>
      </c>
      <c r="B611" s="22" t="s">
        <v>1556</v>
      </c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8"/>
      <c r="P611" s="8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>
      <c r="A612" s="7" t="s">
        <v>630</v>
      </c>
      <c r="B612" s="22" t="s">
        <v>1557</v>
      </c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8"/>
      <c r="P612" s="8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>
      <c r="A613" s="7" t="s">
        <v>631</v>
      </c>
      <c r="B613" s="22" t="s">
        <v>1558</v>
      </c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8"/>
      <c r="P613" s="8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>
      <c r="A614" s="7" t="s">
        <v>632</v>
      </c>
      <c r="B614" s="22" t="s">
        <v>1559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>
      <c r="A615" s="7" t="s">
        <v>633</v>
      </c>
      <c r="B615" s="22" t="s">
        <v>1560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>
      <c r="A616" s="7" t="s">
        <v>634</v>
      </c>
      <c r="B616" s="22" t="s">
        <v>1561</v>
      </c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8"/>
      <c r="P616" s="8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>
      <c r="A617" s="7" t="s">
        <v>635</v>
      </c>
      <c r="B617" s="22" t="s">
        <v>1562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>
      <c r="A618" s="7" t="s">
        <v>636</v>
      </c>
      <c r="B618" s="22" t="s">
        <v>1563</v>
      </c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8"/>
      <c r="P618" s="8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>
      <c r="A619" s="7" t="s">
        <v>637</v>
      </c>
      <c r="B619" s="22" t="s">
        <v>1564</v>
      </c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8"/>
      <c r="P619" s="8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>
      <c r="A620" s="7" t="s">
        <v>638</v>
      </c>
      <c r="B620" s="22" t="s">
        <v>1565</v>
      </c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8"/>
      <c r="P620" s="8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>
      <c r="A621" s="7" t="s">
        <v>639</v>
      </c>
      <c r="B621" s="22" t="s">
        <v>1566</v>
      </c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8"/>
      <c r="P621" s="8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>
      <c r="A622" s="7" t="s">
        <v>640</v>
      </c>
      <c r="B622" s="22" t="s">
        <v>1567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>
      <c r="A623" s="7" t="s">
        <v>641</v>
      </c>
      <c r="B623" s="22" t="s">
        <v>1568</v>
      </c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8"/>
      <c r="P623" s="8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>
      <c r="A624" s="7" t="s">
        <v>642</v>
      </c>
      <c r="B624" s="22" t="s">
        <v>1569</v>
      </c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8"/>
      <c r="P624" s="8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>
      <c r="A625" s="7" t="s">
        <v>643</v>
      </c>
      <c r="B625" s="22" t="s">
        <v>1570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>
      <c r="A626" s="7" t="s">
        <v>644</v>
      </c>
      <c r="B626" s="22" t="s">
        <v>1571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>
      <c r="A627" s="7" t="s">
        <v>645</v>
      </c>
      <c r="B627" s="22" t="s">
        <v>1572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>
      <c r="A628" s="7" t="s">
        <v>646</v>
      </c>
      <c r="B628" s="22" t="s">
        <v>1573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>
      <c r="A629" s="7" t="s">
        <v>647</v>
      </c>
      <c r="B629" s="22" t="s">
        <v>1574</v>
      </c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8"/>
      <c r="P629" s="8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>
      <c r="A630" s="7" t="s">
        <v>648</v>
      </c>
      <c r="B630" s="22" t="s">
        <v>1575</v>
      </c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8"/>
      <c r="P630" s="8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>
      <c r="A631" s="7" t="s">
        <v>649</v>
      </c>
      <c r="B631" s="22" t="s">
        <v>1576</v>
      </c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8"/>
      <c r="P631" s="8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>
      <c r="A632" s="7" t="s">
        <v>650</v>
      </c>
      <c r="B632" s="22" t="s">
        <v>1577</v>
      </c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8"/>
      <c r="P632" s="8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>
      <c r="A633" s="7" t="s">
        <v>651</v>
      </c>
      <c r="B633" s="22" t="s">
        <v>1578</v>
      </c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8"/>
      <c r="P633" s="8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>
      <c r="A634" s="7" t="s">
        <v>652</v>
      </c>
      <c r="B634" s="22" t="s">
        <v>1579</v>
      </c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8"/>
      <c r="P634" s="8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>
      <c r="A635" s="7" t="s">
        <v>653</v>
      </c>
      <c r="B635" s="22" t="s">
        <v>1580</v>
      </c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8"/>
      <c r="P635" s="8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>
      <c r="A636" s="7" t="s">
        <v>654</v>
      </c>
      <c r="B636" s="22" t="s">
        <v>1581</v>
      </c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8"/>
      <c r="P636" s="8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>
      <c r="A637" s="7" t="s">
        <v>655</v>
      </c>
      <c r="B637" s="22" t="s">
        <v>1582</v>
      </c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8"/>
      <c r="P637" s="8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>
      <c r="A638" s="7" t="s">
        <v>656</v>
      </c>
      <c r="B638" s="22" t="s">
        <v>1583</v>
      </c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8"/>
      <c r="P638" s="8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>
      <c r="A639" s="7" t="s">
        <v>657</v>
      </c>
      <c r="B639" s="22" t="s">
        <v>1584</v>
      </c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8"/>
      <c r="P639" s="8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>
      <c r="A640" s="7" t="s">
        <v>658</v>
      </c>
      <c r="B640" s="22" t="s">
        <v>1585</v>
      </c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8"/>
      <c r="P640" s="8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>
      <c r="A641" s="7" t="s">
        <v>659</v>
      </c>
      <c r="B641" s="22" t="s">
        <v>1586</v>
      </c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8"/>
      <c r="P641" s="8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>
      <c r="A642" s="7" t="s">
        <v>660</v>
      </c>
      <c r="B642" s="22" t="s">
        <v>1587</v>
      </c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8"/>
      <c r="P642" s="8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>
      <c r="A643" s="7" t="s">
        <v>661</v>
      </c>
      <c r="B643" s="22" t="s">
        <v>1588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>
      <c r="A644" s="7" t="s">
        <v>662</v>
      </c>
      <c r="B644" s="22" t="s">
        <v>1589</v>
      </c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8"/>
      <c r="P644" s="8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>
      <c r="A645" s="7" t="s">
        <v>663</v>
      </c>
      <c r="B645" s="22" t="s">
        <v>1590</v>
      </c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8"/>
      <c r="P645" s="8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>
      <c r="A646" s="7" t="s">
        <v>664</v>
      </c>
      <c r="B646" s="22" t="s">
        <v>1591</v>
      </c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8"/>
      <c r="P646" s="8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>
      <c r="A647" s="7" t="s">
        <v>665</v>
      </c>
      <c r="B647" s="22" t="s">
        <v>1592</v>
      </c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8"/>
      <c r="P647" s="8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>
      <c r="A648" s="7" t="s">
        <v>666</v>
      </c>
      <c r="B648" s="22" t="s">
        <v>1593</v>
      </c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8"/>
      <c r="P648" s="8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>
      <c r="A649" s="7" t="s">
        <v>667</v>
      </c>
      <c r="B649" s="22" t="s">
        <v>1594</v>
      </c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8"/>
      <c r="P649" s="8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>
      <c r="A650" s="7" t="s">
        <v>668</v>
      </c>
      <c r="B650" s="22" t="s">
        <v>1595</v>
      </c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8"/>
      <c r="P650" s="8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>
      <c r="A651" s="7" t="s">
        <v>669</v>
      </c>
      <c r="B651" s="22" t="s">
        <v>1596</v>
      </c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8"/>
      <c r="P651" s="8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>
      <c r="A652" s="7" t="s">
        <v>670</v>
      </c>
      <c r="B652" s="22" t="s">
        <v>1597</v>
      </c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8"/>
      <c r="P652" s="8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>
      <c r="A653" s="7" t="s">
        <v>671</v>
      </c>
      <c r="B653" s="22" t="s">
        <v>1598</v>
      </c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8"/>
      <c r="P653" s="8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>
      <c r="A654" s="7" t="s">
        <v>672</v>
      </c>
      <c r="B654" s="22" t="s">
        <v>1599</v>
      </c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8"/>
      <c r="P654" s="8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>
      <c r="A655" s="7" t="s">
        <v>673</v>
      </c>
      <c r="B655" s="22" t="s">
        <v>1600</v>
      </c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8"/>
      <c r="P655" s="8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>
      <c r="A656" s="7" t="s">
        <v>674</v>
      </c>
      <c r="B656" s="22" t="s">
        <v>1601</v>
      </c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8"/>
      <c r="P656" s="8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>
      <c r="A657" s="7" t="s">
        <v>675</v>
      </c>
      <c r="B657" s="22" t="s">
        <v>1602</v>
      </c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8"/>
      <c r="P657" s="8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>
      <c r="A658" s="7" t="s">
        <v>676</v>
      </c>
      <c r="B658" s="22" t="s">
        <v>1603</v>
      </c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8"/>
      <c r="P658" s="8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>
      <c r="A659" s="7" t="s">
        <v>677</v>
      </c>
      <c r="B659" s="22" t="s">
        <v>1604</v>
      </c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8"/>
      <c r="P659" s="8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>
      <c r="A660" s="7" t="s">
        <v>678</v>
      </c>
      <c r="B660" s="22" t="s">
        <v>1605</v>
      </c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8"/>
      <c r="P660" s="8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>
      <c r="A661" s="7" t="s">
        <v>679</v>
      </c>
      <c r="B661" s="22" t="s">
        <v>1606</v>
      </c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8"/>
      <c r="P661" s="8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>
      <c r="A662" s="7" t="s">
        <v>680</v>
      </c>
      <c r="B662" s="22" t="s">
        <v>1607</v>
      </c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8"/>
      <c r="P662" s="8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>
      <c r="A663" s="7" t="s">
        <v>681</v>
      </c>
      <c r="B663" s="22" t="s">
        <v>1608</v>
      </c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8"/>
      <c r="P663" s="8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>
      <c r="A664" s="7" t="s">
        <v>682</v>
      </c>
      <c r="B664" s="22" t="s">
        <v>1609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>
      <c r="A665" s="7" t="s">
        <v>683</v>
      </c>
      <c r="B665" s="22" t="s">
        <v>1610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>
      <c r="A666" s="7" t="s">
        <v>684</v>
      </c>
      <c r="B666" s="22" t="s">
        <v>1611</v>
      </c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8"/>
      <c r="P666" s="8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>
      <c r="A667" s="7" t="s">
        <v>685</v>
      </c>
      <c r="B667" s="22" t="s">
        <v>1612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>
      <c r="A668" s="7" t="s">
        <v>686</v>
      </c>
      <c r="B668" s="22" t="s">
        <v>1613</v>
      </c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8"/>
      <c r="P668" s="8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>
      <c r="A669" s="7" t="s">
        <v>687</v>
      </c>
      <c r="B669" s="22" t="s">
        <v>1614</v>
      </c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8"/>
      <c r="P669" s="8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>
      <c r="A670" s="7" t="s">
        <v>688</v>
      </c>
      <c r="B670" s="22" t="s">
        <v>1615</v>
      </c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8"/>
      <c r="P670" s="8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>
      <c r="A671" s="7" t="s">
        <v>689</v>
      </c>
      <c r="B671" s="22" t="s">
        <v>1616</v>
      </c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8"/>
      <c r="P671" s="8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>
      <c r="A672" s="7" t="s">
        <v>690</v>
      </c>
      <c r="B672" s="22" t="s">
        <v>1617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>
      <c r="A673" s="7" t="s">
        <v>691</v>
      </c>
      <c r="B673" s="22" t="s">
        <v>1615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>
      <c r="A674" s="7" t="s">
        <v>692</v>
      </c>
      <c r="B674" s="22" t="s">
        <v>1618</v>
      </c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8"/>
      <c r="P674" s="8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>
      <c r="A675" s="7" t="s">
        <v>693</v>
      </c>
      <c r="B675" s="22" t="s">
        <v>1619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>
      <c r="A676" s="7" t="s">
        <v>694</v>
      </c>
      <c r="B676" s="22" t="s">
        <v>1620</v>
      </c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8"/>
      <c r="P676" s="8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>
      <c r="A677" s="7" t="s">
        <v>695</v>
      </c>
      <c r="B677" s="22" t="s">
        <v>1621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>
      <c r="A678" s="7" t="s">
        <v>696</v>
      </c>
      <c r="B678" s="22" t="s">
        <v>1622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>
      <c r="A679" s="7" t="s">
        <v>697</v>
      </c>
      <c r="B679" s="22" t="s">
        <v>1623</v>
      </c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8"/>
      <c r="P679" s="8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>
      <c r="A680" s="7" t="s">
        <v>698</v>
      </c>
      <c r="B680" s="22" t="s">
        <v>1624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>
      <c r="A681" s="7" t="s">
        <v>699</v>
      </c>
      <c r="B681" s="22" t="s">
        <v>1625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>
      <c r="A682" s="7" t="s">
        <v>700</v>
      </c>
      <c r="B682" s="22" t="s">
        <v>1626</v>
      </c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8"/>
      <c r="P682" s="8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>
      <c r="A683" s="7" t="s">
        <v>701</v>
      </c>
      <c r="B683" s="22" t="s">
        <v>1627</v>
      </c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8"/>
      <c r="P683" s="8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>
      <c r="A684" s="7" t="s">
        <v>702</v>
      </c>
      <c r="B684" s="22" t="s">
        <v>1628</v>
      </c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8"/>
      <c r="P684" s="8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>
      <c r="A685" s="7" t="s">
        <v>703</v>
      </c>
      <c r="B685" s="22" t="s">
        <v>1629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>
      <c r="A686" s="7" t="s">
        <v>704</v>
      </c>
      <c r="B686" s="22" t="s">
        <v>1630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>
      <c r="A687" s="7" t="s">
        <v>705</v>
      </c>
      <c r="B687" s="22" t="s">
        <v>1631</v>
      </c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8"/>
      <c r="P687" s="8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>
      <c r="A688" s="7" t="s">
        <v>706</v>
      </c>
      <c r="B688" s="22" t="s">
        <v>1632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>
      <c r="A689" s="7" t="s">
        <v>707</v>
      </c>
      <c r="B689" s="22" t="s">
        <v>1633</v>
      </c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8"/>
      <c r="P689" s="8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>
      <c r="A690" s="7" t="s">
        <v>708</v>
      </c>
      <c r="B690" s="22" t="s">
        <v>1634</v>
      </c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8"/>
      <c r="P690" s="8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>
      <c r="A691" s="7" t="s">
        <v>709</v>
      </c>
      <c r="B691" s="22" t="s">
        <v>1635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>
      <c r="A692" s="7" t="s">
        <v>710</v>
      </c>
      <c r="B692" s="22" t="s">
        <v>1636</v>
      </c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8"/>
      <c r="P692" s="8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>
      <c r="A693" s="7" t="s">
        <v>711</v>
      </c>
      <c r="B693" s="22" t="s">
        <v>1637</v>
      </c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8"/>
      <c r="P693" s="8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>
      <c r="A694" s="7" t="s">
        <v>712</v>
      </c>
      <c r="B694" s="22" t="s">
        <v>1638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>
      <c r="A695" s="7" t="s">
        <v>713</v>
      </c>
      <c r="B695" s="22" t="s">
        <v>1639</v>
      </c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8"/>
      <c r="P695" s="8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>
      <c r="A696" s="7" t="s">
        <v>714</v>
      </c>
      <c r="B696" s="22" t="s">
        <v>1640</v>
      </c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8"/>
      <c r="P696" s="8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>
      <c r="A697" s="7" t="s">
        <v>715</v>
      </c>
      <c r="B697" s="2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>
      <c r="A698" s="7" t="s">
        <v>716</v>
      </c>
      <c r="B698" s="22" t="s">
        <v>1641</v>
      </c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8"/>
      <c r="P698" s="8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>
      <c r="A699" s="7" t="s">
        <v>717</v>
      </c>
      <c r="B699" s="22" t="s">
        <v>1642</v>
      </c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8"/>
      <c r="P699" s="8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>
      <c r="A700" s="7" t="s">
        <v>718</v>
      </c>
      <c r="B700" s="22" t="s">
        <v>1643</v>
      </c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8"/>
      <c r="P700" s="8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>
      <c r="A701" s="7" t="s">
        <v>719</v>
      </c>
      <c r="B701" s="22" t="s">
        <v>1644</v>
      </c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8"/>
      <c r="P701" s="8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>
      <c r="A702" s="7" t="s">
        <v>720</v>
      </c>
      <c r="B702" s="22" t="s">
        <v>1645</v>
      </c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8"/>
      <c r="P702" s="8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>
      <c r="A703" s="7" t="s">
        <v>721</v>
      </c>
      <c r="B703" s="22" t="s">
        <v>1646</v>
      </c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8"/>
      <c r="P703" s="8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>
      <c r="A704" s="7" t="s">
        <v>722</v>
      </c>
      <c r="B704" s="22" t="s">
        <v>1647</v>
      </c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8"/>
      <c r="P704" s="8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>
      <c r="A705" s="7" t="s">
        <v>723</v>
      </c>
      <c r="B705" s="22" t="s">
        <v>1648</v>
      </c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8"/>
      <c r="P705" s="8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>
      <c r="A706" s="7" t="s">
        <v>724</v>
      </c>
      <c r="B706" s="22" t="s">
        <v>1649</v>
      </c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8"/>
      <c r="P706" s="8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>
      <c r="A707" s="7" t="s">
        <v>725</v>
      </c>
      <c r="B707" s="22" t="s">
        <v>1650</v>
      </c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8"/>
      <c r="P707" s="8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>
      <c r="A708" s="7" t="s">
        <v>726</v>
      </c>
      <c r="B708" s="22" t="s">
        <v>1651</v>
      </c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8"/>
      <c r="P708" s="8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>
      <c r="A709" s="7" t="s">
        <v>727</v>
      </c>
      <c r="B709" s="22" t="s">
        <v>1652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>
      <c r="A710" s="7" t="s">
        <v>728</v>
      </c>
      <c r="B710" s="22" t="s">
        <v>1653</v>
      </c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8"/>
      <c r="P710" s="8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>
      <c r="A711" s="7" t="s">
        <v>729</v>
      </c>
      <c r="B711" s="22" t="s">
        <v>1654</v>
      </c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8"/>
      <c r="P711" s="8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>
      <c r="A712" s="7" t="s">
        <v>730</v>
      </c>
      <c r="B712" s="22" t="s">
        <v>1655</v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>
      <c r="A713" s="7" t="s">
        <v>731</v>
      </c>
      <c r="B713" s="22" t="s">
        <v>1656</v>
      </c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8"/>
      <c r="P713" s="8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>
      <c r="A714" s="7" t="s">
        <v>732</v>
      </c>
      <c r="B714" s="22" t="s">
        <v>1657</v>
      </c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8"/>
      <c r="P714" s="8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>
      <c r="A715" s="7" t="s">
        <v>733</v>
      </c>
      <c r="B715" s="22" t="s">
        <v>1658</v>
      </c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8"/>
      <c r="P715" s="8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>
      <c r="A716" s="7" t="s">
        <v>734</v>
      </c>
      <c r="B716" s="22" t="s">
        <v>1659</v>
      </c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8"/>
      <c r="P716" s="8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>
      <c r="A717" s="7" t="s">
        <v>735</v>
      </c>
      <c r="B717" s="22" t="s">
        <v>1660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>
      <c r="A718" s="7" t="s">
        <v>736</v>
      </c>
      <c r="B718" s="22" t="s">
        <v>1661</v>
      </c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8"/>
      <c r="P718" s="8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>
      <c r="A719" s="7" t="s">
        <v>737</v>
      </c>
      <c r="B719" s="22" t="s">
        <v>1662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>
      <c r="A720" s="7" t="s">
        <v>738</v>
      </c>
      <c r="B720" s="22" t="s">
        <v>1663</v>
      </c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8"/>
      <c r="P720" s="8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>
      <c r="A721" s="7" t="s">
        <v>739</v>
      </c>
      <c r="B721" s="22" t="s">
        <v>1664</v>
      </c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8"/>
      <c r="P721" s="8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>
      <c r="A722" s="7" t="s">
        <v>740</v>
      </c>
      <c r="B722" s="22" t="s">
        <v>1665</v>
      </c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8"/>
      <c r="P722" s="8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>
      <c r="A723" s="7" t="s">
        <v>741</v>
      </c>
      <c r="B723" s="22" t="s">
        <v>1666</v>
      </c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8"/>
      <c r="P723" s="8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>
      <c r="A724" s="7" t="s">
        <v>742</v>
      </c>
      <c r="B724" s="22" t="s">
        <v>1667</v>
      </c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>
      <c r="A725" s="7" t="s">
        <v>743</v>
      </c>
      <c r="B725" s="22" t="s">
        <v>1668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>
      <c r="A726" s="7" t="s">
        <v>744</v>
      </c>
      <c r="B726" s="22" t="s">
        <v>1669</v>
      </c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8"/>
      <c r="P726" s="8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>
      <c r="A727" s="7" t="s">
        <v>745</v>
      </c>
      <c r="B727" s="22" t="s">
        <v>1670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>
      <c r="A728" s="7" t="s">
        <v>746</v>
      </c>
      <c r="B728" s="22" t="s">
        <v>1671</v>
      </c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8"/>
      <c r="P728" s="8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>
      <c r="A729" s="7" t="s">
        <v>747</v>
      </c>
      <c r="B729" s="22" t="s">
        <v>1672</v>
      </c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8"/>
      <c r="P729" s="8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>
      <c r="A730" s="7" t="s">
        <v>748</v>
      </c>
      <c r="B730" s="22" t="s">
        <v>1673</v>
      </c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8"/>
      <c r="P730" s="8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>
      <c r="A731" s="7" t="s">
        <v>749</v>
      </c>
      <c r="B731" s="22" t="s">
        <v>1674</v>
      </c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8"/>
      <c r="P731" s="8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>
      <c r="A732" s="7" t="s">
        <v>750</v>
      </c>
      <c r="B732" s="22" t="s">
        <v>1675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>
      <c r="A733" s="7" t="s">
        <v>751</v>
      </c>
      <c r="B733" s="22" t="s">
        <v>1676</v>
      </c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8"/>
      <c r="P733" s="8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>
      <c r="A734" s="7" t="s">
        <v>752</v>
      </c>
      <c r="B734" s="22" t="s">
        <v>1677</v>
      </c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>
      <c r="A735" s="7" t="s">
        <v>753</v>
      </c>
      <c r="B735" s="22" t="s">
        <v>1678</v>
      </c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8"/>
      <c r="P735" s="8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>
      <c r="A736" s="7" t="s">
        <v>754</v>
      </c>
      <c r="B736" s="22" t="s">
        <v>1679</v>
      </c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>
      <c r="A737" s="7" t="s">
        <v>755</v>
      </c>
      <c r="B737" s="22" t="s">
        <v>1680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>
      <c r="A738" s="7" t="s">
        <v>756</v>
      </c>
      <c r="B738" s="22" t="s">
        <v>1681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>
      <c r="A739" s="7" t="s">
        <v>757</v>
      </c>
      <c r="B739" s="22" t="s">
        <v>1682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>
      <c r="A740" s="7" t="s">
        <v>758</v>
      </c>
      <c r="B740" s="22" t="s">
        <v>1683</v>
      </c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8"/>
      <c r="P740" s="8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>
      <c r="A741" s="7" t="s">
        <v>759</v>
      </c>
      <c r="B741" s="22" t="s">
        <v>1684</v>
      </c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8"/>
      <c r="P741" s="8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>
      <c r="A742" s="7" t="s">
        <v>760</v>
      </c>
      <c r="B742" s="22" t="s">
        <v>1685</v>
      </c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8"/>
      <c r="P742" s="8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>
      <c r="A743" s="7" t="s">
        <v>761</v>
      </c>
      <c r="B743" s="22" t="s">
        <v>1686</v>
      </c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8"/>
      <c r="P743" s="8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>
      <c r="A744" s="7" t="s">
        <v>762</v>
      </c>
      <c r="B744" s="22" t="s">
        <v>1687</v>
      </c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8"/>
      <c r="P744" s="8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>
      <c r="A745" s="7" t="s">
        <v>763</v>
      </c>
      <c r="B745" s="22" t="s">
        <v>1688</v>
      </c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8"/>
      <c r="P745" s="8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>
      <c r="A746" s="7" t="s">
        <v>764</v>
      </c>
      <c r="B746" s="22" t="s">
        <v>1689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>
      <c r="A747" s="7" t="s">
        <v>765</v>
      </c>
      <c r="B747" s="22" t="s">
        <v>1690</v>
      </c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8"/>
      <c r="P747" s="8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>
      <c r="A748" s="7" t="s">
        <v>766</v>
      </c>
      <c r="B748" s="22" t="s">
        <v>1691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>
      <c r="A749" s="7" t="s">
        <v>767</v>
      </c>
      <c r="B749" s="22" t="s">
        <v>1692</v>
      </c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8"/>
      <c r="P749" s="8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>
      <c r="A750" s="7" t="s">
        <v>768</v>
      </c>
      <c r="B750" s="22" t="s">
        <v>1693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>
      <c r="A751" s="7" t="s">
        <v>769</v>
      </c>
      <c r="B751" s="22" t="s">
        <v>1694</v>
      </c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8"/>
      <c r="P751" s="8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>
      <c r="A752" s="7" t="s">
        <v>770</v>
      </c>
      <c r="B752" s="22" t="s">
        <v>1695</v>
      </c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8"/>
      <c r="P752" s="8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>
      <c r="A753" s="7" t="s">
        <v>771</v>
      </c>
      <c r="B753" s="22" t="s">
        <v>1696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>
      <c r="A754" s="7" t="s">
        <v>772</v>
      </c>
      <c r="B754" s="22" t="s">
        <v>1697</v>
      </c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8"/>
      <c r="P754" s="8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>
      <c r="A755" s="7" t="s">
        <v>773</v>
      </c>
      <c r="B755" s="22" t="s">
        <v>1698</v>
      </c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8"/>
      <c r="P755" s="8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>
      <c r="A756" s="7" t="s">
        <v>774</v>
      </c>
      <c r="B756" s="22" t="s">
        <v>1699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>
      <c r="A757" s="7" t="s">
        <v>775</v>
      </c>
      <c r="B757" s="22" t="s">
        <v>1700</v>
      </c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8"/>
      <c r="P757" s="8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>
      <c r="A758" s="7" t="s">
        <v>776</v>
      </c>
      <c r="B758" s="22" t="s">
        <v>1701</v>
      </c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8"/>
      <c r="P758" s="8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>
      <c r="A759" s="7" t="s">
        <v>777</v>
      </c>
      <c r="B759" s="22" t="s">
        <v>1702</v>
      </c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8"/>
      <c r="P759" s="8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>
      <c r="A760" s="7" t="s">
        <v>778</v>
      </c>
      <c r="B760" s="22" t="s">
        <v>1703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>
      <c r="A761" s="7" t="s">
        <v>779</v>
      </c>
      <c r="B761" s="22" t="s">
        <v>1704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>
      <c r="A762" s="7" t="s">
        <v>780</v>
      </c>
      <c r="B762" s="22" t="s">
        <v>1705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>
      <c r="A763" s="7" t="s">
        <v>781</v>
      </c>
      <c r="B763" s="22" t="s">
        <v>1706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>
      <c r="A764" s="7" t="s">
        <v>782</v>
      </c>
      <c r="B764" s="22" t="s">
        <v>1707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>
      <c r="A765" s="7" t="s">
        <v>783</v>
      </c>
      <c r="B765" s="22" t="s">
        <v>1708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>
      <c r="A766" s="7" t="s">
        <v>784</v>
      </c>
      <c r="B766" s="22" t="s">
        <v>1709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>
      <c r="A767" s="7" t="s">
        <v>785</v>
      </c>
      <c r="B767" s="22" t="s">
        <v>1710</v>
      </c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8"/>
      <c r="P767" s="8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>
      <c r="A768" s="7" t="s">
        <v>786</v>
      </c>
      <c r="B768" s="22" t="s">
        <v>1711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>
      <c r="A769" s="7" t="s">
        <v>787</v>
      </c>
      <c r="B769" s="22" t="s">
        <v>1712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>
      <c r="A770" s="7" t="s">
        <v>788</v>
      </c>
      <c r="B770" s="22" t="s">
        <v>1713</v>
      </c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8"/>
      <c r="P770" s="8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>
      <c r="A771" s="7" t="s">
        <v>789</v>
      </c>
      <c r="B771" s="22" t="s">
        <v>1714</v>
      </c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8"/>
      <c r="P771" s="8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>
      <c r="A772" s="7" t="s">
        <v>790</v>
      </c>
      <c r="B772" s="2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>
      <c r="A773" s="7" t="s">
        <v>791</v>
      </c>
      <c r="B773" s="22" t="s">
        <v>1715</v>
      </c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8"/>
      <c r="P773" s="8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>
      <c r="A774" s="7" t="s">
        <v>792</v>
      </c>
      <c r="B774" s="22" t="s">
        <v>1716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>
      <c r="A775" s="7" t="s">
        <v>793</v>
      </c>
      <c r="B775" s="22" t="s">
        <v>1717</v>
      </c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8"/>
      <c r="P775" s="8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>
      <c r="A776" s="7" t="s">
        <v>794</v>
      </c>
      <c r="B776" s="22" t="s">
        <v>1718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>
      <c r="A777" s="7" t="s">
        <v>795</v>
      </c>
      <c r="B777" s="22" t="s">
        <v>1719</v>
      </c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8"/>
      <c r="P777" s="8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>
      <c r="A778" s="7" t="s">
        <v>796</v>
      </c>
      <c r="B778" s="22" t="s">
        <v>1720</v>
      </c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8"/>
      <c r="P778" s="8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>
      <c r="A779" s="7" t="s">
        <v>797</v>
      </c>
      <c r="B779" s="22" t="s">
        <v>1721</v>
      </c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8"/>
      <c r="P779" s="8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>
      <c r="A780" s="7" t="s">
        <v>798</v>
      </c>
      <c r="B780" s="22" t="s">
        <v>1722</v>
      </c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8"/>
      <c r="P780" s="8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>
      <c r="A781" s="7" t="s">
        <v>799</v>
      </c>
      <c r="B781" s="22" t="s">
        <v>1723</v>
      </c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8"/>
      <c r="P781" s="8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>
      <c r="A782" s="7" t="s">
        <v>800</v>
      </c>
      <c r="B782" s="22" t="s">
        <v>1724</v>
      </c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8"/>
      <c r="P782" s="8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>
      <c r="A783" s="7" t="s">
        <v>801</v>
      </c>
      <c r="B783" s="22" t="s">
        <v>1725</v>
      </c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8"/>
      <c r="P783" s="8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>
      <c r="A784" s="7" t="s">
        <v>802</v>
      </c>
      <c r="B784" s="22" t="s">
        <v>1726</v>
      </c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8"/>
      <c r="P784" s="8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>
      <c r="A785" s="7" t="s">
        <v>803</v>
      </c>
      <c r="B785" s="22" t="s">
        <v>1727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>
      <c r="A786" s="7" t="s">
        <v>804</v>
      </c>
      <c r="B786" s="22" t="s">
        <v>1728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>
      <c r="A787" s="7" t="s">
        <v>805</v>
      </c>
      <c r="B787" s="22" t="s">
        <v>1729</v>
      </c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8"/>
      <c r="P787" s="8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>
      <c r="A788" s="7" t="s">
        <v>806</v>
      </c>
      <c r="B788" s="22" t="s">
        <v>1730</v>
      </c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8"/>
      <c r="P788" s="8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>
      <c r="A789" s="7" t="s">
        <v>807</v>
      </c>
      <c r="B789" s="22" t="s">
        <v>1731</v>
      </c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8"/>
      <c r="P789" s="8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>
      <c r="A790" s="7" t="s">
        <v>808</v>
      </c>
      <c r="B790" s="22" t="s">
        <v>1732</v>
      </c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8"/>
      <c r="P790" s="8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>
      <c r="A791" s="7" t="s">
        <v>809</v>
      </c>
      <c r="B791" s="22" t="s">
        <v>1733</v>
      </c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8"/>
      <c r="P791" s="8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>
      <c r="A792" s="7" t="s">
        <v>810</v>
      </c>
      <c r="B792" s="22" t="s">
        <v>1734</v>
      </c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8"/>
      <c r="P792" s="8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>
      <c r="A793" s="7" t="s">
        <v>811</v>
      </c>
      <c r="B793" s="22" t="s">
        <v>1735</v>
      </c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8"/>
      <c r="P793" s="8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>
      <c r="A794" s="7" t="s">
        <v>812</v>
      </c>
      <c r="B794" s="22" t="s">
        <v>1736</v>
      </c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8"/>
      <c r="P794" s="8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>
      <c r="A795" s="7" t="s">
        <v>813</v>
      </c>
      <c r="B795" s="22" t="s">
        <v>1737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>
      <c r="A796" s="7" t="s">
        <v>814</v>
      </c>
      <c r="B796" s="22" t="s">
        <v>1738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>
      <c r="A797" s="7" t="s">
        <v>815</v>
      </c>
      <c r="B797" s="22" t="s">
        <v>1739</v>
      </c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8"/>
      <c r="P797" s="8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>
      <c r="A798" s="7" t="s">
        <v>816</v>
      </c>
      <c r="B798" s="22" t="s">
        <v>1740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>
      <c r="A799" s="7" t="s">
        <v>817</v>
      </c>
      <c r="B799" s="22" t="s">
        <v>1741</v>
      </c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8"/>
      <c r="P799" s="8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>
      <c r="A800" s="7" t="s">
        <v>818</v>
      </c>
      <c r="B800" s="22" t="s">
        <v>1742</v>
      </c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8"/>
      <c r="P800" s="8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>
      <c r="A801" s="7" t="s">
        <v>819</v>
      </c>
      <c r="B801" s="22" t="s">
        <v>1743</v>
      </c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8"/>
      <c r="P801" s="8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>
      <c r="A802" s="7" t="s">
        <v>820</v>
      </c>
      <c r="B802" s="22" t="s">
        <v>1744</v>
      </c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8"/>
      <c r="P802" s="8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>
      <c r="A803" s="7" t="s">
        <v>821</v>
      </c>
      <c r="B803" s="22" t="s">
        <v>1745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>
      <c r="A804" s="7" t="s">
        <v>822</v>
      </c>
      <c r="B804" s="22" t="s">
        <v>1746</v>
      </c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8"/>
      <c r="P804" s="8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>
      <c r="A805" s="7" t="s">
        <v>823</v>
      </c>
      <c r="B805" s="22" t="s">
        <v>1747</v>
      </c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8"/>
      <c r="P805" s="8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>
      <c r="A806" s="7" t="s">
        <v>824</v>
      </c>
      <c r="B806" s="22" t="s">
        <v>1748</v>
      </c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8"/>
      <c r="P806" s="8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>
      <c r="A807" s="7" t="s">
        <v>825</v>
      </c>
      <c r="B807" s="22" t="s">
        <v>1749</v>
      </c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8"/>
      <c r="P807" s="8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>
      <c r="A808" s="7" t="s">
        <v>826</v>
      </c>
      <c r="B808" s="22" t="s">
        <v>1750</v>
      </c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8"/>
      <c r="P808" s="8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>
      <c r="A809" s="7" t="s">
        <v>827</v>
      </c>
      <c r="B809" s="22" t="s">
        <v>1751</v>
      </c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8"/>
      <c r="P809" s="8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>
      <c r="A810" s="7" t="s">
        <v>828</v>
      </c>
      <c r="B810" s="22" t="s">
        <v>1752</v>
      </c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8"/>
      <c r="P810" s="8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>
      <c r="A811" s="7" t="s">
        <v>829</v>
      </c>
      <c r="B811" s="22" t="s">
        <v>1753</v>
      </c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8"/>
      <c r="P811" s="8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>
      <c r="A812" s="7" t="s">
        <v>830</v>
      </c>
      <c r="B812" s="22" t="s">
        <v>1754</v>
      </c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8"/>
      <c r="P812" s="8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>
      <c r="A813" s="7" t="s">
        <v>831</v>
      </c>
      <c r="B813" s="22" t="s">
        <v>1755</v>
      </c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8"/>
      <c r="P813" s="8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>
      <c r="A814" s="7" t="s">
        <v>832</v>
      </c>
      <c r="B814" s="22" t="s">
        <v>1756</v>
      </c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8"/>
      <c r="P814" s="8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>
      <c r="A815" s="7" t="s">
        <v>833</v>
      </c>
      <c r="B815" s="22" t="s">
        <v>1757</v>
      </c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8"/>
      <c r="P815" s="8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>
      <c r="A816" s="7" t="s">
        <v>834</v>
      </c>
      <c r="B816" s="22" t="s">
        <v>1758</v>
      </c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8"/>
      <c r="P816" s="8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>
      <c r="A817" s="7" t="s">
        <v>835</v>
      </c>
      <c r="B817" s="22" t="s">
        <v>1759</v>
      </c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8"/>
      <c r="P817" s="8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>
      <c r="A818" s="7" t="s">
        <v>836</v>
      </c>
      <c r="B818" s="22" t="s">
        <v>1760</v>
      </c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8"/>
      <c r="P818" s="8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>
      <c r="A819" s="7" t="s">
        <v>837</v>
      </c>
      <c r="B819" s="22" t="s">
        <v>1761</v>
      </c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8"/>
      <c r="P819" s="8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>
      <c r="A820" s="7" t="s">
        <v>838</v>
      </c>
      <c r="B820" s="22" t="s">
        <v>1762</v>
      </c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8"/>
      <c r="P820" s="8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>
      <c r="A821" s="7" t="s">
        <v>839</v>
      </c>
      <c r="B821" s="22" t="s">
        <v>1763</v>
      </c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8"/>
      <c r="P821" s="8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>
      <c r="A822" s="7" t="s">
        <v>840</v>
      </c>
      <c r="B822" s="22" t="s">
        <v>1764</v>
      </c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8"/>
      <c r="P822" s="8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>
      <c r="A823" s="7" t="s">
        <v>841</v>
      </c>
      <c r="B823" s="22" t="s">
        <v>1765</v>
      </c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8"/>
      <c r="P823" s="8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>
      <c r="A824" s="7" t="s">
        <v>842</v>
      </c>
      <c r="B824" s="22" t="s">
        <v>1766</v>
      </c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8"/>
      <c r="P824" s="8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>
      <c r="A825" s="7" t="s">
        <v>843</v>
      </c>
      <c r="B825" s="22" t="s">
        <v>1767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>
      <c r="A826" s="7" t="s">
        <v>844</v>
      </c>
      <c r="B826" s="22" t="s">
        <v>1768</v>
      </c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8"/>
      <c r="P826" s="8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>
      <c r="A827" s="7" t="s">
        <v>845</v>
      </c>
      <c r="B827" s="22" t="s">
        <v>1769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>
      <c r="A828" s="7" t="s">
        <v>846</v>
      </c>
      <c r="B828" s="22" t="s">
        <v>1770</v>
      </c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8"/>
      <c r="P828" s="8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>
      <c r="A829" s="7" t="s">
        <v>847</v>
      </c>
      <c r="B829" s="22" t="s">
        <v>1771</v>
      </c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8"/>
      <c r="P829" s="8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>
      <c r="A830" s="7" t="s">
        <v>848</v>
      </c>
      <c r="B830" s="22" t="s">
        <v>1772</v>
      </c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8"/>
      <c r="P830" s="8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>
      <c r="A831" s="7" t="s">
        <v>849</v>
      </c>
      <c r="B831" s="22" t="s">
        <v>1773</v>
      </c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8"/>
      <c r="P831" s="8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>
      <c r="A832" s="7" t="s">
        <v>850</v>
      </c>
      <c r="B832" s="22" t="s">
        <v>1774</v>
      </c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8"/>
      <c r="P832" s="8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>
      <c r="A833" s="7" t="s">
        <v>851</v>
      </c>
      <c r="B833" s="22" t="s">
        <v>1775</v>
      </c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8"/>
      <c r="P833" s="8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>
      <c r="A834" s="7" t="s">
        <v>852</v>
      </c>
      <c r="B834" s="22" t="s">
        <v>1776</v>
      </c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8"/>
      <c r="P834" s="8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>
      <c r="A835" s="7" t="s">
        <v>853</v>
      </c>
      <c r="B835" s="22" t="s">
        <v>1777</v>
      </c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8"/>
      <c r="P835" s="8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>
      <c r="A836" s="7" t="s">
        <v>854</v>
      </c>
      <c r="B836" s="22" t="s">
        <v>1778</v>
      </c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8"/>
      <c r="P836" s="8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>
      <c r="A837" s="7" t="s">
        <v>855</v>
      </c>
      <c r="B837" s="22" t="s">
        <v>1779</v>
      </c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8"/>
      <c r="P837" s="8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>
      <c r="A838" s="7" t="s">
        <v>856</v>
      </c>
      <c r="B838" s="22" t="s">
        <v>1780</v>
      </c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8"/>
      <c r="P838" s="8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>
      <c r="A839" s="7" t="s">
        <v>857</v>
      </c>
      <c r="B839" s="22" t="s">
        <v>1781</v>
      </c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8"/>
      <c r="P839" s="8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>
      <c r="A840" s="7" t="s">
        <v>858</v>
      </c>
      <c r="B840" s="22" t="s">
        <v>1782</v>
      </c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8"/>
      <c r="P840" s="8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>
      <c r="A841" s="7" t="s">
        <v>859</v>
      </c>
      <c r="B841" s="22" t="s">
        <v>1783</v>
      </c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8"/>
      <c r="P841" s="8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>
      <c r="A842" s="7" t="s">
        <v>860</v>
      </c>
      <c r="B842" s="22" t="s">
        <v>1784</v>
      </c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8"/>
      <c r="P842" s="8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>
      <c r="A843" s="7" t="s">
        <v>861</v>
      </c>
      <c r="B843" s="22" t="s">
        <v>1785</v>
      </c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>
      <c r="A844" s="7" t="s">
        <v>862</v>
      </c>
      <c r="B844" s="22" t="s">
        <v>1786</v>
      </c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8"/>
      <c r="P844" s="8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>
      <c r="A845" s="7" t="s">
        <v>863</v>
      </c>
      <c r="B845" s="22" t="s">
        <v>1787</v>
      </c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8"/>
      <c r="P845" s="8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>
      <c r="A846" s="7" t="s">
        <v>864</v>
      </c>
      <c r="B846" s="22" t="s">
        <v>1788</v>
      </c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8"/>
      <c r="P846" s="8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>
      <c r="A847" s="7" t="s">
        <v>865</v>
      </c>
      <c r="B847" s="22" t="s">
        <v>1789</v>
      </c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8"/>
      <c r="P847" s="8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>
      <c r="A848" s="7" t="s">
        <v>866</v>
      </c>
      <c r="B848" s="22" t="s">
        <v>1790</v>
      </c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8"/>
      <c r="P848" s="8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>
      <c r="A849" s="7" t="s">
        <v>867</v>
      </c>
      <c r="B849" s="22" t="s">
        <v>1791</v>
      </c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8"/>
      <c r="P849" s="8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>
      <c r="A850" s="7" t="s">
        <v>868</v>
      </c>
      <c r="B850" s="22" t="s">
        <v>1792</v>
      </c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8"/>
      <c r="P850" s="8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>
      <c r="A851" s="7" t="s">
        <v>869</v>
      </c>
      <c r="B851" s="22" t="s">
        <v>1793</v>
      </c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8"/>
      <c r="P851" s="8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>
      <c r="A852" s="7" t="s">
        <v>870</v>
      </c>
      <c r="B852" s="22" t="s">
        <v>1794</v>
      </c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8"/>
      <c r="P852" s="8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>
      <c r="A853" s="7" t="s">
        <v>871</v>
      </c>
      <c r="B853" s="22" t="s">
        <v>1795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>
      <c r="A854" s="7" t="s">
        <v>872</v>
      </c>
      <c r="B854" s="22" t="s">
        <v>1796</v>
      </c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8"/>
      <c r="P854" s="8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>
      <c r="A855" s="7" t="s">
        <v>873</v>
      </c>
      <c r="B855" s="22" t="s">
        <v>1797</v>
      </c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8"/>
      <c r="P855" s="8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>
      <c r="A856" s="7" t="s">
        <v>874</v>
      </c>
      <c r="B856" s="22" t="s">
        <v>1798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>
      <c r="A857" s="7" t="s">
        <v>875</v>
      </c>
      <c r="B857" s="22" t="s">
        <v>1799</v>
      </c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8"/>
      <c r="P857" s="8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>
      <c r="A858" s="7" t="s">
        <v>876</v>
      </c>
      <c r="B858" s="22" t="s">
        <v>1800</v>
      </c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8"/>
      <c r="P858" s="8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>
      <c r="A859" s="7" t="s">
        <v>877</v>
      </c>
      <c r="B859" s="22" t="s">
        <v>1801</v>
      </c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8"/>
      <c r="P859" s="8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>
      <c r="A860" s="7" t="s">
        <v>878</v>
      </c>
      <c r="B860" s="22" t="s">
        <v>1802</v>
      </c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8"/>
      <c r="P860" s="8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>
      <c r="A861" s="7" t="s">
        <v>879</v>
      </c>
      <c r="B861" s="22" t="s">
        <v>1803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>
      <c r="A862" s="7" t="s">
        <v>880</v>
      </c>
      <c r="B862" s="22" t="s">
        <v>1804</v>
      </c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8"/>
      <c r="P862" s="8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>
      <c r="A863" s="7" t="s">
        <v>881</v>
      </c>
      <c r="B863" s="22" t="s">
        <v>1805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>
      <c r="A864" s="7" t="s">
        <v>882</v>
      </c>
      <c r="B864" s="22" t="s">
        <v>1806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>
      <c r="A865" s="7" t="s">
        <v>883</v>
      </c>
      <c r="B865" s="22" t="s">
        <v>1807</v>
      </c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>
      <c r="A866" s="7" t="s">
        <v>884</v>
      </c>
      <c r="B866" s="22" t="s">
        <v>1808</v>
      </c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8"/>
      <c r="P866" s="8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>
      <c r="A867" s="7" t="s">
        <v>885</v>
      </c>
      <c r="B867" s="22" t="s">
        <v>1809</v>
      </c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8"/>
      <c r="P867" s="8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>
      <c r="A868" s="7" t="s">
        <v>886</v>
      </c>
      <c r="B868" s="22" t="s">
        <v>1810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>
      <c r="A869" s="7" t="s">
        <v>887</v>
      </c>
      <c r="B869" s="22" t="s">
        <v>1811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>
      <c r="A870" s="7" t="s">
        <v>888</v>
      </c>
      <c r="B870" s="22" t="s">
        <v>1812</v>
      </c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8"/>
      <c r="P870" s="8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>
      <c r="A871" s="7" t="s">
        <v>889</v>
      </c>
      <c r="B871" s="22" t="s">
        <v>1813</v>
      </c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8"/>
      <c r="P871" s="8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>
      <c r="A872" s="7" t="s">
        <v>890</v>
      </c>
      <c r="B872" s="22" t="s">
        <v>1814</v>
      </c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8"/>
      <c r="P872" s="8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>
      <c r="A873" s="7" t="s">
        <v>891</v>
      </c>
      <c r="B873" s="22" t="s">
        <v>1205</v>
      </c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8"/>
      <c r="P873" s="8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>
      <c r="A874" s="7" t="s">
        <v>892</v>
      </c>
      <c r="B874" s="22" t="s">
        <v>1815</v>
      </c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8"/>
      <c r="P874" s="8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>
      <c r="A875" s="7" t="s">
        <v>893</v>
      </c>
      <c r="B875" s="22" t="s">
        <v>1249</v>
      </c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8"/>
      <c r="P875" s="8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>
      <c r="A876" s="7" t="s">
        <v>894</v>
      </c>
      <c r="B876" s="22" t="s">
        <v>1816</v>
      </c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8"/>
      <c r="P876" s="8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>
      <c r="A877" s="7" t="s">
        <v>895</v>
      </c>
      <c r="B877" s="22" t="s">
        <v>1817</v>
      </c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8"/>
      <c r="P877" s="8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>
      <c r="A878" s="7" t="s">
        <v>896</v>
      </c>
      <c r="B878" s="22" t="s">
        <v>1818</v>
      </c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>
      <c r="A879" s="7" t="s">
        <v>897</v>
      </c>
      <c r="B879" s="22" t="s">
        <v>1819</v>
      </c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8"/>
      <c r="P879" s="8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>
      <c r="A880" s="7" t="s">
        <v>898</v>
      </c>
      <c r="B880" s="22" t="s">
        <v>1228</v>
      </c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8"/>
      <c r="P880" s="8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>
      <c r="A881" s="7" t="s">
        <v>899</v>
      </c>
      <c r="B881" s="22" t="s">
        <v>1820</v>
      </c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8"/>
      <c r="P881" s="8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>
      <c r="A882" s="7" t="s">
        <v>900</v>
      </c>
      <c r="B882" s="22" t="s">
        <v>1821</v>
      </c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8"/>
      <c r="P882" s="8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>
      <c r="A883" s="7" t="s">
        <v>901</v>
      </c>
      <c r="B883" s="22" t="s">
        <v>1822</v>
      </c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8"/>
      <c r="P883" s="8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>
      <c r="A884" s="7" t="s">
        <v>902</v>
      </c>
      <c r="B884" s="22" t="s">
        <v>1823</v>
      </c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8"/>
      <c r="P884" s="8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>
      <c r="A885" s="7" t="s">
        <v>903</v>
      </c>
      <c r="B885" s="22" t="s">
        <v>1824</v>
      </c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8"/>
      <c r="P885" s="8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>
      <c r="A886" s="7" t="s">
        <v>904</v>
      </c>
      <c r="B886" s="22" t="s">
        <v>1825</v>
      </c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8"/>
      <c r="P886" s="8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>
      <c r="A887" s="7" t="s">
        <v>905</v>
      </c>
      <c r="B887" s="22" t="s">
        <v>1826</v>
      </c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8"/>
      <c r="P887" s="8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>
      <c r="A888" s="7" t="s">
        <v>906</v>
      </c>
      <c r="B888" s="22" t="s">
        <v>1827</v>
      </c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8"/>
      <c r="P888" s="8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>
      <c r="A889" s="7" t="s">
        <v>907</v>
      </c>
      <c r="B889" s="22" t="s">
        <v>1828</v>
      </c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8"/>
      <c r="P889" s="8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>
      <c r="A890" s="7" t="s">
        <v>908</v>
      </c>
      <c r="B890" s="22" t="s">
        <v>1829</v>
      </c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8"/>
      <c r="P890" s="8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>
      <c r="A891" s="7" t="s">
        <v>909</v>
      </c>
      <c r="B891" s="22" t="s">
        <v>1830</v>
      </c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8"/>
      <c r="P891" s="8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>
      <c r="A892" s="7" t="s">
        <v>910</v>
      </c>
      <c r="B892" s="22" t="s">
        <v>1831</v>
      </c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8"/>
      <c r="P892" s="8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>
      <c r="A893" s="7" t="s">
        <v>911</v>
      </c>
      <c r="B893" s="22" t="s">
        <v>1832</v>
      </c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8"/>
      <c r="P893" s="8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>
      <c r="A894" s="7" t="s">
        <v>912</v>
      </c>
      <c r="B894" s="22" t="s">
        <v>1833</v>
      </c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8"/>
      <c r="P894" s="8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>
      <c r="A895" s="7" t="s">
        <v>913</v>
      </c>
      <c r="B895" s="22" t="s">
        <v>1834</v>
      </c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8"/>
      <c r="P895" s="8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>
      <c r="A896" s="7" t="s">
        <v>914</v>
      </c>
      <c r="B896" s="22" t="s">
        <v>1835</v>
      </c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8"/>
      <c r="P896" s="8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>
      <c r="A897" s="7" t="s">
        <v>915</v>
      </c>
      <c r="B897" s="22" t="s">
        <v>1836</v>
      </c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8"/>
      <c r="P897" s="8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>
      <c r="A898" s="7" t="s">
        <v>916</v>
      </c>
      <c r="B898" s="22" t="s">
        <v>1837</v>
      </c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8"/>
      <c r="P898" s="8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>
      <c r="A899" s="7" t="s">
        <v>917</v>
      </c>
      <c r="B899" s="22" t="s">
        <v>1838</v>
      </c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8"/>
      <c r="P899" s="8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>
      <c r="A900" s="7" t="s">
        <v>918</v>
      </c>
      <c r="B900" s="22" t="s">
        <v>1839</v>
      </c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8"/>
      <c r="P900" s="8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>
      <c r="A901" s="7" t="s">
        <v>919</v>
      </c>
      <c r="B901" s="22" t="s">
        <v>1840</v>
      </c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8"/>
      <c r="P901" s="8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>
      <c r="A902" s="7" t="s">
        <v>920</v>
      </c>
      <c r="B902" s="22" t="s">
        <v>1841</v>
      </c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8"/>
      <c r="P902" s="8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>
      <c r="A903" s="7" t="s">
        <v>921</v>
      </c>
      <c r="B903" s="22" t="s">
        <v>1842</v>
      </c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8"/>
      <c r="P903" s="8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>
      <c r="A904" s="7" t="s">
        <v>922</v>
      </c>
      <c r="B904" s="22" t="s">
        <v>1843</v>
      </c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8"/>
      <c r="P904" s="8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>
      <c r="A905" s="7" t="s">
        <v>923</v>
      </c>
      <c r="B905" s="22" t="s">
        <v>1844</v>
      </c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8"/>
      <c r="P905" s="8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>
      <c r="A906" s="7" t="s">
        <v>924</v>
      </c>
      <c r="B906" s="22" t="s">
        <v>1845</v>
      </c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8"/>
      <c r="P906" s="8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>
      <c r="A907" s="7" t="s">
        <v>925</v>
      </c>
      <c r="B907" s="22" t="s">
        <v>1846</v>
      </c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8"/>
      <c r="P907" s="8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>
      <c r="A908" s="7" t="s">
        <v>926</v>
      </c>
      <c r="B908" s="22" t="s">
        <v>1847</v>
      </c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8"/>
      <c r="P908" s="8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>
      <c r="A909" s="7" t="s">
        <v>927</v>
      </c>
      <c r="B909" s="22" t="s">
        <v>1848</v>
      </c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8"/>
      <c r="P909" s="8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>
      <c r="A910" s="7" t="s">
        <v>928</v>
      </c>
      <c r="B910" s="22" t="s">
        <v>1849</v>
      </c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8"/>
      <c r="P910" s="8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>
      <c r="A911" s="7" t="s">
        <v>929</v>
      </c>
      <c r="B911" s="22" t="s">
        <v>1850</v>
      </c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8"/>
      <c r="P911" s="8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>
      <c r="A912" s="7" t="s">
        <v>930</v>
      </c>
      <c r="B912" s="22" t="s">
        <v>1851</v>
      </c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8"/>
      <c r="P912" s="8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>
      <c r="A913" s="7" t="s">
        <v>931</v>
      </c>
      <c r="B913" s="22" t="s">
        <v>1852</v>
      </c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8"/>
      <c r="P913" s="8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>
      <c r="A914" s="7" t="s">
        <v>932</v>
      </c>
      <c r="B914" s="22" t="s">
        <v>1853</v>
      </c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8"/>
      <c r="P914" s="8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>
      <c r="A915" s="7" t="s">
        <v>933</v>
      </c>
      <c r="B915" s="22" t="s">
        <v>1854</v>
      </c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8"/>
      <c r="P915" s="8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>
      <c r="A916" s="7" t="s">
        <v>934</v>
      </c>
      <c r="B916" s="22" t="s">
        <v>1855</v>
      </c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8"/>
      <c r="P916" s="8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>
      <c r="A917" s="7" t="s">
        <v>935</v>
      </c>
      <c r="B917" s="22" t="s">
        <v>1856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>
      <c r="A918" s="7" t="s">
        <v>936</v>
      </c>
      <c r="B918" s="22" t="s">
        <v>1857</v>
      </c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8"/>
      <c r="P918" s="8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>
      <c r="A919" s="7" t="s">
        <v>937</v>
      </c>
      <c r="B919" s="22" t="s">
        <v>1858</v>
      </c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8"/>
      <c r="P919" s="8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>
      <c r="A920" s="7" t="s">
        <v>938</v>
      </c>
      <c r="B920" s="22" t="s">
        <v>1859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>
      <c r="A921" s="7" t="s">
        <v>939</v>
      </c>
      <c r="B921" s="22" t="s">
        <v>1860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>
      <c r="A922" s="7" t="s">
        <v>940</v>
      </c>
      <c r="B922" s="22" t="s">
        <v>1861</v>
      </c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8"/>
      <c r="P922" s="8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>
      <c r="A923" s="7" t="s">
        <v>941</v>
      </c>
      <c r="B923" s="22" t="s">
        <v>1862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>
      <c r="A924" s="7" t="s">
        <v>942</v>
      </c>
      <c r="B924" s="22" t="s">
        <v>1863</v>
      </c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>
      <c r="A925" s="7" t="s">
        <v>943</v>
      </c>
      <c r="B925" s="22" t="s">
        <v>1864</v>
      </c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8"/>
      <c r="P925" s="8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>
      <c r="A926" s="7" t="s">
        <v>944</v>
      </c>
      <c r="B926" s="22" t="s">
        <v>1865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>
      <c r="A927" s="7" t="s">
        <v>945</v>
      </c>
      <c r="B927" s="22" t="s">
        <v>1866</v>
      </c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8"/>
      <c r="P927" s="8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>
      <c r="A928" s="7" t="s">
        <v>946</v>
      </c>
      <c r="B928" s="22" t="s">
        <v>1867</v>
      </c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8"/>
      <c r="P928" s="8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>
      <c r="A929" s="7" t="s">
        <v>947</v>
      </c>
      <c r="B929" s="22" t="s">
        <v>1868</v>
      </c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8"/>
      <c r="P929" s="8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>
      <c r="A930" s="7" t="s">
        <v>948</v>
      </c>
      <c r="B930" s="22" t="s">
        <v>1869</v>
      </c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8"/>
      <c r="P930" s="8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>
      <c r="A931" s="7" t="s">
        <v>949</v>
      </c>
      <c r="B931" s="22" t="s">
        <v>1870</v>
      </c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8"/>
      <c r="P931" s="8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>
      <c r="A932" s="7" t="s">
        <v>950</v>
      </c>
      <c r="B932" s="22" t="s">
        <v>1871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>
      <c r="A933" s="11" t="s">
        <v>951</v>
      </c>
      <c r="B933" s="22" t="s">
        <v>1872</v>
      </c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>
      <c r="A934" s="11" t="s">
        <v>952</v>
      </c>
      <c r="B934" s="22" t="s">
        <v>1873</v>
      </c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</sheetData>
  <mergeCells count="28">
    <mergeCell ref="AA3:AA4"/>
    <mergeCell ref="AB3:AB4"/>
    <mergeCell ref="U3:U4"/>
    <mergeCell ref="V3:V4"/>
    <mergeCell ref="X3:X4"/>
    <mergeCell ref="Y3:Y4"/>
    <mergeCell ref="Z3:Z4"/>
    <mergeCell ref="N3:N4"/>
    <mergeCell ref="Q3:Q4"/>
    <mergeCell ref="R3:R4"/>
    <mergeCell ref="S3:S4"/>
    <mergeCell ref="T3:T4"/>
    <mergeCell ref="AC1:AD1"/>
    <mergeCell ref="C2:N2"/>
    <mergeCell ref="Q2:AB2"/>
    <mergeCell ref="A3:B3"/>
    <mergeCell ref="C3:C4"/>
    <mergeCell ref="I3:I4"/>
    <mergeCell ref="J3:J4"/>
    <mergeCell ref="K3:K4"/>
    <mergeCell ref="L3:L4"/>
    <mergeCell ref="M3:M4"/>
    <mergeCell ref="W3:W4"/>
    <mergeCell ref="D3:D4"/>
    <mergeCell ref="E3:E4"/>
    <mergeCell ref="F3:F4"/>
    <mergeCell ref="G3:G4"/>
    <mergeCell ref="H3:H4"/>
  </mergeCells>
  <phoneticPr fontId="7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43"/>
  <sheetViews>
    <sheetView zoomScaleNormal="100" workbookViewId="0">
      <pane xSplit="2" ySplit="9" topLeftCell="C10" activePane="bottomRight" state="frozen"/>
      <selection pane="topRight"/>
      <selection pane="bottomLeft"/>
      <selection pane="bottomRight" activeCell="D24" sqref="D24"/>
    </sheetView>
  </sheetViews>
  <sheetFormatPr defaultColWidth="11.7109375" defaultRowHeight="15"/>
  <cols>
    <col min="1" max="1" width="14.7109375" style="16" customWidth="1"/>
    <col min="2" max="2" width="40.7109375" style="16" customWidth="1"/>
    <col min="3" max="3" width="11.7109375" style="8" customWidth="1"/>
    <col min="4" max="4" width="11.7109375" style="9" customWidth="1"/>
    <col min="5" max="8" width="11.7109375" style="8" customWidth="1"/>
    <col min="9" max="256" width="11.7109375" style="10"/>
    <col min="257" max="257" width="14.7109375" style="10" customWidth="1"/>
    <col min="258" max="258" width="40.7109375" style="10" customWidth="1"/>
    <col min="259" max="512" width="11.7109375" style="10"/>
    <col min="513" max="513" width="14.7109375" style="10" customWidth="1"/>
    <col min="514" max="514" width="40.7109375" style="10" customWidth="1"/>
    <col min="515" max="768" width="11.7109375" style="10"/>
    <col min="769" max="769" width="14.7109375" style="10" customWidth="1"/>
    <col min="770" max="770" width="40.7109375" style="10" customWidth="1"/>
    <col min="771" max="1024" width="11.7109375" style="10"/>
    <col min="1025" max="1025" width="14.7109375" style="10" customWidth="1"/>
    <col min="1026" max="1026" width="40.7109375" style="10" customWidth="1"/>
    <col min="1027" max="1280" width="11.7109375" style="10"/>
    <col min="1281" max="1281" width="14.7109375" style="10" customWidth="1"/>
    <col min="1282" max="1282" width="40.7109375" style="10" customWidth="1"/>
    <col min="1283" max="1536" width="11.7109375" style="10"/>
    <col min="1537" max="1537" width="14.7109375" style="10" customWidth="1"/>
    <col min="1538" max="1538" width="40.7109375" style="10" customWidth="1"/>
    <col min="1539" max="1792" width="11.7109375" style="10"/>
    <col min="1793" max="1793" width="14.7109375" style="10" customWidth="1"/>
    <col min="1794" max="1794" width="40.7109375" style="10" customWidth="1"/>
    <col min="1795" max="2048" width="11.7109375" style="10"/>
    <col min="2049" max="2049" width="14.7109375" style="10" customWidth="1"/>
    <col min="2050" max="2050" width="40.7109375" style="10" customWidth="1"/>
    <col min="2051" max="2304" width="11.7109375" style="10"/>
    <col min="2305" max="2305" width="14.7109375" style="10" customWidth="1"/>
    <col min="2306" max="2306" width="40.7109375" style="10" customWidth="1"/>
    <col min="2307" max="2560" width="11.7109375" style="10"/>
    <col min="2561" max="2561" width="14.7109375" style="10" customWidth="1"/>
    <col min="2562" max="2562" width="40.7109375" style="10" customWidth="1"/>
    <col min="2563" max="2816" width="11.7109375" style="10"/>
    <col min="2817" max="2817" width="14.7109375" style="10" customWidth="1"/>
    <col min="2818" max="2818" width="40.7109375" style="10" customWidth="1"/>
    <col min="2819" max="3072" width="11.7109375" style="10"/>
    <col min="3073" max="3073" width="14.7109375" style="10" customWidth="1"/>
    <col min="3074" max="3074" width="40.7109375" style="10" customWidth="1"/>
    <col min="3075" max="3328" width="11.7109375" style="10"/>
    <col min="3329" max="3329" width="14.7109375" style="10" customWidth="1"/>
    <col min="3330" max="3330" width="40.7109375" style="10" customWidth="1"/>
    <col min="3331" max="3584" width="11.7109375" style="10"/>
    <col min="3585" max="3585" width="14.7109375" style="10" customWidth="1"/>
    <col min="3586" max="3586" width="40.7109375" style="10" customWidth="1"/>
    <col min="3587" max="3840" width="11.7109375" style="10"/>
    <col min="3841" max="3841" width="14.7109375" style="10" customWidth="1"/>
    <col min="3842" max="3842" width="40.7109375" style="10" customWidth="1"/>
    <col min="3843" max="4096" width="11.7109375" style="10"/>
    <col min="4097" max="4097" width="14.7109375" style="10" customWidth="1"/>
    <col min="4098" max="4098" width="40.7109375" style="10" customWidth="1"/>
    <col min="4099" max="4352" width="11.7109375" style="10"/>
    <col min="4353" max="4353" width="14.7109375" style="10" customWidth="1"/>
    <col min="4354" max="4354" width="40.7109375" style="10" customWidth="1"/>
    <col min="4355" max="4608" width="11.7109375" style="10"/>
    <col min="4609" max="4609" width="14.7109375" style="10" customWidth="1"/>
    <col min="4610" max="4610" width="40.7109375" style="10" customWidth="1"/>
    <col min="4611" max="4864" width="11.7109375" style="10"/>
    <col min="4865" max="4865" width="14.7109375" style="10" customWidth="1"/>
    <col min="4866" max="4866" width="40.7109375" style="10" customWidth="1"/>
    <col min="4867" max="5120" width="11.7109375" style="10"/>
    <col min="5121" max="5121" width="14.7109375" style="10" customWidth="1"/>
    <col min="5122" max="5122" width="40.7109375" style="10" customWidth="1"/>
    <col min="5123" max="5376" width="11.7109375" style="10"/>
    <col min="5377" max="5377" width="14.7109375" style="10" customWidth="1"/>
    <col min="5378" max="5378" width="40.7109375" style="10" customWidth="1"/>
    <col min="5379" max="5632" width="11.7109375" style="10"/>
    <col min="5633" max="5633" width="14.7109375" style="10" customWidth="1"/>
    <col min="5634" max="5634" width="40.7109375" style="10" customWidth="1"/>
    <col min="5635" max="5888" width="11.7109375" style="10"/>
    <col min="5889" max="5889" width="14.7109375" style="10" customWidth="1"/>
    <col min="5890" max="5890" width="40.7109375" style="10" customWidth="1"/>
    <col min="5891" max="6144" width="11.7109375" style="10"/>
    <col min="6145" max="6145" width="14.7109375" style="10" customWidth="1"/>
    <col min="6146" max="6146" width="40.7109375" style="10" customWidth="1"/>
    <col min="6147" max="6400" width="11.7109375" style="10"/>
    <col min="6401" max="6401" width="14.7109375" style="10" customWidth="1"/>
    <col min="6402" max="6402" width="40.7109375" style="10" customWidth="1"/>
    <col min="6403" max="6656" width="11.7109375" style="10"/>
    <col min="6657" max="6657" width="14.7109375" style="10" customWidth="1"/>
    <col min="6658" max="6658" width="40.7109375" style="10" customWidth="1"/>
    <col min="6659" max="6912" width="11.7109375" style="10"/>
    <col min="6913" max="6913" width="14.7109375" style="10" customWidth="1"/>
    <col min="6914" max="6914" width="40.7109375" style="10" customWidth="1"/>
    <col min="6915" max="7168" width="11.7109375" style="10"/>
    <col min="7169" max="7169" width="14.7109375" style="10" customWidth="1"/>
    <col min="7170" max="7170" width="40.7109375" style="10" customWidth="1"/>
    <col min="7171" max="7424" width="11.7109375" style="10"/>
    <col min="7425" max="7425" width="14.7109375" style="10" customWidth="1"/>
    <col min="7426" max="7426" width="40.7109375" style="10" customWidth="1"/>
    <col min="7427" max="7680" width="11.7109375" style="10"/>
    <col min="7681" max="7681" width="14.7109375" style="10" customWidth="1"/>
    <col min="7682" max="7682" width="40.7109375" style="10" customWidth="1"/>
    <col min="7683" max="7936" width="11.7109375" style="10"/>
    <col min="7937" max="7937" width="14.7109375" style="10" customWidth="1"/>
    <col min="7938" max="7938" width="40.7109375" style="10" customWidth="1"/>
    <col min="7939" max="8192" width="11.7109375" style="10"/>
    <col min="8193" max="8193" width="14.7109375" style="10" customWidth="1"/>
    <col min="8194" max="8194" width="40.7109375" style="10" customWidth="1"/>
    <col min="8195" max="8448" width="11.7109375" style="10"/>
    <col min="8449" max="8449" width="14.7109375" style="10" customWidth="1"/>
    <col min="8450" max="8450" width="40.7109375" style="10" customWidth="1"/>
    <col min="8451" max="8704" width="11.7109375" style="10"/>
    <col min="8705" max="8705" width="14.7109375" style="10" customWidth="1"/>
    <col min="8706" max="8706" width="40.7109375" style="10" customWidth="1"/>
    <col min="8707" max="8960" width="11.7109375" style="10"/>
    <col min="8961" max="8961" width="14.7109375" style="10" customWidth="1"/>
    <col min="8962" max="8962" width="40.7109375" style="10" customWidth="1"/>
    <col min="8963" max="9216" width="11.7109375" style="10"/>
    <col min="9217" max="9217" width="14.7109375" style="10" customWidth="1"/>
    <col min="9218" max="9218" width="40.7109375" style="10" customWidth="1"/>
    <col min="9219" max="9472" width="11.7109375" style="10"/>
    <col min="9473" max="9473" width="14.7109375" style="10" customWidth="1"/>
    <col min="9474" max="9474" width="40.7109375" style="10" customWidth="1"/>
    <col min="9475" max="9728" width="11.7109375" style="10"/>
    <col min="9729" max="9729" width="14.7109375" style="10" customWidth="1"/>
    <col min="9730" max="9730" width="40.7109375" style="10" customWidth="1"/>
    <col min="9731" max="9984" width="11.7109375" style="10"/>
    <col min="9985" max="9985" width="14.7109375" style="10" customWidth="1"/>
    <col min="9986" max="9986" width="40.7109375" style="10" customWidth="1"/>
    <col min="9987" max="10240" width="11.7109375" style="10"/>
    <col min="10241" max="10241" width="14.7109375" style="10" customWidth="1"/>
    <col min="10242" max="10242" width="40.7109375" style="10" customWidth="1"/>
    <col min="10243" max="10496" width="11.7109375" style="10"/>
    <col min="10497" max="10497" width="14.7109375" style="10" customWidth="1"/>
    <col min="10498" max="10498" width="40.7109375" style="10" customWidth="1"/>
    <col min="10499" max="10752" width="11.7109375" style="10"/>
    <col min="10753" max="10753" width="14.7109375" style="10" customWidth="1"/>
    <col min="10754" max="10754" width="40.7109375" style="10" customWidth="1"/>
    <col min="10755" max="11008" width="11.7109375" style="10"/>
    <col min="11009" max="11009" width="14.7109375" style="10" customWidth="1"/>
    <col min="11010" max="11010" width="40.7109375" style="10" customWidth="1"/>
    <col min="11011" max="11264" width="11.7109375" style="10"/>
    <col min="11265" max="11265" width="14.7109375" style="10" customWidth="1"/>
    <col min="11266" max="11266" width="40.7109375" style="10" customWidth="1"/>
    <col min="11267" max="11520" width="11.7109375" style="10"/>
    <col min="11521" max="11521" width="14.7109375" style="10" customWidth="1"/>
    <col min="11522" max="11522" width="40.7109375" style="10" customWidth="1"/>
    <col min="11523" max="11776" width="11.7109375" style="10"/>
    <col min="11777" max="11777" width="14.7109375" style="10" customWidth="1"/>
    <col min="11778" max="11778" width="40.7109375" style="10" customWidth="1"/>
    <col min="11779" max="12032" width="11.7109375" style="10"/>
    <col min="12033" max="12033" width="14.7109375" style="10" customWidth="1"/>
    <col min="12034" max="12034" width="40.7109375" style="10" customWidth="1"/>
    <col min="12035" max="12288" width="11.7109375" style="10"/>
    <col min="12289" max="12289" width="14.7109375" style="10" customWidth="1"/>
    <col min="12290" max="12290" width="40.7109375" style="10" customWidth="1"/>
    <col min="12291" max="12544" width="11.7109375" style="10"/>
    <col min="12545" max="12545" width="14.7109375" style="10" customWidth="1"/>
    <col min="12546" max="12546" width="40.7109375" style="10" customWidth="1"/>
    <col min="12547" max="12800" width="11.7109375" style="10"/>
    <col min="12801" max="12801" width="14.7109375" style="10" customWidth="1"/>
    <col min="12802" max="12802" width="40.7109375" style="10" customWidth="1"/>
    <col min="12803" max="13056" width="11.7109375" style="10"/>
    <col min="13057" max="13057" width="14.7109375" style="10" customWidth="1"/>
    <col min="13058" max="13058" width="40.7109375" style="10" customWidth="1"/>
    <col min="13059" max="13312" width="11.7109375" style="10"/>
    <col min="13313" max="13313" width="14.7109375" style="10" customWidth="1"/>
    <col min="13314" max="13314" width="40.7109375" style="10" customWidth="1"/>
    <col min="13315" max="13568" width="11.7109375" style="10"/>
    <col min="13569" max="13569" width="14.7109375" style="10" customWidth="1"/>
    <col min="13570" max="13570" width="40.7109375" style="10" customWidth="1"/>
    <col min="13571" max="13824" width="11.7109375" style="10"/>
    <col min="13825" max="13825" width="14.7109375" style="10" customWidth="1"/>
    <col min="13826" max="13826" width="40.7109375" style="10" customWidth="1"/>
    <col min="13827" max="14080" width="11.7109375" style="10"/>
    <col min="14081" max="14081" width="14.7109375" style="10" customWidth="1"/>
    <col min="14082" max="14082" width="40.7109375" style="10" customWidth="1"/>
    <col min="14083" max="14336" width="11.7109375" style="10"/>
    <col min="14337" max="14337" width="14.7109375" style="10" customWidth="1"/>
    <col min="14338" max="14338" width="40.7109375" style="10" customWidth="1"/>
    <col min="14339" max="14592" width="11.7109375" style="10"/>
    <col min="14593" max="14593" width="14.7109375" style="10" customWidth="1"/>
    <col min="14594" max="14594" width="40.7109375" style="10" customWidth="1"/>
    <col min="14595" max="14848" width="11.7109375" style="10"/>
    <col min="14849" max="14849" width="14.7109375" style="10" customWidth="1"/>
    <col min="14850" max="14850" width="40.7109375" style="10" customWidth="1"/>
    <col min="14851" max="15104" width="11.7109375" style="10"/>
    <col min="15105" max="15105" width="14.7109375" style="10" customWidth="1"/>
    <col min="15106" max="15106" width="40.7109375" style="10" customWidth="1"/>
    <col min="15107" max="15360" width="11.7109375" style="10"/>
    <col min="15361" max="15361" width="14.7109375" style="10" customWidth="1"/>
    <col min="15362" max="15362" width="40.7109375" style="10" customWidth="1"/>
    <col min="15363" max="15616" width="11.7109375" style="10"/>
    <col min="15617" max="15617" width="14.7109375" style="10" customWidth="1"/>
    <col min="15618" max="15618" width="40.7109375" style="10" customWidth="1"/>
    <col min="15619" max="15872" width="11.7109375" style="10"/>
    <col min="15873" max="15873" width="14.7109375" style="10" customWidth="1"/>
    <col min="15874" max="15874" width="40.7109375" style="10" customWidth="1"/>
    <col min="15875" max="16128" width="11.7109375" style="10"/>
    <col min="16129" max="16129" width="14.7109375" style="10" customWidth="1"/>
    <col min="16130" max="16130" width="40.7109375" style="10" customWidth="1"/>
    <col min="16131" max="16384" width="11.7109375" style="10"/>
  </cols>
  <sheetData>
    <row r="1" spans="1:8" s="5" customFormat="1">
      <c r="A1" s="4" t="s">
        <v>1886</v>
      </c>
      <c r="D1" s="3"/>
      <c r="G1" s="43" t="s">
        <v>0</v>
      </c>
      <c r="H1" s="43"/>
    </row>
    <row r="2" spans="1:8" s="5" customFormat="1">
      <c r="A2" s="26" t="s">
        <v>1887</v>
      </c>
      <c r="D2" s="3"/>
    </row>
    <row r="3" spans="1:8" s="5" customFormat="1">
      <c r="A3" s="23" t="s">
        <v>1882</v>
      </c>
      <c r="D3" s="3"/>
    </row>
    <row r="4" spans="1:8" s="5" customFormat="1">
      <c r="A4" s="25" t="s">
        <v>1883</v>
      </c>
      <c r="B4" s="15" t="s">
        <v>9</v>
      </c>
      <c r="D4" s="3"/>
    </row>
    <row r="5" spans="1:8" s="5" customFormat="1">
      <c r="A5" s="25" t="s">
        <v>1884</v>
      </c>
      <c r="B5" s="15" t="s">
        <v>953</v>
      </c>
      <c r="D5" s="3"/>
    </row>
    <row r="6" spans="1:8" s="5" customFormat="1">
      <c r="A6" s="25" t="s">
        <v>1885</v>
      </c>
      <c r="B6" s="15" t="s">
        <v>954</v>
      </c>
      <c r="D6" s="3"/>
    </row>
    <row r="7" spans="1:8" s="5" customFormat="1">
      <c r="D7" s="3"/>
    </row>
    <row r="8" spans="1:8" s="5" customFormat="1">
      <c r="A8" s="44" t="s">
        <v>1888</v>
      </c>
      <c r="B8" s="45"/>
      <c r="C8" s="44" t="s">
        <v>1891</v>
      </c>
      <c r="D8" s="63" t="s">
        <v>1883</v>
      </c>
      <c r="E8" s="44" t="s">
        <v>1884</v>
      </c>
      <c r="F8" s="44" t="s">
        <v>1892</v>
      </c>
      <c r="G8" s="44" t="s">
        <v>1893</v>
      </c>
      <c r="H8" s="65" t="s">
        <v>1885</v>
      </c>
    </row>
    <row r="9" spans="1:8" s="5" customFormat="1">
      <c r="A9" s="27" t="s">
        <v>1889</v>
      </c>
      <c r="B9" s="27" t="s">
        <v>1890</v>
      </c>
      <c r="C9" s="45"/>
      <c r="D9" s="64"/>
      <c r="E9" s="45"/>
      <c r="F9" s="45"/>
      <c r="G9" s="45"/>
      <c r="H9" s="66"/>
    </row>
    <row r="10" spans="1:8">
      <c r="A10" s="18"/>
      <c r="C10" s="17"/>
      <c r="E10" s="17"/>
      <c r="F10" s="17"/>
      <c r="G10" s="17"/>
      <c r="H10" s="17"/>
    </row>
    <row r="11" spans="1:8">
      <c r="A11" s="18"/>
      <c r="C11" s="17"/>
      <c r="E11" s="17"/>
      <c r="F11" s="17"/>
      <c r="G11" s="17"/>
      <c r="H11" s="17"/>
    </row>
    <row r="12" spans="1:8">
      <c r="A12" s="18"/>
      <c r="C12" s="17"/>
      <c r="E12" s="17"/>
      <c r="F12" s="17"/>
      <c r="G12" s="17"/>
      <c r="H12" s="17"/>
    </row>
    <row r="13" spans="1:8">
      <c r="A13" s="18"/>
      <c r="C13" s="17"/>
      <c r="E13" s="17"/>
      <c r="F13" s="17"/>
      <c r="G13" s="17"/>
      <c r="H13" s="17"/>
    </row>
    <row r="14" spans="1:8">
      <c r="A14" s="18"/>
      <c r="C14" s="17"/>
      <c r="E14" s="17"/>
      <c r="F14" s="17"/>
      <c r="G14" s="17"/>
      <c r="H14" s="17"/>
    </row>
    <row r="15" spans="1:8">
      <c r="A15" s="18"/>
      <c r="C15" s="17"/>
      <c r="E15" s="17"/>
      <c r="F15" s="17"/>
      <c r="G15" s="17"/>
      <c r="H15" s="17"/>
    </row>
    <row r="16" spans="1:8">
      <c r="A16" s="18"/>
      <c r="C16" s="17"/>
      <c r="E16" s="17"/>
      <c r="F16" s="17"/>
      <c r="G16" s="17"/>
      <c r="H16" s="17"/>
    </row>
    <row r="17" spans="1:8">
      <c r="A17" s="18"/>
      <c r="C17" s="17"/>
      <c r="E17" s="17"/>
      <c r="F17" s="17"/>
      <c r="G17" s="17"/>
      <c r="H17" s="17"/>
    </row>
    <row r="18" spans="1:8">
      <c r="A18" s="18"/>
      <c r="C18" s="17"/>
      <c r="E18" s="17"/>
      <c r="F18" s="17"/>
      <c r="G18" s="17"/>
      <c r="H18" s="17"/>
    </row>
    <row r="19" spans="1:8">
      <c r="A19" s="18"/>
      <c r="C19" s="17"/>
      <c r="E19" s="17"/>
      <c r="F19" s="17"/>
      <c r="G19" s="17"/>
      <c r="H19" s="17"/>
    </row>
    <row r="20" spans="1:8">
      <c r="A20" s="18"/>
      <c r="C20" s="17"/>
      <c r="E20" s="17"/>
      <c r="F20" s="17"/>
      <c r="G20" s="17"/>
      <c r="H20" s="17"/>
    </row>
    <row r="21" spans="1:8">
      <c r="A21" s="18"/>
      <c r="C21" s="17"/>
      <c r="E21" s="17"/>
      <c r="F21" s="17"/>
      <c r="G21" s="17"/>
      <c r="H21" s="17"/>
    </row>
    <row r="22" spans="1:8">
      <c r="A22" s="18"/>
      <c r="C22" s="17"/>
      <c r="E22" s="17"/>
      <c r="F22" s="17"/>
      <c r="G22" s="17"/>
      <c r="H22" s="17"/>
    </row>
    <row r="23" spans="1:8">
      <c r="A23" s="18"/>
      <c r="C23" s="17"/>
      <c r="E23" s="17"/>
      <c r="F23" s="17"/>
      <c r="G23" s="17"/>
      <c r="H23" s="17"/>
    </row>
    <row r="24" spans="1:8">
      <c r="A24" s="18"/>
      <c r="C24" s="17"/>
      <c r="E24" s="17"/>
      <c r="F24" s="17"/>
      <c r="G24" s="17"/>
      <c r="H24" s="17"/>
    </row>
    <row r="25" spans="1:8">
      <c r="A25" s="18"/>
      <c r="C25" s="17"/>
      <c r="E25" s="17"/>
      <c r="F25" s="17"/>
      <c r="G25" s="17"/>
      <c r="H25" s="17"/>
    </row>
    <row r="26" spans="1:8">
      <c r="A26" s="18"/>
      <c r="C26" s="17"/>
      <c r="E26" s="17"/>
      <c r="F26" s="17"/>
      <c r="G26" s="17"/>
      <c r="H26" s="17"/>
    </row>
    <row r="27" spans="1:8">
      <c r="A27" s="18"/>
      <c r="C27" s="17"/>
      <c r="E27" s="17"/>
      <c r="F27" s="17"/>
      <c r="G27" s="17"/>
      <c r="H27" s="17"/>
    </row>
    <row r="28" spans="1:8">
      <c r="A28" s="18"/>
      <c r="C28" s="17"/>
      <c r="E28" s="17"/>
      <c r="F28" s="17"/>
      <c r="G28" s="17"/>
      <c r="H28" s="17"/>
    </row>
    <row r="29" spans="1:8">
      <c r="A29" s="18"/>
      <c r="C29" s="17"/>
      <c r="E29" s="17"/>
      <c r="F29" s="17"/>
      <c r="G29" s="17"/>
      <c r="H29" s="17"/>
    </row>
    <row r="30" spans="1:8">
      <c r="A30" s="18"/>
      <c r="C30" s="17"/>
      <c r="E30" s="17"/>
      <c r="F30" s="17"/>
      <c r="G30" s="17"/>
      <c r="H30" s="17"/>
    </row>
    <row r="31" spans="1:8">
      <c r="A31" s="18"/>
      <c r="C31" s="17"/>
      <c r="E31" s="17"/>
      <c r="F31" s="17"/>
      <c r="G31" s="17"/>
      <c r="H31" s="17"/>
    </row>
    <row r="32" spans="1:8">
      <c r="A32" s="18"/>
      <c r="C32" s="17"/>
      <c r="E32" s="17"/>
      <c r="F32" s="17"/>
      <c r="G32" s="17"/>
      <c r="H32" s="17"/>
    </row>
    <row r="33" spans="1:8">
      <c r="A33" s="18"/>
      <c r="C33" s="17"/>
      <c r="E33" s="17"/>
      <c r="F33" s="17"/>
      <c r="G33" s="17"/>
      <c r="H33" s="17"/>
    </row>
    <row r="34" spans="1:8">
      <c r="A34" s="18"/>
      <c r="C34" s="17"/>
      <c r="E34" s="17"/>
      <c r="F34" s="17"/>
      <c r="G34" s="17"/>
      <c r="H34" s="17"/>
    </row>
    <row r="35" spans="1:8">
      <c r="A35" s="18"/>
      <c r="C35" s="17"/>
      <c r="E35" s="17"/>
      <c r="F35" s="17"/>
      <c r="G35" s="17"/>
      <c r="H35" s="17"/>
    </row>
    <row r="36" spans="1:8">
      <c r="A36" s="18"/>
      <c r="C36" s="17"/>
      <c r="E36" s="17"/>
      <c r="F36" s="17"/>
      <c r="G36" s="17"/>
      <c r="H36" s="17"/>
    </row>
    <row r="37" spans="1:8">
      <c r="A37" s="18"/>
      <c r="C37" s="17"/>
      <c r="E37" s="17"/>
      <c r="F37" s="17"/>
      <c r="G37" s="17"/>
      <c r="H37" s="17"/>
    </row>
    <row r="38" spans="1:8">
      <c r="A38" s="18"/>
      <c r="C38" s="17"/>
      <c r="E38" s="17"/>
      <c r="F38" s="17"/>
      <c r="G38" s="17"/>
      <c r="H38" s="17"/>
    </row>
    <row r="39" spans="1:8">
      <c r="A39" s="18"/>
      <c r="C39" s="17"/>
      <c r="E39" s="17"/>
      <c r="F39" s="17"/>
      <c r="G39" s="17"/>
      <c r="H39" s="17"/>
    </row>
    <row r="40" spans="1:8">
      <c r="A40" s="18"/>
      <c r="C40" s="17"/>
      <c r="E40" s="17"/>
      <c r="F40" s="17"/>
      <c r="G40" s="17"/>
      <c r="H40" s="17"/>
    </row>
    <row r="41" spans="1:8">
      <c r="A41" s="18"/>
      <c r="C41" s="17"/>
      <c r="E41" s="17"/>
      <c r="F41" s="17"/>
      <c r="G41" s="17"/>
      <c r="H41" s="17"/>
    </row>
    <row r="42" spans="1:8">
      <c r="A42" s="18"/>
      <c r="C42" s="17"/>
      <c r="E42" s="17"/>
      <c r="F42" s="17"/>
      <c r="G42" s="17"/>
      <c r="H42" s="17"/>
    </row>
    <row r="43" spans="1:8">
      <c r="A43" s="18"/>
      <c r="C43" s="17"/>
      <c r="E43" s="17"/>
      <c r="F43" s="17"/>
      <c r="G43" s="17"/>
      <c r="H43" s="17"/>
    </row>
    <row r="44" spans="1:8">
      <c r="A44" s="18"/>
      <c r="C44" s="17"/>
      <c r="E44" s="17"/>
      <c r="F44" s="17"/>
      <c r="G44" s="17"/>
      <c r="H44" s="17"/>
    </row>
    <row r="45" spans="1:8">
      <c r="A45" s="18"/>
      <c r="C45" s="17"/>
      <c r="E45" s="17"/>
      <c r="F45" s="17"/>
      <c r="G45" s="17"/>
      <c r="H45" s="17"/>
    </row>
    <row r="46" spans="1:8">
      <c r="A46" s="18"/>
      <c r="C46" s="17"/>
      <c r="E46" s="17"/>
      <c r="F46" s="17"/>
      <c r="G46" s="17"/>
      <c r="H46" s="17"/>
    </row>
    <row r="47" spans="1:8">
      <c r="A47" s="18"/>
      <c r="C47" s="17"/>
      <c r="E47" s="17"/>
      <c r="F47" s="17"/>
      <c r="G47" s="17"/>
      <c r="H47" s="17"/>
    </row>
    <row r="48" spans="1:8">
      <c r="A48" s="18"/>
      <c r="C48" s="17"/>
      <c r="E48" s="17"/>
      <c r="F48" s="17"/>
      <c r="G48" s="17"/>
      <c r="H48" s="17"/>
    </row>
    <row r="49" spans="1:8">
      <c r="A49" s="18"/>
      <c r="C49" s="17"/>
      <c r="E49" s="17"/>
      <c r="F49" s="17"/>
      <c r="G49" s="17"/>
      <c r="H49" s="17"/>
    </row>
    <row r="50" spans="1:8">
      <c r="A50" s="18"/>
      <c r="C50" s="17"/>
      <c r="E50" s="17"/>
      <c r="F50" s="17"/>
      <c r="G50" s="17"/>
      <c r="H50" s="17"/>
    </row>
    <row r="51" spans="1:8">
      <c r="A51" s="18"/>
      <c r="C51" s="17"/>
      <c r="E51" s="17"/>
      <c r="F51" s="17"/>
      <c r="G51" s="17"/>
      <c r="H51" s="17"/>
    </row>
    <row r="52" spans="1:8">
      <c r="A52" s="18"/>
      <c r="C52" s="17"/>
      <c r="E52" s="17"/>
      <c r="F52" s="17"/>
      <c r="G52" s="17"/>
      <c r="H52" s="17"/>
    </row>
    <row r="53" spans="1:8">
      <c r="A53" s="18"/>
      <c r="C53" s="17"/>
      <c r="E53" s="17"/>
      <c r="F53" s="17"/>
      <c r="G53" s="17"/>
      <c r="H53" s="17"/>
    </row>
    <row r="54" spans="1:8">
      <c r="A54" s="18"/>
      <c r="C54" s="17"/>
      <c r="E54" s="17"/>
      <c r="F54" s="17"/>
      <c r="G54" s="17"/>
      <c r="H54" s="17"/>
    </row>
    <row r="55" spans="1:8">
      <c r="A55" s="18"/>
      <c r="C55" s="17"/>
      <c r="E55" s="17"/>
      <c r="F55" s="17"/>
      <c r="G55" s="17"/>
      <c r="H55" s="17"/>
    </row>
    <row r="56" spans="1:8">
      <c r="A56" s="18"/>
      <c r="C56" s="17"/>
      <c r="E56" s="17"/>
      <c r="F56" s="17"/>
      <c r="G56" s="17"/>
      <c r="H56" s="17"/>
    </row>
    <row r="57" spans="1:8">
      <c r="A57" s="18"/>
      <c r="C57" s="17"/>
      <c r="E57" s="17"/>
      <c r="F57" s="17"/>
      <c r="G57" s="17"/>
      <c r="H57" s="17"/>
    </row>
    <row r="58" spans="1:8">
      <c r="A58" s="18"/>
      <c r="C58" s="17"/>
      <c r="E58" s="17"/>
      <c r="F58" s="17"/>
      <c r="G58" s="17"/>
      <c r="H58" s="17"/>
    </row>
    <row r="59" spans="1:8">
      <c r="A59" s="18"/>
      <c r="C59" s="17"/>
      <c r="E59" s="17"/>
      <c r="F59" s="17"/>
      <c r="G59" s="17"/>
      <c r="H59" s="17"/>
    </row>
    <row r="60" spans="1:8">
      <c r="A60" s="18"/>
      <c r="C60" s="17"/>
      <c r="E60" s="17"/>
      <c r="F60" s="17"/>
      <c r="G60" s="17"/>
      <c r="H60" s="17"/>
    </row>
    <row r="61" spans="1:8">
      <c r="A61" s="18"/>
      <c r="C61" s="17"/>
      <c r="E61" s="17"/>
      <c r="F61" s="17"/>
      <c r="G61" s="17"/>
      <c r="H61" s="17"/>
    </row>
    <row r="62" spans="1:8">
      <c r="A62" s="18"/>
      <c r="C62" s="17"/>
      <c r="E62" s="17"/>
      <c r="F62" s="17"/>
      <c r="G62" s="17"/>
      <c r="H62" s="17"/>
    </row>
    <row r="63" spans="1:8">
      <c r="A63" s="18"/>
      <c r="C63" s="17"/>
      <c r="E63" s="17"/>
      <c r="F63" s="17"/>
      <c r="G63" s="17"/>
      <c r="H63" s="17"/>
    </row>
    <row r="64" spans="1:8">
      <c r="A64" s="18"/>
      <c r="C64" s="17"/>
      <c r="E64" s="17"/>
      <c r="F64" s="17"/>
      <c r="G64" s="17"/>
      <c r="H64" s="17"/>
    </row>
    <row r="65" spans="1:8">
      <c r="A65" s="18"/>
      <c r="C65" s="17"/>
      <c r="E65" s="17"/>
      <c r="F65" s="17"/>
      <c r="G65" s="17"/>
      <c r="H65" s="17"/>
    </row>
    <row r="66" spans="1:8">
      <c r="A66" s="18"/>
      <c r="C66" s="17"/>
      <c r="E66" s="17"/>
      <c r="F66" s="17"/>
      <c r="G66" s="17"/>
      <c r="H66" s="17"/>
    </row>
    <row r="67" spans="1:8">
      <c r="A67" s="18"/>
      <c r="C67" s="17"/>
      <c r="E67" s="17"/>
      <c r="F67" s="17"/>
      <c r="G67" s="17"/>
      <c r="H67" s="17"/>
    </row>
    <row r="68" spans="1:8">
      <c r="A68" s="18"/>
      <c r="C68" s="17"/>
      <c r="E68" s="17"/>
      <c r="F68" s="17"/>
      <c r="G68" s="17"/>
      <c r="H68" s="17"/>
    </row>
    <row r="69" spans="1:8">
      <c r="A69" s="18"/>
      <c r="C69" s="17"/>
      <c r="E69" s="17"/>
      <c r="F69" s="17"/>
      <c r="G69" s="17"/>
      <c r="H69" s="17"/>
    </row>
    <row r="70" spans="1:8">
      <c r="A70" s="18"/>
      <c r="C70" s="17"/>
      <c r="E70" s="17"/>
      <c r="F70" s="17"/>
      <c r="G70" s="17"/>
      <c r="H70" s="17"/>
    </row>
    <row r="71" spans="1:8">
      <c r="A71" s="18"/>
      <c r="C71" s="17"/>
      <c r="E71" s="17"/>
      <c r="F71" s="17"/>
      <c r="G71" s="17"/>
      <c r="H71" s="17"/>
    </row>
    <row r="72" spans="1:8">
      <c r="A72" s="18"/>
      <c r="C72" s="17"/>
      <c r="E72" s="17"/>
      <c r="F72" s="17"/>
      <c r="G72" s="17"/>
      <c r="H72" s="17"/>
    </row>
    <row r="73" spans="1:8">
      <c r="A73" s="18"/>
      <c r="C73" s="17"/>
      <c r="E73" s="17"/>
      <c r="F73" s="17"/>
      <c r="G73" s="17"/>
      <c r="H73" s="17"/>
    </row>
    <row r="74" spans="1:8">
      <c r="A74" s="18"/>
      <c r="C74" s="17"/>
      <c r="E74" s="17"/>
      <c r="F74" s="17"/>
      <c r="G74" s="17"/>
      <c r="H74" s="17"/>
    </row>
    <row r="75" spans="1:8">
      <c r="A75" s="18"/>
      <c r="C75" s="17"/>
      <c r="E75" s="17"/>
      <c r="F75" s="17"/>
      <c r="G75" s="17"/>
      <c r="H75" s="17"/>
    </row>
    <row r="76" spans="1:8">
      <c r="A76" s="18"/>
      <c r="C76" s="17"/>
      <c r="E76" s="17"/>
      <c r="F76" s="17"/>
      <c r="G76" s="17"/>
      <c r="H76" s="17"/>
    </row>
    <row r="77" spans="1:8">
      <c r="A77" s="18"/>
      <c r="C77" s="17"/>
      <c r="E77" s="17"/>
      <c r="F77" s="17"/>
      <c r="G77" s="17"/>
      <c r="H77" s="17"/>
    </row>
    <row r="78" spans="1:8">
      <c r="A78" s="18"/>
      <c r="C78" s="17"/>
      <c r="E78" s="17"/>
      <c r="F78" s="17"/>
      <c r="G78" s="17"/>
      <c r="H78" s="17"/>
    </row>
    <row r="79" spans="1:8">
      <c r="A79" s="18"/>
      <c r="C79" s="17"/>
      <c r="E79" s="17"/>
      <c r="F79" s="17"/>
      <c r="G79" s="17"/>
      <c r="H79" s="17"/>
    </row>
    <row r="80" spans="1:8">
      <c r="A80" s="18"/>
      <c r="C80" s="17"/>
      <c r="E80" s="17"/>
      <c r="F80" s="17"/>
      <c r="G80" s="17"/>
      <c r="H80" s="17"/>
    </row>
    <row r="81" spans="1:8">
      <c r="A81" s="18"/>
      <c r="C81" s="17"/>
      <c r="E81" s="17"/>
      <c r="F81" s="17"/>
      <c r="G81" s="17"/>
      <c r="H81" s="17"/>
    </row>
    <row r="82" spans="1:8">
      <c r="A82" s="18"/>
      <c r="C82" s="17"/>
      <c r="E82" s="17"/>
      <c r="F82" s="17"/>
      <c r="G82" s="17"/>
      <c r="H82" s="17"/>
    </row>
    <row r="83" spans="1:8">
      <c r="A83" s="18"/>
      <c r="C83" s="17"/>
      <c r="E83" s="17"/>
      <c r="F83" s="17"/>
      <c r="G83" s="17"/>
      <c r="H83" s="17"/>
    </row>
    <row r="84" spans="1:8">
      <c r="A84" s="18"/>
      <c r="C84" s="17"/>
      <c r="E84" s="17"/>
      <c r="F84" s="17"/>
      <c r="G84" s="17"/>
      <c r="H84" s="17"/>
    </row>
    <row r="85" spans="1:8">
      <c r="A85" s="18"/>
      <c r="C85" s="17"/>
      <c r="E85" s="17"/>
      <c r="F85" s="17"/>
      <c r="G85" s="17"/>
      <c r="H85" s="17"/>
    </row>
    <row r="86" spans="1:8">
      <c r="A86" s="18"/>
      <c r="C86" s="17"/>
      <c r="E86" s="17"/>
      <c r="F86" s="17"/>
      <c r="G86" s="17"/>
      <c r="H86" s="17"/>
    </row>
    <row r="87" spans="1:8">
      <c r="A87" s="18"/>
      <c r="C87" s="17"/>
      <c r="E87" s="17"/>
      <c r="F87" s="17"/>
      <c r="G87" s="17"/>
      <c r="H87" s="17"/>
    </row>
    <row r="88" spans="1:8">
      <c r="A88" s="18"/>
      <c r="C88" s="17"/>
      <c r="E88" s="17"/>
      <c r="F88" s="17"/>
      <c r="G88" s="17"/>
      <c r="H88" s="17"/>
    </row>
    <row r="89" spans="1:8">
      <c r="A89" s="18"/>
      <c r="C89" s="17"/>
      <c r="E89" s="17"/>
      <c r="F89" s="17"/>
      <c r="G89" s="17"/>
      <c r="H89" s="17"/>
    </row>
    <row r="90" spans="1:8">
      <c r="A90" s="18"/>
      <c r="C90" s="17"/>
      <c r="E90" s="17"/>
      <c r="F90" s="17"/>
      <c r="G90" s="17"/>
      <c r="H90" s="17"/>
    </row>
    <row r="91" spans="1:8">
      <c r="A91" s="18"/>
      <c r="C91" s="17"/>
      <c r="E91" s="17"/>
      <c r="F91" s="17"/>
      <c r="G91" s="17"/>
      <c r="H91" s="17"/>
    </row>
    <row r="92" spans="1:8">
      <c r="A92" s="18"/>
      <c r="C92" s="17"/>
      <c r="E92" s="17"/>
      <c r="F92" s="17"/>
      <c r="G92" s="17"/>
      <c r="H92" s="17"/>
    </row>
    <row r="93" spans="1:8">
      <c r="A93" s="18"/>
      <c r="C93" s="17"/>
      <c r="E93" s="17"/>
      <c r="F93" s="17"/>
      <c r="G93" s="17"/>
      <c r="H93" s="17"/>
    </row>
    <row r="94" spans="1:8">
      <c r="A94" s="18"/>
      <c r="C94" s="17"/>
      <c r="E94" s="17"/>
      <c r="F94" s="17"/>
      <c r="G94" s="17"/>
      <c r="H94" s="17"/>
    </row>
    <row r="95" spans="1:8">
      <c r="A95" s="18"/>
      <c r="C95" s="17"/>
      <c r="E95" s="17"/>
      <c r="F95" s="17"/>
      <c r="G95" s="17"/>
      <c r="H95" s="17"/>
    </row>
    <row r="96" spans="1:8">
      <c r="A96" s="18"/>
      <c r="C96" s="17"/>
      <c r="E96" s="17"/>
      <c r="F96" s="17"/>
      <c r="G96" s="17"/>
      <c r="H96" s="17"/>
    </row>
    <row r="97" spans="1:8">
      <c r="A97" s="18"/>
      <c r="C97" s="17"/>
      <c r="E97" s="17"/>
      <c r="F97" s="17"/>
      <c r="G97" s="17"/>
      <c r="H97" s="17"/>
    </row>
    <row r="98" spans="1:8">
      <c r="A98" s="18"/>
      <c r="C98" s="17"/>
      <c r="E98" s="17"/>
      <c r="F98" s="17"/>
      <c r="G98" s="17"/>
      <c r="H98" s="17"/>
    </row>
    <row r="99" spans="1:8">
      <c r="A99" s="18"/>
      <c r="C99" s="17"/>
      <c r="E99" s="17"/>
      <c r="F99" s="17"/>
      <c r="G99" s="17"/>
      <c r="H99" s="17"/>
    </row>
    <row r="100" spans="1:8">
      <c r="A100" s="18"/>
      <c r="C100" s="17"/>
      <c r="E100" s="17"/>
      <c r="F100" s="17"/>
      <c r="G100" s="17"/>
      <c r="H100" s="17"/>
    </row>
    <row r="101" spans="1:8">
      <c r="A101" s="18"/>
      <c r="C101" s="17"/>
      <c r="E101" s="17"/>
      <c r="F101" s="17"/>
      <c r="G101" s="17"/>
      <c r="H101" s="17"/>
    </row>
    <row r="102" spans="1:8">
      <c r="A102" s="18"/>
      <c r="C102" s="17"/>
      <c r="E102" s="17"/>
      <c r="F102" s="17"/>
      <c r="G102" s="17"/>
      <c r="H102" s="17"/>
    </row>
    <row r="103" spans="1:8">
      <c r="A103" s="18"/>
      <c r="C103" s="17"/>
      <c r="E103" s="17"/>
      <c r="F103" s="17"/>
      <c r="G103" s="17"/>
      <c r="H103" s="17"/>
    </row>
    <row r="104" spans="1:8">
      <c r="A104" s="18"/>
      <c r="C104" s="17"/>
      <c r="E104" s="17"/>
      <c r="F104" s="17"/>
      <c r="G104" s="17"/>
      <c r="H104" s="17"/>
    </row>
    <row r="105" spans="1:8">
      <c r="A105" s="18"/>
      <c r="C105" s="17"/>
      <c r="E105" s="17"/>
      <c r="F105" s="17"/>
      <c r="G105" s="17"/>
      <c r="H105" s="17"/>
    </row>
    <row r="106" spans="1:8">
      <c r="A106" s="18"/>
      <c r="C106" s="17"/>
      <c r="E106" s="17"/>
      <c r="F106" s="17"/>
      <c r="G106" s="17"/>
      <c r="H106" s="17"/>
    </row>
    <row r="107" spans="1:8">
      <c r="A107" s="18"/>
      <c r="C107" s="17"/>
      <c r="E107" s="17"/>
      <c r="F107" s="17"/>
      <c r="G107" s="17"/>
      <c r="H107" s="17"/>
    </row>
    <row r="108" spans="1:8">
      <c r="A108" s="18"/>
      <c r="C108" s="17"/>
      <c r="E108" s="17"/>
      <c r="F108" s="17"/>
      <c r="G108" s="17"/>
      <c r="H108" s="17"/>
    </row>
    <row r="109" spans="1:8">
      <c r="A109" s="18"/>
      <c r="C109" s="17"/>
      <c r="E109" s="17"/>
      <c r="F109" s="17"/>
      <c r="G109" s="17"/>
      <c r="H109" s="17"/>
    </row>
    <row r="110" spans="1:8">
      <c r="A110" s="18"/>
      <c r="C110" s="17"/>
      <c r="E110" s="17"/>
      <c r="F110" s="17"/>
      <c r="G110" s="17"/>
      <c r="H110" s="17"/>
    </row>
    <row r="111" spans="1:8">
      <c r="A111" s="18"/>
      <c r="C111" s="17"/>
      <c r="E111" s="17"/>
      <c r="F111" s="17"/>
      <c r="G111" s="17"/>
      <c r="H111" s="17"/>
    </row>
    <row r="112" spans="1:8">
      <c r="A112" s="18"/>
      <c r="C112" s="17"/>
      <c r="E112" s="17"/>
      <c r="F112" s="17"/>
      <c r="G112" s="17"/>
      <c r="H112" s="17"/>
    </row>
    <row r="113" spans="1:8">
      <c r="A113" s="18"/>
      <c r="C113" s="17"/>
      <c r="E113" s="17"/>
      <c r="F113" s="17"/>
      <c r="G113" s="17"/>
      <c r="H113" s="17"/>
    </row>
    <row r="114" spans="1:8">
      <c r="A114" s="18"/>
      <c r="C114" s="17"/>
      <c r="E114" s="17"/>
      <c r="F114" s="17"/>
      <c r="G114" s="17"/>
      <c r="H114" s="17"/>
    </row>
    <row r="115" spans="1:8">
      <c r="A115" s="18"/>
      <c r="C115" s="17"/>
      <c r="E115" s="17"/>
      <c r="F115" s="17"/>
      <c r="G115" s="17"/>
      <c r="H115" s="17"/>
    </row>
    <row r="116" spans="1:8">
      <c r="A116" s="18"/>
      <c r="C116" s="17"/>
      <c r="E116" s="17"/>
      <c r="F116" s="17"/>
      <c r="G116" s="17"/>
      <c r="H116" s="17"/>
    </row>
    <row r="117" spans="1:8">
      <c r="A117" s="18"/>
      <c r="C117" s="17"/>
      <c r="E117" s="17"/>
      <c r="F117" s="17"/>
      <c r="G117" s="17"/>
      <c r="H117" s="17"/>
    </row>
    <row r="118" spans="1:8">
      <c r="A118" s="18"/>
      <c r="C118" s="17"/>
      <c r="E118" s="17"/>
      <c r="F118" s="17"/>
      <c r="G118" s="17"/>
      <c r="H118" s="17"/>
    </row>
    <row r="119" spans="1:8">
      <c r="A119" s="18"/>
      <c r="C119" s="17"/>
      <c r="E119" s="17"/>
      <c r="F119" s="17"/>
      <c r="G119" s="17"/>
      <c r="H119" s="17"/>
    </row>
    <row r="120" spans="1:8">
      <c r="A120" s="18"/>
      <c r="C120" s="17"/>
      <c r="E120" s="17"/>
      <c r="F120" s="17"/>
      <c r="G120" s="17"/>
      <c r="H120" s="17"/>
    </row>
    <row r="121" spans="1:8">
      <c r="A121" s="18"/>
      <c r="C121" s="17"/>
      <c r="E121" s="17"/>
      <c r="F121" s="17"/>
      <c r="G121" s="17"/>
      <c r="H121" s="17"/>
    </row>
    <row r="122" spans="1:8">
      <c r="A122" s="18"/>
      <c r="C122" s="17"/>
      <c r="E122" s="17"/>
      <c r="F122" s="17"/>
      <c r="G122" s="17"/>
      <c r="H122" s="17"/>
    </row>
    <row r="123" spans="1:8">
      <c r="A123" s="18"/>
      <c r="C123" s="17"/>
      <c r="E123" s="17"/>
      <c r="F123" s="17"/>
      <c r="G123" s="17"/>
      <c r="H123" s="17"/>
    </row>
    <row r="124" spans="1:8">
      <c r="A124" s="18"/>
      <c r="C124" s="17"/>
      <c r="E124" s="17"/>
      <c r="F124" s="17"/>
      <c r="G124" s="17"/>
      <c r="H124" s="17"/>
    </row>
    <row r="125" spans="1:8">
      <c r="A125" s="18"/>
      <c r="C125" s="17"/>
      <c r="E125" s="17"/>
      <c r="F125" s="17"/>
      <c r="G125" s="17"/>
      <c r="H125" s="17"/>
    </row>
    <row r="126" spans="1:8">
      <c r="A126" s="18"/>
      <c r="C126" s="17"/>
      <c r="E126" s="17"/>
      <c r="F126" s="17"/>
      <c r="G126" s="17"/>
      <c r="H126" s="17"/>
    </row>
    <row r="127" spans="1:8">
      <c r="A127" s="18"/>
      <c r="C127" s="17"/>
      <c r="E127" s="17"/>
      <c r="F127" s="17"/>
      <c r="G127" s="17"/>
      <c r="H127" s="17"/>
    </row>
    <row r="128" spans="1:8">
      <c r="A128" s="18"/>
      <c r="C128" s="17"/>
      <c r="E128" s="17"/>
      <c r="F128" s="17"/>
      <c r="G128" s="17"/>
      <c r="H128" s="17"/>
    </row>
    <row r="129" spans="1:8">
      <c r="A129" s="18"/>
      <c r="C129" s="17"/>
      <c r="E129" s="17"/>
      <c r="F129" s="17"/>
      <c r="G129" s="17"/>
      <c r="H129" s="17"/>
    </row>
    <row r="130" spans="1:8">
      <c r="A130" s="18"/>
      <c r="C130" s="17"/>
      <c r="E130" s="17"/>
      <c r="F130" s="17"/>
      <c r="G130" s="17"/>
      <c r="H130" s="17"/>
    </row>
    <row r="131" spans="1:8">
      <c r="A131" s="18"/>
      <c r="C131" s="17"/>
      <c r="E131" s="17"/>
      <c r="F131" s="17"/>
      <c r="G131" s="17"/>
      <c r="H131" s="17"/>
    </row>
    <row r="132" spans="1:8">
      <c r="A132" s="18"/>
      <c r="C132" s="17"/>
      <c r="E132" s="17"/>
      <c r="F132" s="17"/>
      <c r="G132" s="17"/>
      <c r="H132" s="17"/>
    </row>
    <row r="133" spans="1:8">
      <c r="A133" s="18"/>
      <c r="C133" s="17"/>
      <c r="E133" s="17"/>
      <c r="F133" s="17"/>
      <c r="G133" s="17"/>
      <c r="H133" s="17"/>
    </row>
    <row r="134" spans="1:8">
      <c r="A134" s="18"/>
      <c r="C134" s="17"/>
      <c r="E134" s="17"/>
      <c r="F134" s="17"/>
      <c r="G134" s="17"/>
      <c r="H134" s="17"/>
    </row>
    <row r="135" spans="1:8">
      <c r="A135" s="18"/>
      <c r="C135" s="17"/>
      <c r="E135" s="17"/>
      <c r="F135" s="17"/>
      <c r="G135" s="17"/>
      <c r="H135" s="17"/>
    </row>
    <row r="136" spans="1:8">
      <c r="A136" s="18"/>
      <c r="C136" s="17"/>
      <c r="E136" s="17"/>
      <c r="F136" s="17"/>
      <c r="G136" s="17"/>
      <c r="H136" s="17"/>
    </row>
    <row r="137" spans="1:8">
      <c r="A137" s="18"/>
      <c r="C137" s="17"/>
      <c r="E137" s="17"/>
      <c r="F137" s="17"/>
      <c r="G137" s="17"/>
      <c r="H137" s="17"/>
    </row>
    <row r="138" spans="1:8">
      <c r="A138" s="18"/>
      <c r="C138" s="17"/>
      <c r="E138" s="17"/>
      <c r="F138" s="17"/>
      <c r="G138" s="17"/>
      <c r="H138" s="17"/>
    </row>
    <row r="139" spans="1:8">
      <c r="A139" s="18"/>
      <c r="C139" s="17"/>
      <c r="E139" s="17"/>
      <c r="F139" s="17"/>
      <c r="G139" s="17"/>
      <c r="H139" s="17"/>
    </row>
    <row r="140" spans="1:8">
      <c r="A140" s="18"/>
      <c r="C140" s="17"/>
      <c r="E140" s="17"/>
      <c r="F140" s="17"/>
      <c r="G140" s="17"/>
      <c r="H140" s="17"/>
    </row>
    <row r="141" spans="1:8">
      <c r="A141" s="18"/>
      <c r="C141" s="17"/>
      <c r="E141" s="17"/>
      <c r="F141" s="17"/>
      <c r="G141" s="17"/>
      <c r="H141" s="17"/>
    </row>
    <row r="142" spans="1:8">
      <c r="A142" s="18"/>
      <c r="C142" s="17"/>
      <c r="E142" s="17"/>
      <c r="F142" s="17"/>
      <c r="G142" s="17"/>
      <c r="H142" s="17"/>
    </row>
    <row r="143" spans="1:8">
      <c r="A143" s="18"/>
      <c r="C143" s="17"/>
      <c r="E143" s="17"/>
      <c r="F143" s="17"/>
      <c r="G143" s="17"/>
      <c r="H143" s="17"/>
    </row>
  </sheetData>
  <mergeCells count="8">
    <mergeCell ref="G1:H1"/>
    <mergeCell ref="A8:B8"/>
    <mergeCell ref="C8:C9"/>
    <mergeCell ref="D8:D9"/>
    <mergeCell ref="E8:E9"/>
    <mergeCell ref="F8:F9"/>
    <mergeCell ref="G8:G9"/>
    <mergeCell ref="H8:H9"/>
  </mergeCells>
  <phoneticPr fontId="7" type="noConversion"/>
  <conditionalFormatting sqref="D10:D369">
    <cfRule type="cellIs" dxfId="3" priority="1" operator="between">
      <formula>1</formula>
      <formula>14</formula>
    </cfRule>
  </conditionalFormatting>
  <conditionalFormatting sqref="E10:E369">
    <cfRule type="cellIs" dxfId="2" priority="2" operator="greaterThan">
      <formula>30</formula>
    </cfRule>
  </conditionalFormatting>
  <conditionalFormatting sqref="H10:H369">
    <cfRule type="cellIs" dxfId="1" priority="3" operator="between">
      <formula>0.0000000001</formula>
      <formula>0.3299999999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xxx</vt:lpstr>
      <vt:lpstr>汇总</vt:lpstr>
      <vt:lpstr>规格品汇总</vt:lpstr>
      <vt:lpstr>分城乡汇总</vt:lpstr>
      <vt:lpstr>分月分城乡汇总</vt:lpstr>
      <vt:lpstr>附件1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</dc:creator>
  <cp:lastModifiedBy>acer</cp:lastModifiedBy>
  <dcterms:created xsi:type="dcterms:W3CDTF">2018-06-21T01:09:59Z</dcterms:created>
  <dcterms:modified xsi:type="dcterms:W3CDTF">2018-09-16T08:43:13Z</dcterms:modified>
</cp:coreProperties>
</file>