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99E36F02-5FA4-41C2-93E3-E9CE01DAEBC0}" xr6:coauthVersionLast="47" xr6:coauthVersionMax="47" xr10:uidLastSave="{00000000-0000-0000-0000-000000000000}"/>
  <bookViews>
    <workbookView xWindow="0" yWindow="360" windowWidth="23256" windowHeight="13896" xr2:uid="{D0CD085A-3F8F-465F-9DED-72CF3944BED2}"/>
  </bookViews>
  <sheets>
    <sheet name="Basic Stats" sheetId="1" r:id="rId1"/>
    <sheet name="Keto-CTA with change &amp;Ln-Values" sheetId="2" r:id="rId2"/>
    <sheet name="Comparison of Heart Scan Tool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" i="1" l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100" i="2"/>
  <c r="AG68" i="2"/>
  <c r="AG98" i="2"/>
  <c r="AG18" i="2"/>
  <c r="AG59" i="2"/>
  <c r="AG74" i="2"/>
  <c r="AG70" i="2"/>
  <c r="AG86" i="2"/>
  <c r="AG50" i="2"/>
  <c r="AG58" i="2"/>
  <c r="AG69" i="2"/>
  <c r="AG55" i="2"/>
  <c r="AG53" i="2"/>
  <c r="AG63" i="2"/>
  <c r="AG64" i="2"/>
  <c r="AG49" i="2"/>
  <c r="AG45" i="2"/>
  <c r="AG89" i="2"/>
  <c r="AG39" i="2"/>
  <c r="AG75" i="2"/>
  <c r="AG61" i="2"/>
  <c r="AG57" i="2"/>
  <c r="AG76" i="2"/>
  <c r="AG80" i="2"/>
  <c r="AG43" i="2"/>
  <c r="AG81" i="2"/>
  <c r="AG47" i="2"/>
  <c r="AG71" i="2"/>
  <c r="AG85" i="2"/>
  <c r="AG88" i="2"/>
  <c r="AG42" i="2"/>
  <c r="AG52" i="2"/>
  <c r="AG78" i="2"/>
  <c r="AG82" i="2"/>
  <c r="AG67" i="2"/>
  <c r="AG60" i="2"/>
  <c r="AG51" i="2"/>
  <c r="AG79" i="2"/>
  <c r="AG73" i="2"/>
  <c r="AG66" i="2"/>
  <c r="AG56" i="2"/>
  <c r="AG72" i="2"/>
  <c r="AG65" i="2"/>
  <c r="AG83" i="2"/>
  <c r="AG46" i="2"/>
  <c r="AG84" i="2"/>
  <c r="AG87" i="2"/>
  <c r="AG62" i="2"/>
  <c r="AG48" i="2"/>
  <c r="AG40" i="2"/>
  <c r="AG34" i="2"/>
  <c r="AG37" i="2"/>
  <c r="AG25" i="2"/>
  <c r="AG94" i="2"/>
  <c r="AG38" i="2"/>
  <c r="AG23" i="2"/>
  <c r="AG10" i="2"/>
  <c r="AG90" i="2"/>
  <c r="AG35" i="2"/>
  <c r="AG96" i="2"/>
  <c r="AG101" i="2"/>
  <c r="AG99" i="2"/>
  <c r="AG33" i="2"/>
  <c r="AG41" i="2"/>
  <c r="AG92" i="2"/>
  <c r="AG54" i="2"/>
  <c r="AG2" i="2"/>
  <c r="AG22" i="2"/>
  <c r="AG77" i="2"/>
  <c r="AG29" i="2"/>
  <c r="AG16" i="2"/>
  <c r="AG95" i="2"/>
  <c r="AG27" i="2"/>
  <c r="AG97" i="2"/>
  <c r="AG91" i="2"/>
  <c r="AG28" i="2"/>
  <c r="AG30" i="2"/>
  <c r="AG44" i="2"/>
  <c r="AG4" i="2"/>
  <c r="AG21" i="2"/>
  <c r="AG32" i="2"/>
  <c r="AG26" i="2"/>
  <c r="AG19" i="2"/>
  <c r="AG24" i="2"/>
  <c r="AG20" i="2"/>
  <c r="AG7" i="2"/>
  <c r="AG93" i="2"/>
  <c r="AG15" i="2"/>
  <c r="AG5" i="2"/>
  <c r="AG11" i="2"/>
  <c r="AG3" i="2"/>
  <c r="AG36" i="2"/>
  <c r="AG13" i="2"/>
  <c r="AG12" i="2"/>
  <c r="AG14" i="2"/>
  <c r="AG8" i="2"/>
  <c r="AG9" i="2"/>
  <c r="AG6" i="2"/>
  <c r="AG31" i="2"/>
  <c r="AG17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<sst xmlns="http://schemas.openxmlformats.org/spreadsheetml/2006/main" count="300" uniqueCount="139">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</sst>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</cellXfs>
  <cellStyles count="1">
    <cellStyle name="Normal" xfId="0" builtinId="0"/>
  </cellStyles>
  <dxfs count="18"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4.9037921984782002</c:v>
                </c:pt>
                <c:pt idx="1">
                  <c:v>3.4904285153900898</c:v>
                </c:pt>
                <c:pt idx="2">
                  <c:v>4.3280982926483196</c:v>
                </c:pt>
                <c:pt idx="3">
                  <c:v>3.90197266957464</c:v>
                </c:pt>
                <c:pt idx="4">
                  <c:v>4.1573193613834798</c:v>
                </c:pt>
                <c:pt idx="5">
                  <c:v>4.0910056609565801</c:v>
                </c:pt>
                <c:pt idx="6">
                  <c:v>5.0556086597389802</c:v>
                </c:pt>
                <c:pt idx="7">
                  <c:v>4.7361984483944903</c:v>
                </c:pt>
                <c:pt idx="8">
                  <c:v>4.4897593344767603</c:v>
                </c:pt>
                <c:pt idx="9">
                  <c:v>2.5336968139574298</c:v>
                </c:pt>
                <c:pt idx="10">
                  <c:v>2.6532419646072101</c:v>
                </c:pt>
                <c:pt idx="11">
                  <c:v>4.7273878187123399</c:v>
                </c:pt>
                <c:pt idx="12">
                  <c:v>2.9177707320842701</c:v>
                </c:pt>
                <c:pt idx="13">
                  <c:v>4.4659081186545802</c:v>
                </c:pt>
                <c:pt idx="14">
                  <c:v>1.9878743481543399</c:v>
                </c:pt>
                <c:pt idx="15">
                  <c:v>4.2456340097683203</c:v>
                </c:pt>
                <c:pt idx="16">
                  <c:v>3.8836235309064402</c:v>
                </c:pt>
                <c:pt idx="17">
                  <c:v>2.7343675094195801</c:v>
                </c:pt>
                <c:pt idx="18">
                  <c:v>2.3702437414678599</c:v>
                </c:pt>
                <c:pt idx="19">
                  <c:v>2.43361335540044</c:v>
                </c:pt>
                <c:pt idx="20">
                  <c:v>4.1271343850450899</c:v>
                </c:pt>
                <c:pt idx="21">
                  <c:v>4.2253728246284998</c:v>
                </c:pt>
                <c:pt idx="22">
                  <c:v>3.9298629235564699</c:v>
                </c:pt>
                <c:pt idx="23">
                  <c:v>3.4436180975460999</c:v>
                </c:pt>
                <c:pt idx="24">
                  <c:v>2.4680995314716201</c:v>
                </c:pt>
                <c:pt idx="25">
                  <c:v>3.9589065913269899</c:v>
                </c:pt>
                <c:pt idx="26">
                  <c:v>2.7212954278522301</c:v>
                </c:pt>
                <c:pt idx="27">
                  <c:v>1.2237754316221101</c:v>
                </c:pt>
                <c:pt idx="28">
                  <c:v>3.7232808808312599</c:v>
                </c:pt>
                <c:pt idx="29">
                  <c:v>4.39197696552705</c:v>
                </c:pt>
                <c:pt idx="30">
                  <c:v>4.0395363257271004</c:v>
                </c:pt>
                <c:pt idx="31">
                  <c:v>3.6136169696133802</c:v>
                </c:pt>
                <c:pt idx="32">
                  <c:v>2.9069010598473701</c:v>
                </c:pt>
                <c:pt idx="33">
                  <c:v>4.6111522576656299</c:v>
                </c:pt>
                <c:pt idx="34">
                  <c:v>4.4461744544976298</c:v>
                </c:pt>
                <c:pt idx="35">
                  <c:v>3.5667118201397199</c:v>
                </c:pt>
                <c:pt idx="36">
                  <c:v>3.2542429687054901</c:v>
                </c:pt>
                <c:pt idx="37">
                  <c:v>2.6741486494265199</c:v>
                </c:pt>
                <c:pt idx="38">
                  <c:v>4.3618239273563599</c:v>
                </c:pt>
                <c:pt idx="39">
                  <c:v>4.1447207695471597</c:v>
                </c:pt>
                <c:pt idx="40">
                  <c:v>4.0342406381523901</c:v>
                </c:pt>
                <c:pt idx="41">
                  <c:v>3.85651029549788</c:v>
                </c:pt>
                <c:pt idx="42">
                  <c:v>3.8416005411316001</c:v>
                </c:pt>
                <c:pt idx="43">
                  <c:v>3.8155121050473002</c:v>
                </c:pt>
                <c:pt idx="44">
                  <c:v>3.7954891891721898</c:v>
                </c:pt>
                <c:pt idx="45">
                  <c:v>3.7588718259339702</c:v>
                </c:pt>
                <c:pt idx="46">
                  <c:v>3.6243409329763598</c:v>
                </c:pt>
                <c:pt idx="47">
                  <c:v>3.5409593240373098</c:v>
                </c:pt>
                <c:pt idx="48">
                  <c:v>3.4965075614664798</c:v>
                </c:pt>
                <c:pt idx="49">
                  <c:v>3.42426265459315</c:v>
                </c:pt>
                <c:pt idx="50">
                  <c:v>3.4177266836133602</c:v>
                </c:pt>
                <c:pt idx="51">
                  <c:v>3.1654750481410798</c:v>
                </c:pt>
                <c:pt idx="52">
                  <c:v>3.1484533605716498</c:v>
                </c:pt>
                <c:pt idx="53">
                  <c:v>3.1179499062782399</c:v>
                </c:pt>
                <c:pt idx="54">
                  <c:v>3.0773122605464098</c:v>
                </c:pt>
                <c:pt idx="55">
                  <c:v>2.9601050959108299</c:v>
                </c:pt>
                <c:pt idx="56">
                  <c:v>2.8848007128467001</c:v>
                </c:pt>
                <c:pt idx="57">
                  <c:v>2.8735646395797798</c:v>
                </c:pt>
                <c:pt idx="58">
                  <c:v>2.8564702062204801</c:v>
                </c:pt>
                <c:pt idx="59">
                  <c:v>2.68102152871429</c:v>
                </c:pt>
                <c:pt idx="60">
                  <c:v>2.6246685921631498</c:v>
                </c:pt>
                <c:pt idx="61">
                  <c:v>2.5494451709255701</c:v>
                </c:pt>
                <c:pt idx="62">
                  <c:v>2.5257286443082498</c:v>
                </c:pt>
                <c:pt idx="63">
                  <c:v>2.4932054526026901</c:v>
                </c:pt>
                <c:pt idx="64">
                  <c:v>2.4510050981123102</c:v>
                </c:pt>
                <c:pt idx="65">
                  <c:v>2.42480272571829</c:v>
                </c:pt>
                <c:pt idx="66">
                  <c:v>2.3513752571634701</c:v>
                </c:pt>
                <c:pt idx="67">
                  <c:v>2.33214389523559</c:v>
                </c:pt>
                <c:pt idx="68">
                  <c:v>2.3223877202902199</c:v>
                </c:pt>
                <c:pt idx="69">
                  <c:v>2.3223877202902199</c:v>
                </c:pt>
                <c:pt idx="70">
                  <c:v>2.2192034840549901</c:v>
                </c:pt>
                <c:pt idx="71">
                  <c:v>2.1400661634962699</c:v>
                </c:pt>
                <c:pt idx="72">
                  <c:v>2.1162555148025501</c:v>
                </c:pt>
                <c:pt idx="73">
                  <c:v>2.1162555148025501</c:v>
                </c:pt>
                <c:pt idx="74">
                  <c:v>2.1041341542701999</c:v>
                </c:pt>
                <c:pt idx="75">
                  <c:v>2.05412373369554</c:v>
                </c:pt>
                <c:pt idx="76">
                  <c:v>1.90210752639692</c:v>
                </c:pt>
                <c:pt idx="77">
                  <c:v>1.85629799036562</c:v>
                </c:pt>
                <c:pt idx="78">
                  <c:v>1.8082887711792599</c:v>
                </c:pt>
                <c:pt idx="79">
                  <c:v>1.6486586255873801</c:v>
                </c:pt>
                <c:pt idx="80">
                  <c:v>1.5892352051165799</c:v>
                </c:pt>
                <c:pt idx="81">
                  <c:v>1.4350845252893201</c:v>
                </c:pt>
                <c:pt idx="82">
                  <c:v>1.3862943611198899</c:v>
                </c:pt>
                <c:pt idx="83">
                  <c:v>1.2237754316221101</c:v>
                </c:pt>
                <c:pt idx="84">
                  <c:v>0.87546873735389996</c:v>
                </c:pt>
                <c:pt idx="85">
                  <c:v>0.18232155679395401</c:v>
                </c:pt>
                <c:pt idx="86">
                  <c:v>0</c:v>
                </c:pt>
                <c:pt idx="87">
                  <c:v>0</c:v>
                </c:pt>
                <c:pt idx="88">
                  <c:v>4.2640873368091903</c:v>
                </c:pt>
                <c:pt idx="89">
                  <c:v>3.3877743613300102</c:v>
                </c:pt>
                <c:pt idx="90">
                  <c:v>3.0106208860477399</c:v>
                </c:pt>
                <c:pt idx="91">
                  <c:v>3.5945687746426902</c:v>
                </c:pt>
                <c:pt idx="92">
                  <c:v>3.15273602236365</c:v>
                </c:pt>
                <c:pt idx="93">
                  <c:v>2.98568193770048</c:v>
                </c:pt>
                <c:pt idx="94">
                  <c:v>1.5260563034950401</c:v>
                </c:pt>
                <c:pt idx="95">
                  <c:v>3.8999504241938698</c:v>
                </c:pt>
                <c:pt idx="96">
                  <c:v>2.9907197317304401</c:v>
                </c:pt>
                <c:pt idx="97">
                  <c:v>2.8033603809065299</c:v>
                </c:pt>
                <c:pt idx="98">
                  <c:v>1.7047480922384199</c:v>
                </c:pt>
                <c:pt idx="99">
                  <c:v>1.4350845252893201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5.3612921657094201</c:v>
                </c:pt>
                <c:pt idx="1">
                  <c:v>4.3694478524670197</c:v>
                </c:pt>
                <c:pt idx="2">
                  <c:v>4.0604430105464102</c:v>
                </c:pt>
                <c:pt idx="3">
                  <c:v>3.93182563272432</c:v>
                </c:pt>
                <c:pt idx="4">
                  <c:v>3.7841896339182601</c:v>
                </c:pt>
                <c:pt idx="5">
                  <c:v>3.6109179126442199</c:v>
                </c:pt>
                <c:pt idx="6">
                  <c:v>3.5835189384561099</c:v>
                </c:pt>
                <c:pt idx="7">
                  <c:v>3.4657359027997199</c:v>
                </c:pt>
                <c:pt idx="8">
                  <c:v>3.4657359027997199</c:v>
                </c:pt>
                <c:pt idx="9">
                  <c:v>3.4657359027997199</c:v>
                </c:pt>
                <c:pt idx="10">
                  <c:v>3.3672958299864701</c:v>
                </c:pt>
                <c:pt idx="11">
                  <c:v>3.3322045101751998</c:v>
                </c:pt>
                <c:pt idx="12">
                  <c:v>2.9444389791664398</c:v>
                </c:pt>
                <c:pt idx="13">
                  <c:v>2.8332133440562099</c:v>
                </c:pt>
                <c:pt idx="14">
                  <c:v>2.7080502011022101</c:v>
                </c:pt>
                <c:pt idx="15">
                  <c:v>2.5649493574615301</c:v>
                </c:pt>
                <c:pt idx="16">
                  <c:v>2.5649493574615301</c:v>
                </c:pt>
                <c:pt idx="17">
                  <c:v>2.3978952727983698</c:v>
                </c:pt>
                <c:pt idx="18">
                  <c:v>2.3978952727983698</c:v>
                </c:pt>
                <c:pt idx="19">
                  <c:v>2.1972245773362098</c:v>
                </c:pt>
                <c:pt idx="20">
                  <c:v>2.07944154167983</c:v>
                </c:pt>
                <c:pt idx="21">
                  <c:v>1.7917594692280501</c:v>
                </c:pt>
                <c:pt idx="22">
                  <c:v>1.7917594692280501</c:v>
                </c:pt>
                <c:pt idx="23">
                  <c:v>1.7917594692280501</c:v>
                </c:pt>
                <c:pt idx="24">
                  <c:v>1.7917594692280501</c:v>
                </c:pt>
                <c:pt idx="25">
                  <c:v>1.6094379124341001</c:v>
                </c:pt>
                <c:pt idx="26">
                  <c:v>1.6094379124341001</c:v>
                </c:pt>
                <c:pt idx="27">
                  <c:v>1.6094379124341001</c:v>
                </c:pt>
                <c:pt idx="28">
                  <c:v>1.3862943611198899</c:v>
                </c:pt>
                <c:pt idx="29">
                  <c:v>1.0986122886681</c:v>
                </c:pt>
                <c:pt idx="30">
                  <c:v>1.0986122886681</c:v>
                </c:pt>
                <c:pt idx="31">
                  <c:v>1.0986122886681</c:v>
                </c:pt>
                <c:pt idx="32">
                  <c:v>1.0986122886681</c:v>
                </c:pt>
                <c:pt idx="33">
                  <c:v>0.69314718055994495</c:v>
                </c:pt>
                <c:pt idx="34">
                  <c:v>0.69314718055994495</c:v>
                </c:pt>
                <c:pt idx="35">
                  <c:v>0.69314718055994495</c:v>
                </c:pt>
                <c:pt idx="36">
                  <c:v>0.69314718055994495</c:v>
                </c:pt>
                <c:pt idx="37">
                  <c:v>0.69314718055994495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4.1108738641733096</c:v>
                </c:pt>
                <c:pt idx="89">
                  <c:v>2.99573227355399</c:v>
                </c:pt>
                <c:pt idx="90">
                  <c:v>2.9444389791664398</c:v>
                </c:pt>
                <c:pt idx="91">
                  <c:v>2.07944154167983</c:v>
                </c:pt>
                <c:pt idx="92">
                  <c:v>1.9459101490553099</c:v>
                </c:pt>
                <c:pt idx="93">
                  <c:v>1.9459101490553099</c:v>
                </c:pt>
                <c:pt idx="94">
                  <c:v>1.0986122886681</c:v>
                </c:pt>
                <c:pt idx="95">
                  <c:v>0.69314718055994495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98571045610972E-2"/>
          <c:y val="0.16646711284733146"/>
          <c:w val="0.87145200161761005"/>
          <c:h val="0.7841627539275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'Keto-CTA with change &amp;Ln-Values'!$Y$1</c:f>
              <c:strCache>
                <c:ptCount val="1"/>
                <c:pt idx="0">
                  <c:v>DNcpv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'Keto-CTA with change &amp;Ln-Values'!$Y$2:$Y$101</c:f>
              <c:numCache>
                <c:formatCode>General</c:formatCode>
                <c:ptCount val="100"/>
                <c:pt idx="0">
                  <c:v>133.80000000000001</c:v>
                </c:pt>
                <c:pt idx="1">
                  <c:v>31.799999999999901</c:v>
                </c:pt>
                <c:pt idx="2">
                  <c:v>74.8</c:v>
                </c:pt>
                <c:pt idx="3">
                  <c:v>48.5</c:v>
                </c:pt>
                <c:pt idx="4">
                  <c:v>62.899999999999899</c:v>
                </c:pt>
                <c:pt idx="5">
                  <c:v>58.8</c:v>
                </c:pt>
                <c:pt idx="6">
                  <c:v>155.89999999999901</c:v>
                </c:pt>
                <c:pt idx="7">
                  <c:v>112.99999999999901</c:v>
                </c:pt>
                <c:pt idx="8">
                  <c:v>88.099999999999895</c:v>
                </c:pt>
                <c:pt idx="9">
                  <c:v>11.5999999999999</c:v>
                </c:pt>
                <c:pt idx="10">
                  <c:v>13.1999999999999</c:v>
                </c:pt>
                <c:pt idx="11">
                  <c:v>112</c:v>
                </c:pt>
                <c:pt idx="12">
                  <c:v>17.5</c:v>
                </c:pt>
                <c:pt idx="13">
                  <c:v>86</c:v>
                </c:pt>
                <c:pt idx="14">
                  <c:v>6.3</c:v>
                </c:pt>
                <c:pt idx="15">
                  <c:v>68.8</c:v>
                </c:pt>
                <c:pt idx="16">
                  <c:v>47.6</c:v>
                </c:pt>
                <c:pt idx="17">
                  <c:v>14.4</c:v>
                </c:pt>
                <c:pt idx="18">
                  <c:v>9.6999999999999993</c:v>
                </c:pt>
                <c:pt idx="19">
                  <c:v>10.399999999999901</c:v>
                </c:pt>
                <c:pt idx="20">
                  <c:v>60.999999999999901</c:v>
                </c:pt>
                <c:pt idx="21">
                  <c:v>67.399999999999906</c:v>
                </c:pt>
                <c:pt idx="22">
                  <c:v>49.9</c:v>
                </c:pt>
                <c:pt idx="23">
                  <c:v>30.3</c:v>
                </c:pt>
                <c:pt idx="24">
                  <c:v>10.8</c:v>
                </c:pt>
                <c:pt idx="25">
                  <c:v>51.4</c:v>
                </c:pt>
                <c:pt idx="26">
                  <c:v>14.1999999999999</c:v>
                </c:pt>
                <c:pt idx="27">
                  <c:v>2.3999999999999901</c:v>
                </c:pt>
                <c:pt idx="28">
                  <c:v>40.4</c:v>
                </c:pt>
                <c:pt idx="29">
                  <c:v>79.8</c:v>
                </c:pt>
                <c:pt idx="30">
                  <c:v>55.8</c:v>
                </c:pt>
                <c:pt idx="31">
                  <c:v>36.1</c:v>
                </c:pt>
                <c:pt idx="32">
                  <c:v>17.299999999999901</c:v>
                </c:pt>
                <c:pt idx="33">
                  <c:v>99.6</c:v>
                </c:pt>
                <c:pt idx="34">
                  <c:v>84.299999999999898</c:v>
                </c:pt>
                <c:pt idx="35">
                  <c:v>34.4</c:v>
                </c:pt>
                <c:pt idx="36">
                  <c:v>24.9</c:v>
                </c:pt>
                <c:pt idx="37">
                  <c:v>13.5</c:v>
                </c:pt>
                <c:pt idx="38">
                  <c:v>77.400000000000006</c:v>
                </c:pt>
                <c:pt idx="39">
                  <c:v>62.1</c:v>
                </c:pt>
                <c:pt idx="40">
                  <c:v>55.5</c:v>
                </c:pt>
                <c:pt idx="41">
                  <c:v>46.3</c:v>
                </c:pt>
                <c:pt idx="42">
                  <c:v>45.599999999999902</c:v>
                </c:pt>
                <c:pt idx="43">
                  <c:v>44.4</c:v>
                </c:pt>
                <c:pt idx="44">
                  <c:v>43.5</c:v>
                </c:pt>
                <c:pt idx="45">
                  <c:v>41.9</c:v>
                </c:pt>
                <c:pt idx="46">
                  <c:v>36.5</c:v>
                </c:pt>
                <c:pt idx="47">
                  <c:v>33.5</c:v>
                </c:pt>
                <c:pt idx="48">
                  <c:v>32</c:v>
                </c:pt>
                <c:pt idx="49">
                  <c:v>29.7</c:v>
                </c:pt>
                <c:pt idx="50">
                  <c:v>29.5</c:v>
                </c:pt>
                <c:pt idx="51">
                  <c:v>22.7</c:v>
                </c:pt>
                <c:pt idx="52">
                  <c:v>22.3</c:v>
                </c:pt>
                <c:pt idx="53">
                  <c:v>21.6</c:v>
                </c:pt>
                <c:pt idx="54">
                  <c:v>20.6999999999999</c:v>
                </c:pt>
                <c:pt idx="55">
                  <c:v>18.299999999999901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16.399999999999999</c:v>
                </c:pt>
                <c:pt idx="59">
                  <c:v>13.6</c:v>
                </c:pt>
                <c:pt idx="60">
                  <c:v>12.799999999999899</c:v>
                </c:pt>
                <c:pt idx="61">
                  <c:v>11.799999999999899</c:v>
                </c:pt>
                <c:pt idx="62">
                  <c:v>11.499999999999901</c:v>
                </c:pt>
                <c:pt idx="63">
                  <c:v>11.0999999999999</c:v>
                </c:pt>
                <c:pt idx="64">
                  <c:v>10.6</c:v>
                </c:pt>
                <c:pt idx="65">
                  <c:v>10.299999999999899</c:v>
                </c:pt>
                <c:pt idx="66">
                  <c:v>9.5</c:v>
                </c:pt>
                <c:pt idx="67">
                  <c:v>9.3000000000000007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8.1999999999999993</c:v>
                </c:pt>
                <c:pt idx="71">
                  <c:v>7.4999999999999902</c:v>
                </c:pt>
                <c:pt idx="72">
                  <c:v>7.3</c:v>
                </c:pt>
                <c:pt idx="73">
                  <c:v>7.3</c:v>
                </c:pt>
                <c:pt idx="74">
                  <c:v>7.1999999999999904</c:v>
                </c:pt>
                <c:pt idx="75">
                  <c:v>6.7999999999999901</c:v>
                </c:pt>
                <c:pt idx="76">
                  <c:v>5.7</c:v>
                </c:pt>
                <c:pt idx="77">
                  <c:v>5.4</c:v>
                </c:pt>
                <c:pt idx="78">
                  <c:v>5.0999999999999996</c:v>
                </c:pt>
                <c:pt idx="79">
                  <c:v>4.2</c:v>
                </c:pt>
                <c:pt idx="80">
                  <c:v>3.9</c:v>
                </c:pt>
                <c:pt idx="81">
                  <c:v>3.19999999999999</c:v>
                </c:pt>
                <c:pt idx="82">
                  <c:v>3</c:v>
                </c:pt>
                <c:pt idx="83">
                  <c:v>2.3999999999999901</c:v>
                </c:pt>
                <c:pt idx="84">
                  <c:v>1.4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70.099999999999994</c:v>
                </c:pt>
                <c:pt idx="89">
                  <c:v>28.6</c:v>
                </c:pt>
                <c:pt idx="90">
                  <c:v>19.299999999999901</c:v>
                </c:pt>
                <c:pt idx="91">
                  <c:v>35.4</c:v>
                </c:pt>
                <c:pt idx="92">
                  <c:v>22.4</c:v>
                </c:pt>
                <c:pt idx="93">
                  <c:v>18.799999999999901</c:v>
                </c:pt>
                <c:pt idx="94">
                  <c:v>3.5999999999999899</c:v>
                </c:pt>
                <c:pt idx="95">
                  <c:v>48.4</c:v>
                </c:pt>
                <c:pt idx="96">
                  <c:v>18.899999999999899</c:v>
                </c:pt>
                <c:pt idx="97">
                  <c:v>15.5</c:v>
                </c:pt>
                <c:pt idx="98">
                  <c:v>-4.5</c:v>
                </c:pt>
                <c:pt idx="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B06-967D-629C4424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0704"/>
        <c:axId val="42369664"/>
      </c:scatterChart>
      <c:valAx>
        <c:axId val="42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9664"/>
        <c:crosses val="autoZero"/>
        <c:crossBetween val="midCat"/>
      </c:valAx>
      <c:valAx>
        <c:axId val="42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'Keto-CTA with change &amp;Ln-Values'!$AC$2:$AC$101</c:f>
              <c:numCache>
                <c:formatCode>General</c:formatCode>
                <c:ptCount val="100"/>
                <c:pt idx="0">
                  <c:v>4.9037921984782002</c:v>
                </c:pt>
                <c:pt idx="1">
                  <c:v>3.4904285153900898</c:v>
                </c:pt>
                <c:pt idx="2">
                  <c:v>4.3280982926483196</c:v>
                </c:pt>
                <c:pt idx="3">
                  <c:v>3.90197266957464</c:v>
                </c:pt>
                <c:pt idx="4">
                  <c:v>4.1573193613834798</c:v>
                </c:pt>
                <c:pt idx="5">
                  <c:v>4.0910056609565801</c:v>
                </c:pt>
                <c:pt idx="6">
                  <c:v>5.0556086597389802</c:v>
                </c:pt>
                <c:pt idx="7">
                  <c:v>4.7361984483944903</c:v>
                </c:pt>
                <c:pt idx="8">
                  <c:v>4.4897593344767603</c:v>
                </c:pt>
                <c:pt idx="9">
                  <c:v>2.5336968139574298</c:v>
                </c:pt>
                <c:pt idx="10">
                  <c:v>2.6532419646072101</c:v>
                </c:pt>
                <c:pt idx="11">
                  <c:v>4.7273878187123399</c:v>
                </c:pt>
                <c:pt idx="12">
                  <c:v>2.9177707320842701</c:v>
                </c:pt>
                <c:pt idx="13">
                  <c:v>4.4659081186545802</c:v>
                </c:pt>
                <c:pt idx="14">
                  <c:v>1.9878743481543399</c:v>
                </c:pt>
                <c:pt idx="15">
                  <c:v>4.2456340097683203</c:v>
                </c:pt>
                <c:pt idx="16">
                  <c:v>3.8836235309064402</c:v>
                </c:pt>
                <c:pt idx="17">
                  <c:v>2.7343675094195801</c:v>
                </c:pt>
                <c:pt idx="18">
                  <c:v>2.3702437414678599</c:v>
                </c:pt>
                <c:pt idx="19">
                  <c:v>2.43361335540044</c:v>
                </c:pt>
                <c:pt idx="20">
                  <c:v>4.1271343850450899</c:v>
                </c:pt>
                <c:pt idx="21">
                  <c:v>4.2253728246284998</c:v>
                </c:pt>
                <c:pt idx="22">
                  <c:v>3.9298629235564699</c:v>
                </c:pt>
                <c:pt idx="23">
                  <c:v>3.4436180975460999</c:v>
                </c:pt>
                <c:pt idx="24">
                  <c:v>2.4680995314716201</c:v>
                </c:pt>
                <c:pt idx="25">
                  <c:v>3.9589065913269899</c:v>
                </c:pt>
                <c:pt idx="26">
                  <c:v>2.7212954278522301</c:v>
                </c:pt>
                <c:pt idx="27">
                  <c:v>1.2237754316221101</c:v>
                </c:pt>
                <c:pt idx="28">
                  <c:v>3.7232808808312599</c:v>
                </c:pt>
                <c:pt idx="29">
                  <c:v>4.39197696552705</c:v>
                </c:pt>
                <c:pt idx="30">
                  <c:v>4.0395363257271004</c:v>
                </c:pt>
                <c:pt idx="31">
                  <c:v>3.6136169696133802</c:v>
                </c:pt>
                <c:pt idx="32">
                  <c:v>2.9069010598473701</c:v>
                </c:pt>
                <c:pt idx="33">
                  <c:v>4.6111522576656299</c:v>
                </c:pt>
                <c:pt idx="34">
                  <c:v>4.4461744544976298</c:v>
                </c:pt>
                <c:pt idx="35">
                  <c:v>3.5667118201397199</c:v>
                </c:pt>
                <c:pt idx="36">
                  <c:v>3.2542429687054901</c:v>
                </c:pt>
                <c:pt idx="37">
                  <c:v>2.6741486494265199</c:v>
                </c:pt>
                <c:pt idx="38">
                  <c:v>4.3618239273563599</c:v>
                </c:pt>
                <c:pt idx="39">
                  <c:v>4.1447207695471597</c:v>
                </c:pt>
                <c:pt idx="40">
                  <c:v>4.0342406381523901</c:v>
                </c:pt>
                <c:pt idx="41">
                  <c:v>3.85651029549788</c:v>
                </c:pt>
                <c:pt idx="42">
                  <c:v>3.8416005411316001</c:v>
                </c:pt>
                <c:pt idx="43">
                  <c:v>3.8155121050473002</c:v>
                </c:pt>
                <c:pt idx="44">
                  <c:v>3.7954891891721898</c:v>
                </c:pt>
                <c:pt idx="45">
                  <c:v>3.7588718259339702</c:v>
                </c:pt>
                <c:pt idx="46">
                  <c:v>3.6243409329763598</c:v>
                </c:pt>
                <c:pt idx="47">
                  <c:v>3.5409593240373098</c:v>
                </c:pt>
                <c:pt idx="48">
                  <c:v>3.4965075614664798</c:v>
                </c:pt>
                <c:pt idx="49">
                  <c:v>3.42426265459315</c:v>
                </c:pt>
                <c:pt idx="50">
                  <c:v>3.4177266836133602</c:v>
                </c:pt>
                <c:pt idx="51">
                  <c:v>3.1654750481410798</c:v>
                </c:pt>
                <c:pt idx="52">
                  <c:v>3.1484533605716498</c:v>
                </c:pt>
                <c:pt idx="53">
                  <c:v>3.1179499062782399</c:v>
                </c:pt>
                <c:pt idx="54">
                  <c:v>3.0773122605464098</c:v>
                </c:pt>
                <c:pt idx="55">
                  <c:v>2.9601050959108299</c:v>
                </c:pt>
                <c:pt idx="56">
                  <c:v>2.8848007128467001</c:v>
                </c:pt>
                <c:pt idx="57">
                  <c:v>2.8735646395797798</c:v>
                </c:pt>
                <c:pt idx="58">
                  <c:v>2.8564702062204801</c:v>
                </c:pt>
                <c:pt idx="59">
                  <c:v>2.68102152871429</c:v>
                </c:pt>
                <c:pt idx="60">
                  <c:v>2.6246685921631498</c:v>
                </c:pt>
                <c:pt idx="61">
                  <c:v>2.5494451709255701</c:v>
                </c:pt>
                <c:pt idx="62">
                  <c:v>2.5257286443082498</c:v>
                </c:pt>
                <c:pt idx="63">
                  <c:v>2.4932054526026901</c:v>
                </c:pt>
                <c:pt idx="64">
                  <c:v>2.4510050981123102</c:v>
                </c:pt>
                <c:pt idx="65">
                  <c:v>2.42480272571829</c:v>
                </c:pt>
                <c:pt idx="66">
                  <c:v>2.3513752571634701</c:v>
                </c:pt>
                <c:pt idx="67">
                  <c:v>2.33214389523559</c:v>
                </c:pt>
                <c:pt idx="68">
                  <c:v>2.3223877202902199</c:v>
                </c:pt>
                <c:pt idx="69">
                  <c:v>2.3223877202902199</c:v>
                </c:pt>
                <c:pt idx="70">
                  <c:v>2.2192034840549901</c:v>
                </c:pt>
                <c:pt idx="71">
                  <c:v>2.1400661634962699</c:v>
                </c:pt>
                <c:pt idx="72">
                  <c:v>2.1162555148025501</c:v>
                </c:pt>
                <c:pt idx="73">
                  <c:v>2.1162555148025501</c:v>
                </c:pt>
                <c:pt idx="74">
                  <c:v>2.1041341542701999</c:v>
                </c:pt>
                <c:pt idx="75">
                  <c:v>2.05412373369554</c:v>
                </c:pt>
                <c:pt idx="76">
                  <c:v>1.90210752639692</c:v>
                </c:pt>
                <c:pt idx="77">
                  <c:v>1.85629799036562</c:v>
                </c:pt>
                <c:pt idx="78">
                  <c:v>1.8082887711792599</c:v>
                </c:pt>
                <c:pt idx="79">
                  <c:v>1.6486586255873801</c:v>
                </c:pt>
                <c:pt idx="80">
                  <c:v>1.5892352051165799</c:v>
                </c:pt>
                <c:pt idx="81">
                  <c:v>1.4350845252893201</c:v>
                </c:pt>
                <c:pt idx="82">
                  <c:v>1.3862943611198899</c:v>
                </c:pt>
                <c:pt idx="83">
                  <c:v>1.2237754316221101</c:v>
                </c:pt>
                <c:pt idx="84">
                  <c:v>0.87546873735389996</c:v>
                </c:pt>
                <c:pt idx="85">
                  <c:v>0.18232155679395401</c:v>
                </c:pt>
                <c:pt idx="86">
                  <c:v>0</c:v>
                </c:pt>
                <c:pt idx="87">
                  <c:v>0</c:v>
                </c:pt>
                <c:pt idx="88">
                  <c:v>4.2640873368091903</c:v>
                </c:pt>
                <c:pt idx="89">
                  <c:v>3.3877743613300102</c:v>
                </c:pt>
                <c:pt idx="90">
                  <c:v>3.0106208860477399</c:v>
                </c:pt>
                <c:pt idx="91">
                  <c:v>3.5945687746426902</c:v>
                </c:pt>
                <c:pt idx="92">
                  <c:v>3.15273602236365</c:v>
                </c:pt>
                <c:pt idx="93">
                  <c:v>2.98568193770048</c:v>
                </c:pt>
                <c:pt idx="94">
                  <c:v>1.5260563034950401</c:v>
                </c:pt>
                <c:pt idx="95">
                  <c:v>3.8999504241938698</c:v>
                </c:pt>
                <c:pt idx="96">
                  <c:v>2.9907197317304401</c:v>
                </c:pt>
                <c:pt idx="97">
                  <c:v>2.8033603809065299</c:v>
                </c:pt>
                <c:pt idx="98">
                  <c:v>1.7047480922384199</c:v>
                </c:pt>
                <c:pt idx="99">
                  <c:v>1.4350845252893201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3-47D9-8F01-B6DD8853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6384"/>
        <c:axId val="42377824"/>
      </c:scatterChart>
      <c:valAx>
        <c:axId val="423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7824"/>
        <c:crosses val="autoZero"/>
        <c:crossBetween val="midCat"/>
      </c:valAx>
      <c:valAx>
        <c:axId val="42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416859</xdr:colOff>
      <xdr:row>80</xdr:row>
      <xdr:rowOff>8965</xdr:rowOff>
    </xdr:from>
    <xdr:to>
      <xdr:col>22</xdr:col>
      <xdr:colOff>138953</xdr:colOff>
      <xdr:row>95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324C6-9E18-B7F1-973C-979B2D04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354106</xdr:colOff>
      <xdr:row>80</xdr:row>
      <xdr:rowOff>26894</xdr:rowOff>
    </xdr:from>
    <xdr:to>
      <xdr:col>29</xdr:col>
      <xdr:colOff>551330</xdr:colOff>
      <xdr:row>95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11550-E7CD-8DEF-2B2F-81FEF981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17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16"/>
    <tableColumn id="2" xr3:uid="{FFC3C156-D813-454B-B1AA-BA60D6D541E1}" name=" Set" dataDxfId="15"/>
    <tableColumn id="3" xr3:uid="{70C45B47-0E3D-4F4E-BC67-0E3429357D12}" name=" N" dataDxfId="14"/>
    <tableColumn id="4" xr3:uid="{6A599B94-74CD-41DD-BF39-8921D16A98A3}" name=" Mean X" dataDxfId="13"/>
    <tableColumn id="5" xr3:uid="{6C064B34-5E64-4A9D-B996-9B4E4DA34699}" name=" Mean Y" dataDxfId="12"/>
    <tableColumn id="6" xr3:uid="{B52A299F-F663-4B6F-9B18-A44448474963}" name=" SD X" dataDxfId="11"/>
    <tableColumn id="7" xr3:uid="{5E8D423E-2C7E-4023-8096-FD48ED36B476}" name=" SD Y" dataDxfId="10"/>
    <tableColumn id="8" xr3:uid="{DA7E927F-0494-4F34-B104-B74F47580D21}" name=" Annual Change (Slope)" dataDxfId="9"/>
    <tableColumn id="9" xr3:uid="{EF569730-9331-462F-843F-A2EA2D89CDCD}" name=" Y-Intercept" dataDxfId="8"/>
    <tableColumn id="10" xr3:uid="{8B83DCDF-6867-4F75-B9AC-DFE46D8B43C2}" name=" Max X" dataDxfId="7"/>
    <tableColumn id="11" xr3:uid="{1CA78864-8BBF-4CDE-B85B-2B4D4E6359BD}" name=" Max Y" dataDxfId="6"/>
    <tableColumn id="12" xr3:uid="{641E6979-6FFE-4E3E-8A5D-08816EAC12ED}" name=" Min X" dataDxfId="5"/>
    <tableColumn id="13" xr3:uid="{7EA4EE7A-31F9-4BA1-811F-561C0B294893}" name=" Min Y" dataDxfId="4"/>
    <tableColumn id="14" xr3:uid="{FE63613F-EEC0-4FFE-8AEF-BE5E47477407}" name=" p-value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2"/>
    <tableColumn id="2" xr3:uid="{E40CBFB1-876C-4F8A-9D09-98A4184A35D5}" name="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09C3DB-0BE9-4D7F-A87F-BEE49E387DE6}" name="Table3" displayName="Table3" ref="A1:AG102" totalsRowShown="0">
  <autoFilter ref="A1:AG102" xr:uid="{1009C3DB-0BE9-4D7F-A87F-BEE49E387DE6}"/>
  <sortState xmlns:xlrd2="http://schemas.microsoft.com/office/spreadsheetml/2017/richdata2" ref="A2:AG102">
    <sortCondition ref="AG2:AG102"/>
    <sortCondition descending="1" ref="AD2:AD102"/>
    <sortCondition descending="1" ref="AC2:AC102"/>
  </sortState>
  <tableColumns count="33">
    <tableColumn id="1" xr3:uid="{89342B3D-DDFC-424C-87F0-D89EB5EDCCC6}" name="Index"/>
    <tableColumn id="2" xr3:uid="{8CF4DE68-F62D-4329-9C61-9E7F98C79924}" name="Set" dataDxfId="1"/>
    <tableColumn id="3" xr3:uid="{80303278-8B41-4BA8-925D-E5858F427451}" name="Tps0"/>
    <tableColumn id="4" xr3:uid="{3A4227EC-2B24-4D23-89A8-BE49A8F4F260}" name="Tps1"/>
    <tableColumn id="5" xr3:uid="{8B43791E-2C3F-438D-982A-67E18ED394E7}" name="Cac0"/>
    <tableColumn id="6" xr3:uid="{91557C97-83BF-4988-B6D4-430B81A26C5F}" name="Cac1"/>
    <tableColumn id="7" xr3:uid="{841FF575-A748-493E-8BE3-7CC2E6F3AC89}" name="Ncpv0"/>
    <tableColumn id="8" xr3:uid="{38B7650D-786C-4453-890F-DFDA2E6B802B}" name="Ncpv1"/>
    <tableColumn id="9" xr3:uid="{6030067F-9536-484D-8960-5183B99CFD27}" name="Tcpv0"/>
    <tableColumn id="10" xr3:uid="{E61A9F42-BB63-4F8F-9E80-0B8EDD3E1E5B}" name="Tcpv1"/>
    <tableColumn id="11" xr3:uid="{91D620F7-2719-4EF7-A6CB-E04066D08A26}" name="Pav0"/>
    <tableColumn id="12" xr3:uid="{BFC24597-A03D-40B4-A22E-B9A0C95813B2}" name="Pav1"/>
    <tableColumn id="13" xr3:uid="{4A4A692D-5A62-4461-AD8A-0DC2E1128B53}" name="LnTps0"/>
    <tableColumn id="14" xr3:uid="{E939FA16-1AA7-4AC3-B0D1-D807B980F162}" name="LnTps1"/>
    <tableColumn id="15" xr3:uid="{D444108F-EEFF-4A82-8D2D-F45CD0094EA2}" name="LnCac0"/>
    <tableColumn id="16" xr3:uid="{9E1410C4-C1D1-4D22-9F43-CDF1E94F067A}" name="LnCac1"/>
    <tableColumn id="17" xr3:uid="{738DC3EC-7B29-4035-AEEC-C8BF34C43400}" name="LnNcpv0"/>
    <tableColumn id="18" xr3:uid="{09D688EA-26E5-41BA-8D76-388837D8D992}" name="LnNcpv1"/>
    <tableColumn id="19" xr3:uid="{5712E6CE-1F19-4268-9E89-0A2E46358CC2}" name="LnTcpv0"/>
    <tableColumn id="20" xr3:uid="{F9CEF848-C86D-4BEC-92C6-842739FDDCCC}" name="LnTcpv1"/>
    <tableColumn id="21" xr3:uid="{E85C80D6-9C2C-44C7-B58E-8AEECD087DD0}" name="LnPav0"/>
    <tableColumn id="22" xr3:uid="{FF5A027E-1811-4B9D-9EBD-70D3F10F6356}" name="LnPav1"/>
    <tableColumn id="23" xr3:uid="{7A86CC44-94B4-421E-9173-343462C76AAE}" name="DTps"/>
    <tableColumn id="24" xr3:uid="{CF223408-AABF-4D24-AA58-C29B89CD759A}" name="DCac"/>
    <tableColumn id="25" xr3:uid="{2E2EF926-DAF1-4AD4-B9F9-0CE32DAC343E}" name="DNcpv"/>
    <tableColumn id="26" xr3:uid="{5E12CD42-BF14-477F-8628-80556999527F}" name="DTcpv"/>
    <tableColumn id="27" xr3:uid="{79A10725-58F4-4566-A359-E990D3AF5991}" name="DPav"/>
    <tableColumn id="28" xr3:uid="{92E5AA77-8A33-4393-B26A-B1177A25C9A7}" name="LnDTps"/>
    <tableColumn id="30" xr3:uid="{DE8EA034-F72E-4C2F-94A4-0BB6D80A3E10}" name="LnDNcpv"/>
    <tableColumn id="29" xr3:uid="{58868582-B2B4-4110-B642-78F0D026A877}" name="LnDCac"/>
    <tableColumn id="31" xr3:uid="{11F3212F-8356-41B1-A98D-D5F74EF2D50B}" name="LnDTcpv"/>
    <tableColumn id="32" xr3:uid="{472705C0-57F3-4AB8-A7B2-0FAF75CB5705}" name="LnDPav"/>
    <tableColumn id="33" xr3:uid="{56552E45-1420-4D0B-9A7D-FFDB06811BEF}" name="Is Zeta" dataDxfId="0">
      <calculatedColumnFormula>AND("Zeta" =Table3[[#This Row],[Set]])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tabSelected="1"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32" x14ac:dyDescent="0.3">
      <c r="A2" s="65" t="s">
        <v>60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6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6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6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6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6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7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7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7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7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9" t="s">
        <v>27</v>
      </c>
      <c r="Z12" s="60" t="s">
        <v>28</v>
      </c>
      <c r="AA12" s="60" t="s">
        <v>29</v>
      </c>
      <c r="AB12" s="60" t="s">
        <v>30</v>
      </c>
      <c r="AC12" s="60" t="s">
        <v>31</v>
      </c>
      <c r="AD12" s="60" t="s">
        <v>32</v>
      </c>
      <c r="AE12" s="60" t="s">
        <v>33</v>
      </c>
      <c r="AF12" s="61" t="s">
        <v>45</v>
      </c>
    </row>
    <row r="13" spans="1:32" x14ac:dyDescent="0.3">
      <c r="A13" s="47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50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8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1" t="s">
        <v>42</v>
      </c>
      <c r="Z19" s="52">
        <v>198</v>
      </c>
      <c r="AA19" s="52">
        <v>697</v>
      </c>
      <c r="AB19" s="52">
        <v>1585</v>
      </c>
      <c r="AC19" s="52">
        <v>4805</v>
      </c>
      <c r="AD19" s="52">
        <v>7789</v>
      </c>
      <c r="AE19" s="52">
        <v>15744</v>
      </c>
      <c r="AF19" s="11">
        <f t="shared" si="1"/>
        <v>30818</v>
      </c>
    </row>
    <row r="20" spans="1:33" ht="15" thickBot="1" x14ac:dyDescent="0.35">
      <c r="A20" s="48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8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3" t="s">
        <v>138</v>
      </c>
      <c r="Z21" s="54">
        <v>1401</v>
      </c>
      <c r="AA21" s="55">
        <v>2504</v>
      </c>
      <c r="AB21" s="55">
        <v>4571</v>
      </c>
      <c r="AC21" s="55">
        <v>5454</v>
      </c>
      <c r="AD21" s="55">
        <v>4888</v>
      </c>
      <c r="AE21" s="56">
        <v>12000</v>
      </c>
      <c r="AF21" s="11">
        <f t="shared" si="1"/>
        <v>30818</v>
      </c>
    </row>
    <row r="22" spans="1:33" ht="16.2" thickBot="1" x14ac:dyDescent="0.35">
      <c r="A22" s="48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2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7">
        <f t="shared" si="3"/>
        <v>277360</v>
      </c>
    </row>
    <row r="23" spans="1:33" x14ac:dyDescent="0.3">
      <c r="A23" s="48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8">
        <f>SUM(AF13:AF21)</f>
        <v>277360</v>
      </c>
    </row>
    <row r="24" spans="1:33" x14ac:dyDescent="0.3">
      <c r="A24" s="49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9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9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9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9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5" t="s">
        <v>130</v>
      </c>
      <c r="B45" t="s">
        <v>131</v>
      </c>
    </row>
    <row r="46" spans="1:2" ht="18" x14ac:dyDescent="0.3">
      <c r="A46" s="39" t="s">
        <v>133</v>
      </c>
      <c r="B46" s="13">
        <v>12</v>
      </c>
    </row>
    <row r="47" spans="1:2" ht="20.399999999999999" x14ac:dyDescent="0.3">
      <c r="A47" s="40" t="s">
        <v>132</v>
      </c>
      <c r="B47" s="41">
        <v>48</v>
      </c>
    </row>
    <row r="48" spans="1:2" ht="20.399999999999999" x14ac:dyDescent="0.3">
      <c r="A48" s="42" t="s">
        <v>135</v>
      </c>
      <c r="B48" s="18">
        <v>23</v>
      </c>
    </row>
    <row r="49" spans="1:2" ht="20.399999999999999" x14ac:dyDescent="0.3">
      <c r="A49" s="43" t="s">
        <v>134</v>
      </c>
      <c r="B49" s="44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O4" zoomScale="55" zoomScaleNormal="55" workbookViewId="0">
      <selection activeCell="AB35" sqref="AB35"/>
    </sheetView>
  </sheetViews>
  <sheetFormatPr defaultRowHeight="14.4" x14ac:dyDescent="0.3"/>
  <cols>
    <col min="13" max="14" width="9.109375" customWidth="1"/>
    <col min="15" max="16" width="9.6640625" customWidth="1"/>
    <col min="17" max="17" width="11.44140625" customWidth="1"/>
    <col min="18" max="18" width="10.5546875" customWidth="1"/>
    <col min="19" max="20" width="10.21875" customWidth="1"/>
    <col min="21" max="22" width="9.33203125" customWidth="1"/>
    <col min="28" max="28" width="9.44140625" customWidth="1"/>
    <col min="29" max="29" width="9.88671875" customWidth="1"/>
    <col min="30" max="30" width="10.88671875" customWidth="1"/>
    <col min="31" max="31" width="10.44140625" customWidth="1"/>
    <col min="32" max="32" width="9.5546875" customWidth="1"/>
  </cols>
  <sheetData>
    <row r="1" spans="1:35" x14ac:dyDescent="0.3">
      <c r="A1" t="s">
        <v>62</v>
      </c>
      <c r="B1" s="31" t="s">
        <v>27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90</v>
      </c>
      <c r="AD1" t="s">
        <v>89</v>
      </c>
      <c r="AE1" t="s">
        <v>91</v>
      </c>
      <c r="AF1" t="s">
        <v>92</v>
      </c>
      <c r="AG1" t="s">
        <v>99</v>
      </c>
    </row>
    <row r="2" spans="1:35" x14ac:dyDescent="0.3">
      <c r="A2">
        <v>96</v>
      </c>
      <c r="B2" s="31" t="s">
        <v>42</v>
      </c>
      <c r="C2">
        <v>8</v>
      </c>
      <c r="D2">
        <v>8</v>
      </c>
      <c r="E2">
        <v>556</v>
      </c>
      <c r="F2">
        <v>768</v>
      </c>
      <c r="G2">
        <v>255.8</v>
      </c>
      <c r="H2">
        <v>389.6</v>
      </c>
      <c r="I2">
        <v>209.2</v>
      </c>
      <c r="J2">
        <v>215.4</v>
      </c>
      <c r="K2">
        <v>0.14099999999999999</v>
      </c>
      <c r="L2">
        <v>0.17599999999999999</v>
      </c>
      <c r="M2">
        <v>2.1972245773362098</v>
      </c>
      <c r="N2">
        <v>2.1972245773362098</v>
      </c>
      <c r="O2">
        <v>6.3225652399272798</v>
      </c>
      <c r="P2">
        <v>6.6450909695056399</v>
      </c>
      <c r="Q2">
        <v>5.5482975718157999</v>
      </c>
      <c r="R2">
        <v>5.9676840184425703</v>
      </c>
      <c r="S2">
        <v>0.14099999999999999</v>
      </c>
      <c r="T2">
        <v>5.34805945844285</v>
      </c>
      <c r="U2">
        <v>5.3771285469723198</v>
      </c>
      <c r="V2">
        <v>0.131905070879938</v>
      </c>
      <c r="W2">
        <v>0.16211884947643501</v>
      </c>
      <c r="X2">
        <v>212</v>
      </c>
      <c r="Y2">
        <v>133.80000000000001</v>
      </c>
      <c r="Z2">
        <v>6.2000000000000099</v>
      </c>
      <c r="AA2">
        <v>3.5000000000000003E-2</v>
      </c>
      <c r="AB2">
        <v>0</v>
      </c>
      <c r="AC2">
        <v>4.9037921984782002</v>
      </c>
      <c r="AD2">
        <v>5.3612921657094201</v>
      </c>
      <c r="AE2">
        <v>1.9740810260220101</v>
      </c>
      <c r="AF2">
        <v>3.4401426717332297E-2</v>
      </c>
      <c r="AG2" t="b">
        <f>AND("Zeta" =Table3[[#This Row],[Set]])</f>
        <v>0</v>
      </c>
    </row>
    <row r="3" spans="1:35" x14ac:dyDescent="0.3">
      <c r="A3">
        <v>99</v>
      </c>
      <c r="B3" s="31" t="s">
        <v>42</v>
      </c>
      <c r="C3">
        <v>9</v>
      </c>
      <c r="D3">
        <v>9</v>
      </c>
      <c r="E3">
        <v>194</v>
      </c>
      <c r="F3">
        <v>272</v>
      </c>
      <c r="G3">
        <v>71.8</v>
      </c>
      <c r="H3">
        <v>103.6</v>
      </c>
      <c r="I3">
        <v>86.5</v>
      </c>
      <c r="J3">
        <v>114.2</v>
      </c>
      <c r="K3">
        <v>7.0999999999999994E-2</v>
      </c>
      <c r="L3">
        <v>9.7000000000000003E-2</v>
      </c>
      <c r="M3">
        <v>2.3025850929940401</v>
      </c>
      <c r="N3">
        <v>2.3025850929940401</v>
      </c>
      <c r="O3">
        <v>5.2729995585637397</v>
      </c>
      <c r="P3">
        <v>5.6094717951849598</v>
      </c>
      <c r="Q3">
        <v>4.28771595520264</v>
      </c>
      <c r="R3">
        <v>4.65014355163082</v>
      </c>
      <c r="S3">
        <v>7.0999999999999994E-2</v>
      </c>
      <c r="T3">
        <v>4.4716387933635602</v>
      </c>
      <c r="U3">
        <v>4.7466697482617901</v>
      </c>
      <c r="V3">
        <v>6.8592791465611605E-2</v>
      </c>
      <c r="W3">
        <v>9.2579181293093102E-2</v>
      </c>
      <c r="X3">
        <v>78</v>
      </c>
      <c r="Y3">
        <v>31.799999999999901</v>
      </c>
      <c r="Z3">
        <v>27.7</v>
      </c>
      <c r="AA3">
        <v>2.5999999999999999E-2</v>
      </c>
      <c r="AB3">
        <v>0</v>
      </c>
      <c r="AC3">
        <v>3.4904285153900898</v>
      </c>
      <c r="AD3">
        <v>4.3694478524670197</v>
      </c>
      <c r="AE3">
        <v>3.3568971227655702</v>
      </c>
      <c r="AF3">
        <v>2.5667746748577799E-2</v>
      </c>
      <c r="AG3" t="b">
        <f>AND("Zeta" =Table3[[#This Row],[Set]])</f>
        <v>0</v>
      </c>
    </row>
    <row r="4" spans="1:35" x14ac:dyDescent="0.3">
      <c r="A4">
        <v>98</v>
      </c>
      <c r="B4" s="31" t="s">
        <v>42</v>
      </c>
      <c r="C4">
        <v>8</v>
      </c>
      <c r="D4">
        <v>12</v>
      </c>
      <c r="E4">
        <v>265</v>
      </c>
      <c r="F4">
        <v>322</v>
      </c>
      <c r="G4">
        <v>200.3</v>
      </c>
      <c r="H4">
        <v>275.10000000000002</v>
      </c>
      <c r="I4">
        <v>90.1</v>
      </c>
      <c r="J4">
        <v>106.1</v>
      </c>
      <c r="K4">
        <v>0.122</v>
      </c>
      <c r="L4">
        <v>0.14599999999999999</v>
      </c>
      <c r="M4">
        <v>2.1972245773362098</v>
      </c>
      <c r="N4">
        <v>2.5649493574615301</v>
      </c>
      <c r="O4">
        <v>5.5834963087816902</v>
      </c>
      <c r="P4">
        <v>5.7776523232226502</v>
      </c>
      <c r="Q4">
        <v>5.3047963326457399</v>
      </c>
      <c r="R4">
        <v>5.6207631189361003</v>
      </c>
      <c r="S4">
        <v>0.122</v>
      </c>
      <c r="T4">
        <v>4.5119578042659096</v>
      </c>
      <c r="U4">
        <v>4.6737629774537002</v>
      </c>
      <c r="V4">
        <v>0.11511280710050401</v>
      </c>
      <c r="W4">
        <v>0.136277618292547</v>
      </c>
      <c r="X4">
        <v>57</v>
      </c>
      <c r="Y4">
        <v>74.8</v>
      </c>
      <c r="Z4">
        <v>16</v>
      </c>
      <c r="AA4">
        <v>2.39999999999999E-2</v>
      </c>
      <c r="AB4">
        <v>1.6094379124341001</v>
      </c>
      <c r="AC4">
        <v>4.3280982926483196</v>
      </c>
      <c r="AD4">
        <v>4.0604430105464102</v>
      </c>
      <c r="AE4">
        <v>2.8332133440562099</v>
      </c>
      <c r="AF4">
        <v>2.3716526617315999E-2</v>
      </c>
      <c r="AG4" t="b">
        <f>AND("Zeta" =Table3[[#This Row],[Set]])</f>
        <v>0</v>
      </c>
    </row>
    <row r="5" spans="1:35" x14ac:dyDescent="0.3">
      <c r="A5">
        <v>79</v>
      </c>
      <c r="B5" s="31" t="s">
        <v>42</v>
      </c>
      <c r="C5">
        <v>3</v>
      </c>
      <c r="D5">
        <v>4</v>
      </c>
      <c r="E5">
        <v>53</v>
      </c>
      <c r="F5">
        <v>103</v>
      </c>
      <c r="G5">
        <v>130.5</v>
      </c>
      <c r="H5">
        <v>179</v>
      </c>
      <c r="I5">
        <v>19.600000000000001</v>
      </c>
      <c r="J5">
        <v>43.9</v>
      </c>
      <c r="K5">
        <v>4.8000000000000001E-2</v>
      </c>
      <c r="L5">
        <v>6.7000000000000004E-2</v>
      </c>
      <c r="M5">
        <v>1.3862943611198899</v>
      </c>
      <c r="N5">
        <v>1.6094379124341001</v>
      </c>
      <c r="O5">
        <v>3.9889840465642701</v>
      </c>
      <c r="P5">
        <v>4.6443908991413698</v>
      </c>
      <c r="Q5">
        <v>4.8790068516178096</v>
      </c>
      <c r="R5">
        <v>5.1929568508902104</v>
      </c>
      <c r="S5">
        <v>4.8000000000000001E-2</v>
      </c>
      <c r="T5">
        <v>3.02529107579553</v>
      </c>
      <c r="U5">
        <v>3.8044377947482002</v>
      </c>
      <c r="V5">
        <v>4.6883585898850402E-2</v>
      </c>
      <c r="W5">
        <v>6.4850972319616201E-2</v>
      </c>
      <c r="X5">
        <v>50</v>
      </c>
      <c r="Y5">
        <v>48.5</v>
      </c>
      <c r="Z5">
        <v>24.299999999999901</v>
      </c>
      <c r="AA5">
        <v>1.9E-2</v>
      </c>
      <c r="AB5">
        <v>0.69314718055994495</v>
      </c>
      <c r="AC5">
        <v>3.90197266957464</v>
      </c>
      <c r="AD5">
        <v>3.93182563272432</v>
      </c>
      <c r="AE5">
        <v>3.23080439573347</v>
      </c>
      <c r="AF5">
        <v>1.8821754240587601E-2</v>
      </c>
      <c r="AG5" t="b">
        <f>AND("Zeta" =Table3[[#This Row],[Set]])</f>
        <v>0</v>
      </c>
    </row>
    <row r="6" spans="1:35" x14ac:dyDescent="0.3">
      <c r="A6">
        <v>86</v>
      </c>
      <c r="B6" s="31" t="s">
        <v>42</v>
      </c>
      <c r="C6">
        <v>4</v>
      </c>
      <c r="D6">
        <v>6</v>
      </c>
      <c r="E6">
        <v>211</v>
      </c>
      <c r="F6">
        <v>254</v>
      </c>
      <c r="G6">
        <v>365.6</v>
      </c>
      <c r="H6">
        <v>428.5</v>
      </c>
      <c r="I6">
        <v>86</v>
      </c>
      <c r="J6">
        <v>119.9</v>
      </c>
      <c r="K6">
        <v>0.156</v>
      </c>
      <c r="L6">
        <v>0.2</v>
      </c>
      <c r="M6">
        <v>1.6094379124341001</v>
      </c>
      <c r="N6">
        <v>1.9459101490553099</v>
      </c>
      <c r="O6">
        <v>5.3565862746720097</v>
      </c>
      <c r="P6">
        <v>5.5412635451584196</v>
      </c>
      <c r="Q6">
        <v>5.9042713354055998</v>
      </c>
      <c r="R6">
        <v>6.0626217414243104</v>
      </c>
      <c r="S6">
        <v>0.156</v>
      </c>
      <c r="T6">
        <v>4.4659081186545802</v>
      </c>
      <c r="U6">
        <v>4.7949637576207396</v>
      </c>
      <c r="V6">
        <v>0.14496577025018501</v>
      </c>
      <c r="W6">
        <v>0.18232155679395401</v>
      </c>
      <c r="X6">
        <v>43</v>
      </c>
      <c r="Y6">
        <v>62.899999999999899</v>
      </c>
      <c r="Z6">
        <v>33.9</v>
      </c>
      <c r="AA6">
        <v>4.3999999999999997E-2</v>
      </c>
      <c r="AB6">
        <v>1.0986122886681</v>
      </c>
      <c r="AC6">
        <v>4.1573193613834798</v>
      </c>
      <c r="AD6">
        <v>3.7841896339182601</v>
      </c>
      <c r="AE6">
        <v>3.5524868292083802</v>
      </c>
      <c r="AF6">
        <v>4.3059489460446999E-2</v>
      </c>
      <c r="AG6" t="b">
        <f>AND("Zeta" =Table3[[#This Row],[Set]])</f>
        <v>0</v>
      </c>
    </row>
    <row r="7" spans="1:35" x14ac:dyDescent="0.3">
      <c r="A7">
        <v>76</v>
      </c>
      <c r="B7" s="31" t="s">
        <v>42</v>
      </c>
      <c r="C7">
        <v>3</v>
      </c>
      <c r="D7">
        <v>3</v>
      </c>
      <c r="E7">
        <v>69</v>
      </c>
      <c r="F7">
        <v>105</v>
      </c>
      <c r="G7">
        <v>53.4</v>
      </c>
      <c r="H7">
        <v>112.2</v>
      </c>
      <c r="I7">
        <v>33.200000000000003</v>
      </c>
      <c r="J7">
        <v>43.1</v>
      </c>
      <c r="K7">
        <v>3.4000000000000002E-2</v>
      </c>
      <c r="L7">
        <v>5.6000000000000001E-2</v>
      </c>
      <c r="M7">
        <v>1.3862943611198899</v>
      </c>
      <c r="N7">
        <v>1.3862943611198899</v>
      </c>
      <c r="O7">
        <v>4.2484952420493496</v>
      </c>
      <c r="P7">
        <v>4.6634390941120598</v>
      </c>
      <c r="Q7">
        <v>3.9963641538618901</v>
      </c>
      <c r="R7">
        <v>4.7291561657690799</v>
      </c>
      <c r="S7">
        <v>3.4000000000000002E-2</v>
      </c>
      <c r="T7">
        <v>3.53222564406855</v>
      </c>
      <c r="U7">
        <v>3.7864597824528001</v>
      </c>
      <c r="V7">
        <v>3.3434776086237399E-2</v>
      </c>
      <c r="W7">
        <v>5.44881852840697E-2</v>
      </c>
      <c r="X7">
        <v>36</v>
      </c>
      <c r="Y7">
        <v>58.8</v>
      </c>
      <c r="Z7">
        <v>9.8999999999999897</v>
      </c>
      <c r="AA7">
        <v>2.1999999999999999E-2</v>
      </c>
      <c r="AB7">
        <v>0</v>
      </c>
      <c r="AC7">
        <v>4.0910056609565801</v>
      </c>
      <c r="AD7">
        <v>3.6109179126442199</v>
      </c>
      <c r="AE7">
        <v>2.38876278923509</v>
      </c>
      <c r="AF7">
        <v>2.1761491781512699E-2</v>
      </c>
      <c r="AG7" t="b">
        <f>AND("Zeta" =Table3[[#This Row],[Set]])</f>
        <v>0</v>
      </c>
    </row>
    <row r="8" spans="1:35" x14ac:dyDescent="0.3">
      <c r="A8">
        <v>100</v>
      </c>
      <c r="B8" s="31" t="s">
        <v>42</v>
      </c>
      <c r="C8">
        <v>13</v>
      </c>
      <c r="D8">
        <v>14</v>
      </c>
      <c r="E8">
        <v>221</v>
      </c>
      <c r="F8">
        <v>256</v>
      </c>
      <c r="G8">
        <v>450.6</v>
      </c>
      <c r="H8">
        <v>606.5</v>
      </c>
      <c r="I8">
        <v>70</v>
      </c>
      <c r="J8">
        <v>92.2</v>
      </c>
      <c r="K8">
        <v>0.14399999999999999</v>
      </c>
      <c r="L8">
        <v>0.189</v>
      </c>
      <c r="M8">
        <v>2.63905732961525</v>
      </c>
      <c r="N8">
        <v>2.7080502011022101</v>
      </c>
      <c r="O8">
        <v>5.4026773818722704</v>
      </c>
      <c r="P8">
        <v>5.5490760848952201</v>
      </c>
      <c r="Q8">
        <v>6.1127968322755004</v>
      </c>
      <c r="R8">
        <v>6.4093521752146998</v>
      </c>
      <c r="S8">
        <v>0.14399999999999999</v>
      </c>
      <c r="T8">
        <v>4.2626798770413101</v>
      </c>
      <c r="U8">
        <v>4.5347477216915397</v>
      </c>
      <c r="V8">
        <v>0.13453089295760601</v>
      </c>
      <c r="W8">
        <v>0.173112617708644</v>
      </c>
      <c r="X8">
        <v>35</v>
      </c>
      <c r="Y8">
        <v>155.89999999999901</v>
      </c>
      <c r="Z8">
        <v>22.2</v>
      </c>
      <c r="AA8">
        <v>4.4999999999999998E-2</v>
      </c>
      <c r="AB8">
        <v>0.69314718055994495</v>
      </c>
      <c r="AC8">
        <v>5.0556086597389802</v>
      </c>
      <c r="AD8">
        <v>3.5835189384561099</v>
      </c>
      <c r="AE8">
        <v>3.14415227867226</v>
      </c>
      <c r="AF8">
        <v>4.4016885416774197E-2</v>
      </c>
      <c r="AG8" t="b">
        <f>AND("Zeta" =Table3[[#This Row],[Set]])</f>
        <v>0</v>
      </c>
    </row>
    <row r="9" spans="1:35" x14ac:dyDescent="0.3">
      <c r="A9">
        <v>85</v>
      </c>
      <c r="B9" s="31" t="s">
        <v>42</v>
      </c>
      <c r="C9">
        <v>4</v>
      </c>
      <c r="D9">
        <v>5</v>
      </c>
      <c r="E9">
        <v>222</v>
      </c>
      <c r="F9">
        <v>253</v>
      </c>
      <c r="G9">
        <v>244.9</v>
      </c>
      <c r="H9">
        <v>357.9</v>
      </c>
      <c r="I9">
        <v>77.400000000000006</v>
      </c>
      <c r="J9">
        <v>82.4</v>
      </c>
      <c r="K9">
        <v>6.8000000000000005E-2</v>
      </c>
      <c r="L9">
        <v>0.10100000000000001</v>
      </c>
      <c r="M9">
        <v>1.6094379124341001</v>
      </c>
      <c r="N9">
        <v>1.7917594692280501</v>
      </c>
      <c r="O9">
        <v>5.40717177146011</v>
      </c>
      <c r="P9">
        <v>5.5373342670185304</v>
      </c>
      <c r="Q9">
        <v>5.5049249492221399</v>
      </c>
      <c r="R9">
        <v>5.8830437981535599</v>
      </c>
      <c r="S9">
        <v>6.8000000000000005E-2</v>
      </c>
      <c r="T9">
        <v>4.3618239273563599</v>
      </c>
      <c r="U9">
        <v>4.4236483093647001</v>
      </c>
      <c r="V9">
        <v>6.5787740538003098E-2</v>
      </c>
      <c r="W9">
        <v>9.6218857740542896E-2</v>
      </c>
      <c r="X9">
        <v>31</v>
      </c>
      <c r="Y9">
        <v>112.99999999999901</v>
      </c>
      <c r="Z9">
        <v>5</v>
      </c>
      <c r="AA9">
        <v>3.3000000000000002E-2</v>
      </c>
      <c r="AB9">
        <v>0.69314718055994495</v>
      </c>
      <c r="AC9">
        <v>4.7361984483944903</v>
      </c>
      <c r="AD9">
        <v>3.4657359027997199</v>
      </c>
      <c r="AE9">
        <v>1.7917594692280501</v>
      </c>
      <c r="AF9">
        <v>3.2467190137501399E-2</v>
      </c>
      <c r="AG9" t="b">
        <f>AND("Zeta" =Table3[[#This Row],[Set]])</f>
        <v>0</v>
      </c>
    </row>
    <row r="10" spans="1:35" x14ac:dyDescent="0.3">
      <c r="A10">
        <v>93</v>
      </c>
      <c r="B10" s="31" t="s">
        <v>42</v>
      </c>
      <c r="C10">
        <v>7</v>
      </c>
      <c r="D10">
        <v>7</v>
      </c>
      <c r="E10">
        <v>199</v>
      </c>
      <c r="F10">
        <v>230</v>
      </c>
      <c r="G10">
        <v>290.8</v>
      </c>
      <c r="H10">
        <v>378.9</v>
      </c>
      <c r="I10">
        <v>88.9</v>
      </c>
      <c r="J10">
        <v>101.9</v>
      </c>
      <c r="K10">
        <v>0.13</v>
      </c>
      <c r="L10">
        <v>0.16400000000000001</v>
      </c>
      <c r="M10">
        <v>2.07944154167983</v>
      </c>
      <c r="N10">
        <v>2.07944154167983</v>
      </c>
      <c r="O10">
        <v>5.2983173665480301</v>
      </c>
      <c r="P10">
        <v>5.4424177105217897</v>
      </c>
      <c r="Q10">
        <v>5.6760686360886803</v>
      </c>
      <c r="R10">
        <v>5.9399080601935799</v>
      </c>
      <c r="S10">
        <v>0.13</v>
      </c>
      <c r="T10">
        <v>4.4986979414775696</v>
      </c>
      <c r="U10">
        <v>4.63375764284</v>
      </c>
      <c r="V10">
        <v>0.122217632724249</v>
      </c>
      <c r="W10">
        <v>0.151862349309246</v>
      </c>
      <c r="X10">
        <v>31</v>
      </c>
      <c r="Y10">
        <v>88.099999999999895</v>
      </c>
      <c r="Z10">
        <v>13</v>
      </c>
      <c r="AA10">
        <v>3.4000000000000002E-2</v>
      </c>
      <c r="AB10">
        <v>0</v>
      </c>
      <c r="AC10">
        <v>4.4897593344767603</v>
      </c>
      <c r="AD10">
        <v>3.4657359027997199</v>
      </c>
      <c r="AE10">
        <v>2.63905732961525</v>
      </c>
      <c r="AF10">
        <v>3.3434776086237399E-2</v>
      </c>
      <c r="AG10" t="b">
        <f>AND("Zeta" =Table3[[#This Row],[Set]])</f>
        <v>0</v>
      </c>
    </row>
    <row r="11" spans="1:35" x14ac:dyDescent="0.3">
      <c r="A11">
        <v>80</v>
      </c>
      <c r="B11" s="31" t="s">
        <v>42</v>
      </c>
      <c r="C11">
        <v>3</v>
      </c>
      <c r="D11">
        <v>4</v>
      </c>
      <c r="E11">
        <v>66</v>
      </c>
      <c r="F11">
        <v>97</v>
      </c>
      <c r="G11">
        <v>78</v>
      </c>
      <c r="H11">
        <v>89.6</v>
      </c>
      <c r="I11">
        <v>24</v>
      </c>
      <c r="J11">
        <v>28.2</v>
      </c>
      <c r="K11">
        <v>5.1999999999999998E-2</v>
      </c>
      <c r="L11">
        <v>7.8E-2</v>
      </c>
      <c r="M11">
        <v>1.3862943611198899</v>
      </c>
      <c r="N11">
        <v>1.6094379124341001</v>
      </c>
      <c r="O11">
        <v>4.2046926193909604</v>
      </c>
      <c r="P11">
        <v>4.5849674786705696</v>
      </c>
      <c r="Q11">
        <v>4.3694478524670197</v>
      </c>
      <c r="R11">
        <v>4.5064542130489302</v>
      </c>
      <c r="S11">
        <v>5.1999999999999998E-2</v>
      </c>
      <c r="T11">
        <v>3.2188758248682001</v>
      </c>
      <c r="U11">
        <v>3.3741687092742301</v>
      </c>
      <c r="V11">
        <v>5.0693114315518102E-2</v>
      </c>
      <c r="W11">
        <v>7.5107472486805396E-2</v>
      </c>
      <c r="X11">
        <v>31</v>
      </c>
      <c r="Y11">
        <v>11.5999999999999</v>
      </c>
      <c r="Z11">
        <v>4.1999999999999904</v>
      </c>
      <c r="AA11">
        <v>2.5999999999999999E-2</v>
      </c>
      <c r="AB11">
        <v>0.69314718055994495</v>
      </c>
      <c r="AC11">
        <v>2.5336968139574298</v>
      </c>
      <c r="AD11">
        <v>3.4657359027997199</v>
      </c>
      <c r="AE11">
        <v>1.6486586255873801</v>
      </c>
      <c r="AF11">
        <v>2.5667746748577799E-2</v>
      </c>
      <c r="AG11" t="b">
        <f>AND("Zeta" =Table3[[#This Row],[Set]])</f>
        <v>0</v>
      </c>
    </row>
    <row r="12" spans="1:35" x14ac:dyDescent="0.3">
      <c r="A12">
        <v>83</v>
      </c>
      <c r="B12" s="31" t="s">
        <v>42</v>
      </c>
      <c r="C12">
        <v>4</v>
      </c>
      <c r="D12">
        <v>5</v>
      </c>
      <c r="E12">
        <v>217</v>
      </c>
      <c r="F12">
        <v>245</v>
      </c>
      <c r="G12">
        <v>169</v>
      </c>
      <c r="H12">
        <v>182.2</v>
      </c>
      <c r="I12">
        <v>73.8</v>
      </c>
      <c r="J12">
        <v>88.2</v>
      </c>
      <c r="K12">
        <v>7.1999999999999995E-2</v>
      </c>
      <c r="L12">
        <v>7.6999999999999999E-2</v>
      </c>
      <c r="M12">
        <v>1.6094379124341001</v>
      </c>
      <c r="N12">
        <v>1.7917594692280501</v>
      </c>
      <c r="O12">
        <v>5.38449506278908</v>
      </c>
      <c r="P12">
        <v>5.5053315359323598</v>
      </c>
      <c r="Q12">
        <v>5.1357984370502603</v>
      </c>
      <c r="R12">
        <v>5.2105784522400302</v>
      </c>
      <c r="S12">
        <v>7.1999999999999995E-2</v>
      </c>
      <c r="T12">
        <v>4.31481788498043</v>
      </c>
      <c r="U12">
        <v>4.4908810395859602</v>
      </c>
      <c r="V12">
        <v>6.9526062648610304E-2</v>
      </c>
      <c r="W12">
        <v>7.4179398174251399E-2</v>
      </c>
      <c r="X12">
        <v>28</v>
      </c>
      <c r="Y12">
        <v>13.1999999999999</v>
      </c>
      <c r="Z12">
        <v>14.4</v>
      </c>
      <c r="AA12">
        <v>5.0000000000000001E-3</v>
      </c>
      <c r="AB12">
        <v>0.69314718055994495</v>
      </c>
      <c r="AC12">
        <v>2.6532419646072101</v>
      </c>
      <c r="AD12">
        <v>3.3672958299864701</v>
      </c>
      <c r="AE12">
        <v>2.7343675094195801</v>
      </c>
      <c r="AF12">
        <v>4.9875415110389601E-3</v>
      </c>
      <c r="AG12" t="b">
        <f>AND("Zeta" =Table3[[#This Row],[Set]])</f>
        <v>0</v>
      </c>
    </row>
    <row r="13" spans="1:35" x14ac:dyDescent="0.3">
      <c r="A13">
        <v>82</v>
      </c>
      <c r="B13" s="31" t="s">
        <v>42</v>
      </c>
      <c r="C13">
        <v>4</v>
      </c>
      <c r="D13">
        <v>4</v>
      </c>
      <c r="E13">
        <v>191</v>
      </c>
      <c r="F13">
        <v>218</v>
      </c>
      <c r="G13">
        <v>233.8</v>
      </c>
      <c r="H13">
        <v>345.8</v>
      </c>
      <c r="I13">
        <v>63.9</v>
      </c>
      <c r="J13">
        <v>82.6</v>
      </c>
      <c r="K13">
        <v>9.6000000000000002E-2</v>
      </c>
      <c r="L13">
        <v>0.122</v>
      </c>
      <c r="M13">
        <v>1.6094379124341001</v>
      </c>
      <c r="N13">
        <v>1.6094379124341001</v>
      </c>
      <c r="O13">
        <v>5.2574953720277797</v>
      </c>
      <c r="P13">
        <v>5.3890717298165001</v>
      </c>
      <c r="Q13">
        <v>5.4587340879539399</v>
      </c>
      <c r="R13">
        <v>5.8487482449063801</v>
      </c>
      <c r="S13">
        <v>9.6000000000000002E-2</v>
      </c>
      <c r="T13">
        <v>4.17284762371004</v>
      </c>
      <c r="U13">
        <v>4.4260435200906496</v>
      </c>
      <c r="V13">
        <v>9.1667188525823798E-2</v>
      </c>
      <c r="W13">
        <v>0.11511280710050401</v>
      </c>
      <c r="X13">
        <v>27</v>
      </c>
      <c r="Y13">
        <v>112</v>
      </c>
      <c r="Z13">
        <v>18.6999999999999</v>
      </c>
      <c r="AA13">
        <v>2.5999999999999902E-2</v>
      </c>
      <c r="AB13">
        <v>0</v>
      </c>
      <c r="AC13">
        <v>4.7273878187123399</v>
      </c>
      <c r="AD13">
        <v>3.3322045101751998</v>
      </c>
      <c r="AE13">
        <v>2.9806186357439399</v>
      </c>
      <c r="AF13">
        <v>2.5667746748577799E-2</v>
      </c>
      <c r="AG13" t="b">
        <f>AND("Zeta" =Table3[[#This Row],[Set]])</f>
        <v>0</v>
      </c>
      <c r="AI13" t="s">
        <v>137</v>
      </c>
    </row>
    <row r="14" spans="1:35" x14ac:dyDescent="0.3">
      <c r="A14">
        <v>84</v>
      </c>
      <c r="B14" s="31" t="s">
        <v>42</v>
      </c>
      <c r="C14">
        <v>4</v>
      </c>
      <c r="D14">
        <v>5</v>
      </c>
      <c r="E14">
        <v>17</v>
      </c>
      <c r="F14">
        <v>35</v>
      </c>
      <c r="G14">
        <v>58.9</v>
      </c>
      <c r="H14">
        <v>76.400000000000006</v>
      </c>
      <c r="I14">
        <v>12.5</v>
      </c>
      <c r="J14">
        <v>18</v>
      </c>
      <c r="K14">
        <v>2.8000000000000001E-2</v>
      </c>
      <c r="L14">
        <v>3.9E-2</v>
      </c>
      <c r="M14">
        <v>1.6094379124341001</v>
      </c>
      <c r="N14">
        <v>1.7917594692280501</v>
      </c>
      <c r="O14">
        <v>2.8903717578961601</v>
      </c>
      <c r="P14">
        <v>3.5835189384561099</v>
      </c>
      <c r="Q14">
        <v>4.0926765051213998</v>
      </c>
      <c r="R14">
        <v>4.3489867805956797</v>
      </c>
      <c r="S14">
        <v>2.8000000000000001E-2</v>
      </c>
      <c r="T14">
        <v>2.6026896854443802</v>
      </c>
      <c r="U14">
        <v>2.9444389791664398</v>
      </c>
      <c r="V14">
        <v>2.7615167032973301E-2</v>
      </c>
      <c r="W14">
        <v>3.8258712117090199E-2</v>
      </c>
      <c r="X14">
        <v>18</v>
      </c>
      <c r="Y14">
        <v>17.5</v>
      </c>
      <c r="Z14">
        <v>5.5</v>
      </c>
      <c r="AA14">
        <v>1.0999999999999999E-2</v>
      </c>
      <c r="AB14">
        <v>0.69314718055994495</v>
      </c>
      <c r="AC14">
        <v>2.9177707320842701</v>
      </c>
      <c r="AD14">
        <v>2.9444389791664398</v>
      </c>
      <c r="AE14">
        <v>1.87180217690159</v>
      </c>
      <c r="AF14">
        <v>1.0939940038334201E-2</v>
      </c>
      <c r="AG14" t="b">
        <f>AND("Zeta" =Table3[[#This Row],[Set]])</f>
        <v>0</v>
      </c>
    </row>
    <row r="15" spans="1:35" x14ac:dyDescent="0.3">
      <c r="A15">
        <v>78</v>
      </c>
      <c r="B15" s="31" t="s">
        <v>42</v>
      </c>
      <c r="C15">
        <v>3</v>
      </c>
      <c r="D15">
        <v>4</v>
      </c>
      <c r="E15">
        <v>81</v>
      </c>
      <c r="F15">
        <v>97</v>
      </c>
      <c r="G15">
        <v>82.4</v>
      </c>
      <c r="H15">
        <v>168.4</v>
      </c>
      <c r="I15">
        <v>21.5</v>
      </c>
      <c r="J15">
        <v>29.9</v>
      </c>
      <c r="K15">
        <v>3.2000000000000001E-2</v>
      </c>
      <c r="L15">
        <v>5.6000000000000001E-2</v>
      </c>
      <c r="M15">
        <v>1.3862943611198899</v>
      </c>
      <c r="N15">
        <v>1.6094379124341001</v>
      </c>
      <c r="O15">
        <v>4.4067192472642498</v>
      </c>
      <c r="P15">
        <v>4.5849674786705696</v>
      </c>
      <c r="Q15">
        <v>4.4236483093647001</v>
      </c>
      <c r="R15">
        <v>5.1322627822179498</v>
      </c>
      <c r="S15">
        <v>3.2000000000000001E-2</v>
      </c>
      <c r="T15">
        <v>3.1135153092103698</v>
      </c>
      <c r="U15">
        <v>3.4307561839036902</v>
      </c>
      <c r="V15">
        <v>3.1498667059371002E-2</v>
      </c>
      <c r="W15">
        <v>5.44881852840697E-2</v>
      </c>
      <c r="X15">
        <v>16</v>
      </c>
      <c r="Y15">
        <v>86</v>
      </c>
      <c r="Z15">
        <v>8.3999999999999897</v>
      </c>
      <c r="AA15">
        <v>2.4E-2</v>
      </c>
      <c r="AB15">
        <v>0.69314718055994495</v>
      </c>
      <c r="AC15">
        <v>4.4659081186545802</v>
      </c>
      <c r="AD15">
        <v>2.8332133440562099</v>
      </c>
      <c r="AE15">
        <v>2.2407096892759499</v>
      </c>
      <c r="AF15">
        <v>2.3716526617315999E-2</v>
      </c>
      <c r="AG15" t="b">
        <f>AND("Zeta" =Table3[[#This Row],[Set]])</f>
        <v>0</v>
      </c>
    </row>
    <row r="16" spans="1:35" x14ac:dyDescent="0.3">
      <c r="A16">
        <v>62</v>
      </c>
      <c r="B16" s="31" t="s">
        <v>42</v>
      </c>
      <c r="C16">
        <v>1</v>
      </c>
      <c r="D16">
        <v>1</v>
      </c>
      <c r="E16">
        <v>27</v>
      </c>
      <c r="F16">
        <v>41</v>
      </c>
      <c r="G16">
        <v>45.3</v>
      </c>
      <c r="H16">
        <v>51.6</v>
      </c>
      <c r="I16">
        <v>10.7</v>
      </c>
      <c r="J16">
        <v>15.2</v>
      </c>
      <c r="K16">
        <v>2.1999999999999999E-2</v>
      </c>
      <c r="L16">
        <v>2.5999999999999999E-2</v>
      </c>
      <c r="M16">
        <v>0.69314718055994495</v>
      </c>
      <c r="N16">
        <v>0.69314718055994495</v>
      </c>
      <c r="O16">
        <v>3.3322045101751998</v>
      </c>
      <c r="P16">
        <v>3.73766961828336</v>
      </c>
      <c r="Q16">
        <v>3.8351419610921802</v>
      </c>
      <c r="R16">
        <v>3.9627161197436598</v>
      </c>
      <c r="S16">
        <v>2.1999999999999999E-2</v>
      </c>
      <c r="T16">
        <v>2.45958884180371</v>
      </c>
      <c r="U16">
        <v>2.7850112422383302</v>
      </c>
      <c r="V16">
        <v>2.1761491781512699E-2</v>
      </c>
      <c r="W16">
        <v>2.5667746748577799E-2</v>
      </c>
      <c r="X16">
        <v>14</v>
      </c>
      <c r="Y16">
        <v>6.3</v>
      </c>
      <c r="Z16">
        <v>4.5</v>
      </c>
      <c r="AA16">
        <v>4.0000000000000001E-3</v>
      </c>
      <c r="AB16">
        <v>0</v>
      </c>
      <c r="AC16">
        <v>1.9878743481543399</v>
      </c>
      <c r="AD16">
        <v>2.7080502011022101</v>
      </c>
      <c r="AE16">
        <v>1.7047480922384199</v>
      </c>
      <c r="AF16">
        <v>3.9920212695374498E-3</v>
      </c>
      <c r="AG16" t="b">
        <f>AND("Zeta" =Table3[[#This Row],[Set]])</f>
        <v>0</v>
      </c>
    </row>
    <row r="17" spans="1:33" x14ac:dyDescent="0.3">
      <c r="A17">
        <v>88</v>
      </c>
      <c r="B17" s="31" t="s">
        <v>42</v>
      </c>
      <c r="C17">
        <v>4</v>
      </c>
      <c r="D17">
        <v>10</v>
      </c>
      <c r="E17">
        <v>88</v>
      </c>
      <c r="F17">
        <v>100</v>
      </c>
      <c r="G17">
        <v>238.5</v>
      </c>
      <c r="H17">
        <v>307.3</v>
      </c>
      <c r="I17">
        <v>33.9</v>
      </c>
      <c r="J17">
        <v>38.299999999999997</v>
      </c>
      <c r="K17">
        <v>9.0999999999999998E-2</v>
      </c>
      <c r="L17">
        <v>0.106</v>
      </c>
      <c r="M17">
        <v>1.6094379124341001</v>
      </c>
      <c r="N17">
        <v>2.3978952727983698</v>
      </c>
      <c r="O17">
        <v>4.4886363697321396</v>
      </c>
      <c r="P17">
        <v>4.6151205168412597</v>
      </c>
      <c r="Q17">
        <v>5.4785534168509598</v>
      </c>
      <c r="R17">
        <v>5.7310733348921001</v>
      </c>
      <c r="S17">
        <v>9.0999999999999998E-2</v>
      </c>
      <c r="T17">
        <v>3.5524868292083802</v>
      </c>
      <c r="U17">
        <v>3.67122451887521</v>
      </c>
      <c r="V17">
        <v>8.7094706850933706E-2</v>
      </c>
      <c r="W17">
        <v>0.10074990310014301</v>
      </c>
      <c r="X17">
        <v>12</v>
      </c>
      <c r="Y17">
        <v>68.8</v>
      </c>
      <c r="Z17">
        <v>4.3999999999999897</v>
      </c>
      <c r="AA17">
        <v>1.4999999999999999E-2</v>
      </c>
      <c r="AB17">
        <v>1.9459101490553099</v>
      </c>
      <c r="AC17">
        <v>4.2456340097683203</v>
      </c>
      <c r="AD17">
        <v>2.5649493574615301</v>
      </c>
      <c r="AE17">
        <v>1.68639895357022</v>
      </c>
      <c r="AF17">
        <v>1.48886124937505E-2</v>
      </c>
      <c r="AG17" t="b">
        <f>AND("Zeta" =Table3[[#This Row],[Set]])</f>
        <v>0</v>
      </c>
    </row>
    <row r="18" spans="1:33" x14ac:dyDescent="0.3">
      <c r="A18">
        <v>90</v>
      </c>
      <c r="B18" s="31" t="s">
        <v>42</v>
      </c>
      <c r="C18">
        <v>5</v>
      </c>
      <c r="D18">
        <v>6</v>
      </c>
      <c r="E18">
        <v>388</v>
      </c>
      <c r="F18">
        <v>400</v>
      </c>
      <c r="G18">
        <v>147.19999999999999</v>
      </c>
      <c r="H18">
        <v>194.8</v>
      </c>
      <c r="I18">
        <v>143.69999999999999</v>
      </c>
      <c r="J18">
        <v>177.2</v>
      </c>
      <c r="K18">
        <v>0.1</v>
      </c>
      <c r="L18">
        <v>0.1</v>
      </c>
      <c r="M18">
        <v>1.7917594692280501</v>
      </c>
      <c r="N18">
        <v>1.9459101490553099</v>
      </c>
      <c r="O18">
        <v>5.9635793436184397</v>
      </c>
      <c r="P18">
        <v>5.9939614273065596</v>
      </c>
      <c r="Q18">
        <v>4.9985627128619798</v>
      </c>
      <c r="R18">
        <v>5.2770937300964098</v>
      </c>
      <c r="S18">
        <v>0.1</v>
      </c>
      <c r="T18">
        <v>4.97466263363743</v>
      </c>
      <c r="U18">
        <v>5.1829065150367004</v>
      </c>
      <c r="V18">
        <v>9.5310179804324893E-2</v>
      </c>
      <c r="W18">
        <v>9.5310179804324893E-2</v>
      </c>
      <c r="X18">
        <v>12</v>
      </c>
      <c r="Y18">
        <v>47.6</v>
      </c>
      <c r="Z18">
        <v>33.5</v>
      </c>
      <c r="AA18">
        <v>0</v>
      </c>
      <c r="AB18">
        <v>0.69314718055994495</v>
      </c>
      <c r="AC18">
        <v>3.8836235309064402</v>
      </c>
      <c r="AD18">
        <v>2.5649493574615301</v>
      </c>
      <c r="AE18">
        <v>3.5409593240373098</v>
      </c>
      <c r="AF18">
        <v>0</v>
      </c>
      <c r="AG18" t="b">
        <f>AND("Zeta" =Table3[[#This Row],[Set]])</f>
        <v>0</v>
      </c>
    </row>
    <row r="19" spans="1:33" x14ac:dyDescent="0.3">
      <c r="A19">
        <v>73</v>
      </c>
      <c r="B19" s="31" t="s">
        <v>41</v>
      </c>
      <c r="C19">
        <v>2</v>
      </c>
      <c r="D19">
        <v>3</v>
      </c>
      <c r="E19">
        <v>39</v>
      </c>
      <c r="F19">
        <v>49</v>
      </c>
      <c r="G19">
        <v>83.3</v>
      </c>
      <c r="H19">
        <v>97.7</v>
      </c>
      <c r="I19">
        <v>17.8</v>
      </c>
      <c r="J19">
        <v>20.6</v>
      </c>
      <c r="K19">
        <v>2.8000000000000001E-2</v>
      </c>
      <c r="L19">
        <v>3.9E-2</v>
      </c>
      <c r="M19">
        <v>1.0986122886681</v>
      </c>
      <c r="N19">
        <v>1.3862943611198899</v>
      </c>
      <c r="O19">
        <v>3.68887945411393</v>
      </c>
      <c r="P19">
        <v>3.9120230054281402</v>
      </c>
      <c r="Q19">
        <v>4.4343818650077997</v>
      </c>
      <c r="R19">
        <v>4.5920849464394298</v>
      </c>
      <c r="S19">
        <v>2.8000000000000001E-2</v>
      </c>
      <c r="T19">
        <v>2.9338568698359002</v>
      </c>
      <c r="U19">
        <v>3.0726933146901101</v>
      </c>
      <c r="V19">
        <v>2.7615167032973301E-2</v>
      </c>
      <c r="W19">
        <v>3.8258712117090199E-2</v>
      </c>
      <c r="X19">
        <v>10</v>
      </c>
      <c r="Y19">
        <v>14.4</v>
      </c>
      <c r="Z19">
        <v>2.8</v>
      </c>
      <c r="AA19">
        <v>1.0999999999999999E-2</v>
      </c>
      <c r="AB19">
        <v>0.69314718055994495</v>
      </c>
      <c r="AC19">
        <v>2.7343675094195801</v>
      </c>
      <c r="AD19">
        <v>2.3978952727983698</v>
      </c>
      <c r="AE19">
        <v>1.33500106673234</v>
      </c>
      <c r="AF19">
        <v>1.0939940038334201E-2</v>
      </c>
      <c r="AG19" t="b">
        <f>AND("Zeta" =Table3[[#This Row],[Set]])</f>
        <v>0</v>
      </c>
    </row>
    <row r="20" spans="1:33" x14ac:dyDescent="0.3">
      <c r="A20">
        <v>75</v>
      </c>
      <c r="B20" s="31" t="s">
        <v>41</v>
      </c>
      <c r="C20">
        <v>2</v>
      </c>
      <c r="D20">
        <v>3</v>
      </c>
      <c r="E20">
        <v>21</v>
      </c>
      <c r="F20">
        <v>31</v>
      </c>
      <c r="G20">
        <v>106.8</v>
      </c>
      <c r="H20">
        <v>116.5</v>
      </c>
      <c r="I20">
        <v>10.199999999999999</v>
      </c>
      <c r="J20">
        <v>13.1</v>
      </c>
      <c r="K20">
        <v>4.3999999999999997E-2</v>
      </c>
      <c r="L20">
        <v>0.05</v>
      </c>
      <c r="M20">
        <v>1.0986122886681</v>
      </c>
      <c r="N20">
        <v>1.3862943611198899</v>
      </c>
      <c r="O20">
        <v>3.0910424533583098</v>
      </c>
      <c r="P20">
        <v>3.4657359027997199</v>
      </c>
      <c r="Q20">
        <v>4.68027765847489</v>
      </c>
      <c r="R20">
        <v>4.76643833358421</v>
      </c>
      <c r="S20">
        <v>4.3999999999999997E-2</v>
      </c>
      <c r="T20">
        <v>2.4159137783010398</v>
      </c>
      <c r="U20">
        <v>2.6461747973841199</v>
      </c>
      <c r="V20">
        <v>4.3059489460446999E-2</v>
      </c>
      <c r="W20">
        <v>4.8790164169432E-2</v>
      </c>
      <c r="X20">
        <v>10</v>
      </c>
      <c r="Y20">
        <v>9.6999999999999993</v>
      </c>
      <c r="Z20">
        <v>2.9</v>
      </c>
      <c r="AA20">
        <v>6.0000000000000001E-3</v>
      </c>
      <c r="AB20">
        <v>0.69314718055994495</v>
      </c>
      <c r="AC20">
        <v>2.3702437414678599</v>
      </c>
      <c r="AD20">
        <v>2.3978952727983698</v>
      </c>
      <c r="AE20">
        <v>1.3609765531356</v>
      </c>
      <c r="AF20">
        <v>5.9820716775474602E-3</v>
      </c>
      <c r="AG20" t="b">
        <f>AND("Zeta" =Table3[[#This Row],[Set]])</f>
        <v>0</v>
      </c>
    </row>
    <row r="21" spans="1:33" x14ac:dyDescent="0.3">
      <c r="A21">
        <v>70</v>
      </c>
      <c r="B21" s="31" t="s">
        <v>41</v>
      </c>
      <c r="C21">
        <v>2</v>
      </c>
      <c r="D21">
        <v>2</v>
      </c>
      <c r="E21">
        <v>10</v>
      </c>
      <c r="F21">
        <v>18</v>
      </c>
      <c r="G21">
        <v>52.1</v>
      </c>
      <c r="H21">
        <v>62.5</v>
      </c>
      <c r="I21">
        <v>4</v>
      </c>
      <c r="J21">
        <v>5.4</v>
      </c>
      <c r="K21">
        <v>1.4999999999999999E-2</v>
      </c>
      <c r="L21">
        <v>1.4999999999999999E-2</v>
      </c>
      <c r="M21">
        <v>1.0986122886681</v>
      </c>
      <c r="N21">
        <v>1.0986122886681</v>
      </c>
      <c r="O21">
        <v>2.3978952727983698</v>
      </c>
      <c r="P21">
        <v>2.9444389791664398</v>
      </c>
      <c r="Q21">
        <v>3.9721769282478898</v>
      </c>
      <c r="R21">
        <v>4.1510399058986396</v>
      </c>
      <c r="S21">
        <v>1.4999999999999999E-2</v>
      </c>
      <c r="T21">
        <v>1.6094379124341001</v>
      </c>
      <c r="U21">
        <v>1.85629799036562</v>
      </c>
      <c r="V21">
        <v>1.48886124937505E-2</v>
      </c>
      <c r="W21">
        <v>1.48886124937505E-2</v>
      </c>
      <c r="X21">
        <v>8</v>
      </c>
      <c r="Y21">
        <v>10.399999999999901</v>
      </c>
      <c r="Z21">
        <v>1.4</v>
      </c>
      <c r="AA21">
        <v>0</v>
      </c>
      <c r="AB21">
        <v>0</v>
      </c>
      <c r="AC21">
        <v>2.43361335540044</v>
      </c>
      <c r="AD21">
        <v>2.1972245773362098</v>
      </c>
      <c r="AE21">
        <v>0.87546873735389996</v>
      </c>
      <c r="AF21">
        <v>0</v>
      </c>
      <c r="AG21" t="b">
        <f>AND("Zeta" =Table3[[#This Row],[Set]])</f>
        <v>0</v>
      </c>
    </row>
    <row r="22" spans="1:33" x14ac:dyDescent="0.3">
      <c r="A22">
        <v>97</v>
      </c>
      <c r="B22" s="31" t="s">
        <v>41</v>
      </c>
      <c r="C22">
        <v>8</v>
      </c>
      <c r="D22">
        <v>10</v>
      </c>
      <c r="E22">
        <v>47</v>
      </c>
      <c r="F22">
        <v>54</v>
      </c>
      <c r="G22">
        <v>105.7</v>
      </c>
      <c r="H22">
        <v>166.7</v>
      </c>
      <c r="I22">
        <v>30.5</v>
      </c>
      <c r="J22">
        <v>58.4</v>
      </c>
      <c r="K22">
        <v>7.6999999999999999E-2</v>
      </c>
      <c r="L22">
        <v>0.106</v>
      </c>
      <c r="M22">
        <v>2.1972245773362098</v>
      </c>
      <c r="N22">
        <v>2.3978952727983698</v>
      </c>
      <c r="O22">
        <v>3.8712010109078898</v>
      </c>
      <c r="P22">
        <v>4.0073331852324703</v>
      </c>
      <c r="Q22">
        <v>4.6700211583076996</v>
      </c>
      <c r="R22">
        <v>5.1221766688291597</v>
      </c>
      <c r="S22">
        <v>7.6999999999999999E-2</v>
      </c>
      <c r="T22">
        <v>3.4499875458315801</v>
      </c>
      <c r="U22">
        <v>4.0842942263685904</v>
      </c>
      <c r="V22">
        <v>7.4179398174251399E-2</v>
      </c>
      <c r="W22">
        <v>0.10074990310014301</v>
      </c>
      <c r="X22">
        <v>7</v>
      </c>
      <c r="Y22">
        <v>60.999999999999901</v>
      </c>
      <c r="Z22">
        <v>27.9</v>
      </c>
      <c r="AA22">
        <v>2.8999999999999901E-2</v>
      </c>
      <c r="AB22">
        <v>1.0986122886681</v>
      </c>
      <c r="AC22">
        <v>4.1271343850450899</v>
      </c>
      <c r="AD22">
        <v>2.07944154167983</v>
      </c>
      <c r="AE22">
        <v>3.3638415951183802</v>
      </c>
      <c r="AF22">
        <v>2.8587456851912399E-2</v>
      </c>
      <c r="AG22" t="b">
        <f>AND("Zeta" =Table3[[#This Row],[Set]])</f>
        <v>0</v>
      </c>
    </row>
    <row r="23" spans="1:33" x14ac:dyDescent="0.3">
      <c r="A23">
        <v>92</v>
      </c>
      <c r="B23" s="31" t="s">
        <v>41</v>
      </c>
      <c r="C23">
        <v>6</v>
      </c>
      <c r="D23">
        <v>9</v>
      </c>
      <c r="E23">
        <v>295</v>
      </c>
      <c r="F23">
        <v>300</v>
      </c>
      <c r="G23">
        <v>252.3</v>
      </c>
      <c r="H23">
        <v>319.7</v>
      </c>
      <c r="I23">
        <v>98.4</v>
      </c>
      <c r="J23">
        <v>109.1</v>
      </c>
      <c r="K23">
        <v>9.7000000000000003E-2</v>
      </c>
      <c r="L23">
        <v>0.121</v>
      </c>
      <c r="M23">
        <v>1.9459101490553099</v>
      </c>
      <c r="N23">
        <v>2.3025850929940401</v>
      </c>
      <c r="O23">
        <v>5.6903594543240601</v>
      </c>
      <c r="P23">
        <v>5.7071102647488701</v>
      </c>
      <c r="Q23">
        <v>5.5345745570076197</v>
      </c>
      <c r="R23">
        <v>5.7705061066991004</v>
      </c>
      <c r="S23">
        <v>9.7000000000000003E-2</v>
      </c>
      <c r="T23">
        <v>4.5991521136625204</v>
      </c>
      <c r="U23">
        <v>4.7013890437286303</v>
      </c>
      <c r="V23">
        <v>9.2579181293093102E-2</v>
      </c>
      <c r="W23">
        <v>0.114221144090022</v>
      </c>
      <c r="X23">
        <v>5</v>
      </c>
      <c r="Y23">
        <v>67.399999999999906</v>
      </c>
      <c r="Z23">
        <v>10.6999999999999</v>
      </c>
      <c r="AA23">
        <v>2.39999999999999E-2</v>
      </c>
      <c r="AB23">
        <v>1.3862943611198899</v>
      </c>
      <c r="AC23">
        <v>4.2253728246284998</v>
      </c>
      <c r="AD23">
        <v>1.7917594692280501</v>
      </c>
      <c r="AE23">
        <v>2.4595888418037002</v>
      </c>
      <c r="AF23">
        <v>2.3716526617315999E-2</v>
      </c>
      <c r="AG23" t="b">
        <f>AND("Zeta" =Table3[[#This Row],[Set]])</f>
        <v>0</v>
      </c>
    </row>
    <row r="24" spans="1:33" x14ac:dyDescent="0.3">
      <c r="A24">
        <v>74</v>
      </c>
      <c r="B24" s="31" t="s">
        <v>41</v>
      </c>
      <c r="C24">
        <v>2</v>
      </c>
      <c r="D24">
        <v>3</v>
      </c>
      <c r="E24">
        <v>2</v>
      </c>
      <c r="F24">
        <v>7</v>
      </c>
      <c r="G24">
        <v>141.1</v>
      </c>
      <c r="H24">
        <v>191</v>
      </c>
      <c r="I24">
        <v>5.3</v>
      </c>
      <c r="J24">
        <v>6</v>
      </c>
      <c r="K24">
        <v>6.3E-2</v>
      </c>
      <c r="L24">
        <v>0.08</v>
      </c>
      <c r="M24">
        <v>1.0986122886681</v>
      </c>
      <c r="N24">
        <v>1.3862943611198899</v>
      </c>
      <c r="O24">
        <v>1.0986122886681</v>
      </c>
      <c r="P24">
        <v>2.07944154167983</v>
      </c>
      <c r="Q24">
        <v>4.9565310351030503</v>
      </c>
      <c r="R24">
        <v>5.2574953720277797</v>
      </c>
      <c r="S24">
        <v>6.3E-2</v>
      </c>
      <c r="T24">
        <v>1.84054963339748</v>
      </c>
      <c r="U24">
        <v>1.9459101490553099</v>
      </c>
      <c r="V24">
        <v>6.1095099359810799E-2</v>
      </c>
      <c r="W24">
        <v>7.6961041136128394E-2</v>
      </c>
      <c r="X24">
        <v>5</v>
      </c>
      <c r="Y24">
        <v>49.9</v>
      </c>
      <c r="Z24">
        <v>0.7</v>
      </c>
      <c r="AA24">
        <v>1.7000000000000001E-2</v>
      </c>
      <c r="AB24">
        <v>0.69314718055994495</v>
      </c>
      <c r="AC24">
        <v>3.9298629235564699</v>
      </c>
      <c r="AD24">
        <v>1.7917594692280501</v>
      </c>
      <c r="AE24">
        <v>0.53062825106217004</v>
      </c>
      <c r="AF24">
        <v>1.6857117066422799E-2</v>
      </c>
      <c r="AG24" t="b">
        <f>AND("Zeta" =Table3[[#This Row],[Set]])</f>
        <v>0</v>
      </c>
    </row>
    <row r="25" spans="1:33" x14ac:dyDescent="0.3">
      <c r="A25">
        <v>91</v>
      </c>
      <c r="B25" s="31" t="s">
        <v>41</v>
      </c>
      <c r="C25">
        <v>6</v>
      </c>
      <c r="D25">
        <v>6</v>
      </c>
      <c r="E25">
        <v>119</v>
      </c>
      <c r="F25">
        <v>124</v>
      </c>
      <c r="G25">
        <v>183.5</v>
      </c>
      <c r="H25">
        <v>213.8</v>
      </c>
      <c r="I25">
        <v>42.7</v>
      </c>
      <c r="J25">
        <v>44.5</v>
      </c>
      <c r="K25">
        <v>5.3999999999999999E-2</v>
      </c>
      <c r="L25">
        <v>7.1999999999999995E-2</v>
      </c>
      <c r="M25">
        <v>1.9459101490553099</v>
      </c>
      <c r="N25">
        <v>1.9459101490553099</v>
      </c>
      <c r="O25">
        <v>4.7874917427820396</v>
      </c>
      <c r="P25">
        <v>4.8283137373022997</v>
      </c>
      <c r="Q25">
        <v>5.2176494634805799</v>
      </c>
      <c r="R25">
        <v>5.3697073626347098</v>
      </c>
      <c r="S25">
        <v>5.3999999999999999E-2</v>
      </c>
      <c r="T25">
        <v>3.77734810210154</v>
      </c>
      <c r="U25">
        <v>3.8177123259568999</v>
      </c>
      <c r="V25">
        <v>5.2592450119170603E-2</v>
      </c>
      <c r="W25">
        <v>6.9526062648610304E-2</v>
      </c>
      <c r="X25">
        <v>5</v>
      </c>
      <c r="Y25">
        <v>30.3</v>
      </c>
      <c r="Z25">
        <v>1.7999999999999901</v>
      </c>
      <c r="AA25">
        <v>1.7999999999999901E-2</v>
      </c>
      <c r="AB25">
        <v>0</v>
      </c>
      <c r="AC25">
        <v>3.4436180975460999</v>
      </c>
      <c r="AD25">
        <v>1.7917594692280501</v>
      </c>
      <c r="AE25">
        <v>1.0296194171811499</v>
      </c>
      <c r="AF25">
        <v>1.7839918128330998E-2</v>
      </c>
      <c r="AG25" t="b">
        <f>AND("Zeta" =Table3[[#This Row],[Set]])</f>
        <v>0</v>
      </c>
    </row>
    <row r="26" spans="1:33" x14ac:dyDescent="0.3">
      <c r="A26">
        <v>72</v>
      </c>
      <c r="B26" s="31" t="s">
        <v>41</v>
      </c>
      <c r="C26">
        <v>2</v>
      </c>
      <c r="D26">
        <v>3</v>
      </c>
      <c r="E26">
        <v>12</v>
      </c>
      <c r="F26">
        <v>17</v>
      </c>
      <c r="G26">
        <v>290.2</v>
      </c>
      <c r="H26">
        <v>301</v>
      </c>
      <c r="I26">
        <v>4</v>
      </c>
      <c r="J26">
        <v>8.1</v>
      </c>
      <c r="K26">
        <v>8.4000000000000005E-2</v>
      </c>
      <c r="L26">
        <v>9.4E-2</v>
      </c>
      <c r="M26">
        <v>1.0986122886681</v>
      </c>
      <c r="N26">
        <v>1.3862943611198899</v>
      </c>
      <c r="O26">
        <v>2.5649493574615301</v>
      </c>
      <c r="P26">
        <v>2.8903717578961601</v>
      </c>
      <c r="Q26">
        <v>5.6740103163225299</v>
      </c>
      <c r="R26">
        <v>5.7104270173748697</v>
      </c>
      <c r="S26">
        <v>8.4000000000000005E-2</v>
      </c>
      <c r="T26">
        <v>1.6094379124341001</v>
      </c>
      <c r="U26">
        <v>2.2082744135227999</v>
      </c>
      <c r="V26">
        <v>8.0657903017454499E-2</v>
      </c>
      <c r="W26">
        <v>8.9840703999789495E-2</v>
      </c>
      <c r="X26">
        <v>5</v>
      </c>
      <c r="Y26">
        <v>10.8</v>
      </c>
      <c r="Z26">
        <v>4.0999999999999996</v>
      </c>
      <c r="AA26">
        <v>9.9999999999999898E-3</v>
      </c>
      <c r="AB26">
        <v>0.69314718055994495</v>
      </c>
      <c r="AC26">
        <v>2.4680995314716201</v>
      </c>
      <c r="AD26">
        <v>1.7917594692280501</v>
      </c>
      <c r="AE26">
        <v>1.62924053973028</v>
      </c>
      <c r="AF26">
        <v>9.9503308531680903E-3</v>
      </c>
      <c r="AG26" t="b">
        <f>AND("Zeta" =Table3[[#This Row],[Set]])</f>
        <v>0</v>
      </c>
    </row>
    <row r="27" spans="1:33" x14ac:dyDescent="0.3">
      <c r="A27">
        <v>64</v>
      </c>
      <c r="B27" s="31" t="s">
        <v>41</v>
      </c>
      <c r="C27">
        <v>1</v>
      </c>
      <c r="D27">
        <v>2</v>
      </c>
      <c r="E27">
        <v>63</v>
      </c>
      <c r="F27">
        <v>67</v>
      </c>
      <c r="G27">
        <v>53.3</v>
      </c>
      <c r="H27">
        <v>104.7</v>
      </c>
      <c r="I27">
        <v>29.8</v>
      </c>
      <c r="J27">
        <v>34.700000000000003</v>
      </c>
      <c r="K27">
        <v>1.7999999999999999E-2</v>
      </c>
      <c r="L27">
        <v>3.2000000000000001E-2</v>
      </c>
      <c r="M27">
        <v>0.69314718055994495</v>
      </c>
      <c r="N27">
        <v>1.0986122886681</v>
      </c>
      <c r="O27">
        <v>4.1588830833596697</v>
      </c>
      <c r="P27">
        <v>4.2195077051760999</v>
      </c>
      <c r="Q27">
        <v>3.99452422693988</v>
      </c>
      <c r="R27">
        <v>4.6606048928761901</v>
      </c>
      <c r="S27">
        <v>1.7999999999999999E-2</v>
      </c>
      <c r="T27">
        <v>3.4275146899795201</v>
      </c>
      <c r="U27">
        <v>3.5751506887855902</v>
      </c>
      <c r="V27">
        <v>1.7839918128330998E-2</v>
      </c>
      <c r="W27">
        <v>3.1498667059371002E-2</v>
      </c>
      <c r="X27">
        <v>4</v>
      </c>
      <c r="Y27">
        <v>51.4</v>
      </c>
      <c r="Z27">
        <v>4.9000000000000004</v>
      </c>
      <c r="AA27">
        <v>1.4E-2</v>
      </c>
      <c r="AB27">
        <v>0.69314718055994495</v>
      </c>
      <c r="AC27">
        <v>3.9589065913269899</v>
      </c>
      <c r="AD27">
        <v>1.6094379124341001</v>
      </c>
      <c r="AE27">
        <v>1.77495235091167</v>
      </c>
      <c r="AF27">
        <v>1.3902905168991401E-2</v>
      </c>
      <c r="AG27" t="b">
        <f>AND("Zeta" =Table3[[#This Row],[Set]])</f>
        <v>0</v>
      </c>
    </row>
    <row r="28" spans="1:33" x14ac:dyDescent="0.3">
      <c r="A28">
        <v>67</v>
      </c>
      <c r="B28" s="31" t="s">
        <v>41</v>
      </c>
      <c r="C28">
        <v>1</v>
      </c>
      <c r="D28">
        <v>3</v>
      </c>
      <c r="E28">
        <v>4</v>
      </c>
      <c r="F28">
        <v>8</v>
      </c>
      <c r="G28">
        <v>139.4</v>
      </c>
      <c r="H28">
        <v>153.6</v>
      </c>
      <c r="I28">
        <v>0</v>
      </c>
      <c r="J28">
        <v>4.2</v>
      </c>
      <c r="K28">
        <v>2.5999999999999999E-2</v>
      </c>
      <c r="L28">
        <v>3.2000000000000001E-2</v>
      </c>
      <c r="M28">
        <v>0.69314718055994495</v>
      </c>
      <c r="N28">
        <v>1.3862943611198899</v>
      </c>
      <c r="O28">
        <v>1.6094379124341001</v>
      </c>
      <c r="P28">
        <v>2.1972245773362098</v>
      </c>
      <c r="Q28">
        <v>4.9444954915917103</v>
      </c>
      <c r="R28">
        <v>5.0408411361533201</v>
      </c>
      <c r="S28">
        <v>2.5999999999999999E-2</v>
      </c>
      <c r="T28">
        <v>0</v>
      </c>
      <c r="U28">
        <v>1.6486586255873801</v>
      </c>
      <c r="V28">
        <v>2.5667746748577799E-2</v>
      </c>
      <c r="W28">
        <v>3.1498667059371002E-2</v>
      </c>
      <c r="X28">
        <v>4</v>
      </c>
      <c r="Y28">
        <v>14.1999999999999</v>
      </c>
      <c r="Z28">
        <v>4.2</v>
      </c>
      <c r="AA28">
        <v>6.0000000000000001E-3</v>
      </c>
      <c r="AB28">
        <v>1.0986122886681</v>
      </c>
      <c r="AC28">
        <v>2.7212954278522301</v>
      </c>
      <c r="AD28">
        <v>1.6094379124341001</v>
      </c>
      <c r="AE28">
        <v>1.6486586255873801</v>
      </c>
      <c r="AF28">
        <v>5.9820716775474602E-3</v>
      </c>
      <c r="AG28" t="b">
        <f>AND("Zeta" =Table3[[#This Row],[Set]])</f>
        <v>0</v>
      </c>
    </row>
    <row r="29" spans="1:33" x14ac:dyDescent="0.3">
      <c r="A29">
        <v>61</v>
      </c>
      <c r="B29" s="31" t="s">
        <v>41</v>
      </c>
      <c r="C29">
        <v>1</v>
      </c>
      <c r="D29">
        <v>1</v>
      </c>
      <c r="E29">
        <v>9</v>
      </c>
      <c r="F29">
        <v>13</v>
      </c>
      <c r="G29">
        <v>12.8</v>
      </c>
      <c r="H29">
        <v>15.2</v>
      </c>
      <c r="I29">
        <v>2.2000000000000002</v>
      </c>
      <c r="J29">
        <v>3.7</v>
      </c>
      <c r="K29">
        <v>8.0000000000000002E-3</v>
      </c>
      <c r="L29">
        <v>8.9999999999999993E-3</v>
      </c>
      <c r="M29">
        <v>0.69314718055994495</v>
      </c>
      <c r="N29">
        <v>0.69314718055994495</v>
      </c>
      <c r="O29">
        <v>2.3025850929940401</v>
      </c>
      <c r="P29">
        <v>2.63905732961525</v>
      </c>
      <c r="Q29">
        <v>2.6246685921631498</v>
      </c>
      <c r="R29">
        <v>2.7850112422383302</v>
      </c>
      <c r="S29">
        <v>8.0000000000000002E-3</v>
      </c>
      <c r="T29">
        <v>1.16315080980568</v>
      </c>
      <c r="U29">
        <v>1.5475625087160101</v>
      </c>
      <c r="V29">
        <v>7.9681696491768796E-3</v>
      </c>
      <c r="W29">
        <v>8.9597413714717997E-3</v>
      </c>
      <c r="X29">
        <v>4</v>
      </c>
      <c r="Y29">
        <v>2.3999999999999901</v>
      </c>
      <c r="Z29">
        <v>1.5</v>
      </c>
      <c r="AA29">
        <v>9.9999999999999894E-4</v>
      </c>
      <c r="AB29">
        <v>0</v>
      </c>
      <c r="AC29">
        <v>1.2237754316221101</v>
      </c>
      <c r="AD29">
        <v>1.6094379124341001</v>
      </c>
      <c r="AE29">
        <v>0.916290731874155</v>
      </c>
      <c r="AF29">
        <v>9.9950033308342299E-4</v>
      </c>
      <c r="AG29" t="b">
        <f>AND("Zeta" =Table3[[#This Row],[Set]])</f>
        <v>0</v>
      </c>
    </row>
    <row r="30" spans="1:33" x14ac:dyDescent="0.3">
      <c r="A30">
        <v>68</v>
      </c>
      <c r="B30" s="31" t="s">
        <v>41</v>
      </c>
      <c r="C30">
        <v>1</v>
      </c>
      <c r="D30">
        <v>5</v>
      </c>
      <c r="E30">
        <v>0</v>
      </c>
      <c r="F30">
        <v>3</v>
      </c>
      <c r="G30">
        <v>171.5</v>
      </c>
      <c r="H30">
        <v>211.9</v>
      </c>
      <c r="I30">
        <v>0</v>
      </c>
      <c r="J30">
        <v>0.4</v>
      </c>
      <c r="K30">
        <v>5.1999999999999998E-2</v>
      </c>
      <c r="L30">
        <v>7.2999999999999995E-2</v>
      </c>
      <c r="M30">
        <v>0.69314718055994495</v>
      </c>
      <c r="N30">
        <v>1.7917594692280501</v>
      </c>
      <c r="O30">
        <v>0</v>
      </c>
      <c r="P30">
        <v>1.3862943611198899</v>
      </c>
      <c r="Q30">
        <v>5.1503972364714103</v>
      </c>
      <c r="R30">
        <v>5.3608225718994298</v>
      </c>
      <c r="S30">
        <v>5.1999999999999998E-2</v>
      </c>
      <c r="T30">
        <v>0</v>
      </c>
      <c r="U30">
        <v>0.33647223662121201</v>
      </c>
      <c r="V30">
        <v>5.0693114315518102E-2</v>
      </c>
      <c r="W30">
        <v>7.0458463648561301E-2</v>
      </c>
      <c r="X30">
        <v>3</v>
      </c>
      <c r="Y30">
        <v>40.4</v>
      </c>
      <c r="Z30">
        <v>0.4</v>
      </c>
      <c r="AA30">
        <v>2.0999999999999901E-2</v>
      </c>
      <c r="AB30">
        <v>1.6094379124341001</v>
      </c>
      <c r="AC30">
        <v>3.7232808808312599</v>
      </c>
      <c r="AD30">
        <v>1.3862943611198899</v>
      </c>
      <c r="AE30">
        <v>0.33647223662121201</v>
      </c>
      <c r="AF30">
        <v>2.0782539182528401E-2</v>
      </c>
      <c r="AG30" t="b">
        <f>AND("Zeta" =Table3[[#This Row],[Set]])</f>
        <v>0</v>
      </c>
    </row>
    <row r="31" spans="1:33" x14ac:dyDescent="0.3">
      <c r="A31">
        <v>87</v>
      </c>
      <c r="B31" s="31" t="s">
        <v>41</v>
      </c>
      <c r="C31">
        <v>4</v>
      </c>
      <c r="D31">
        <v>6</v>
      </c>
      <c r="E31">
        <v>101</v>
      </c>
      <c r="F31">
        <v>103</v>
      </c>
      <c r="G31">
        <v>100.5</v>
      </c>
      <c r="H31">
        <v>180.3</v>
      </c>
      <c r="I31">
        <v>41.8</v>
      </c>
      <c r="J31">
        <v>43.1</v>
      </c>
      <c r="K31">
        <v>5.5E-2</v>
      </c>
      <c r="L31">
        <v>0.09</v>
      </c>
      <c r="M31">
        <v>1.6094379124341001</v>
      </c>
      <c r="N31">
        <v>1.9459101490553099</v>
      </c>
      <c r="O31">
        <v>4.6249728132842698</v>
      </c>
      <c r="P31">
        <v>4.6443908991413698</v>
      </c>
      <c r="Q31">
        <v>4.62005879848184</v>
      </c>
      <c r="R31">
        <v>5.2001531177607996</v>
      </c>
      <c r="S31">
        <v>5.5E-2</v>
      </c>
      <c r="T31">
        <v>3.7565381025877498</v>
      </c>
      <c r="U31">
        <v>3.7864597824528001</v>
      </c>
      <c r="V31">
        <v>5.3540766928029698E-2</v>
      </c>
      <c r="W31">
        <v>8.6177696241052398E-2</v>
      </c>
      <c r="X31">
        <v>2</v>
      </c>
      <c r="Y31">
        <v>79.8</v>
      </c>
      <c r="Z31">
        <v>1.3</v>
      </c>
      <c r="AA31">
        <v>3.4999999999999899E-2</v>
      </c>
      <c r="AB31">
        <v>1.0986122886681</v>
      </c>
      <c r="AC31">
        <v>4.39197696552705</v>
      </c>
      <c r="AD31">
        <v>1.0986122886681</v>
      </c>
      <c r="AE31">
        <v>0.832909122935105</v>
      </c>
      <c r="AF31">
        <v>3.4401426717332297E-2</v>
      </c>
      <c r="AG31" t="b">
        <f>AND("Zeta" =Table3[[#This Row],[Set]])</f>
        <v>0</v>
      </c>
    </row>
    <row r="32" spans="1:33" x14ac:dyDescent="0.3">
      <c r="A32">
        <v>71</v>
      </c>
      <c r="B32" s="31" t="s">
        <v>41</v>
      </c>
      <c r="C32">
        <v>2</v>
      </c>
      <c r="D32">
        <v>3</v>
      </c>
      <c r="E32">
        <v>3</v>
      </c>
      <c r="F32">
        <v>5</v>
      </c>
      <c r="G32">
        <v>164.2</v>
      </c>
      <c r="H32">
        <v>220</v>
      </c>
      <c r="I32">
        <v>0</v>
      </c>
      <c r="J32">
        <v>0.5</v>
      </c>
      <c r="K32">
        <v>3.6999999999999998E-2</v>
      </c>
      <c r="L32">
        <v>5.0999999999999997E-2</v>
      </c>
      <c r="M32">
        <v>1.0986122886681</v>
      </c>
      <c r="N32">
        <v>1.3862943611198899</v>
      </c>
      <c r="O32">
        <v>1.3862943611198899</v>
      </c>
      <c r="P32">
        <v>1.7917594692280501</v>
      </c>
      <c r="Q32">
        <v>5.1071568610868701</v>
      </c>
      <c r="R32">
        <v>5.3981627015177498</v>
      </c>
      <c r="S32">
        <v>3.6999999999999998E-2</v>
      </c>
      <c r="T32">
        <v>0</v>
      </c>
      <c r="U32">
        <v>0.405465108108164</v>
      </c>
      <c r="V32">
        <v>3.6331929247390198E-2</v>
      </c>
      <c r="W32">
        <v>4.9742091894814003E-2</v>
      </c>
      <c r="X32">
        <v>2</v>
      </c>
      <c r="Y32">
        <v>55.8</v>
      </c>
      <c r="Z32">
        <v>0.5</v>
      </c>
      <c r="AA32">
        <v>1.39999999999999E-2</v>
      </c>
      <c r="AB32">
        <v>0.69314718055994495</v>
      </c>
      <c r="AC32">
        <v>4.0395363257271004</v>
      </c>
      <c r="AD32">
        <v>1.0986122886681</v>
      </c>
      <c r="AE32">
        <v>0.405465108108164</v>
      </c>
      <c r="AF32">
        <v>1.3902905168991401E-2</v>
      </c>
      <c r="AG32" t="b">
        <f>AND("Zeta" =Table3[[#This Row],[Set]])</f>
        <v>0</v>
      </c>
    </row>
    <row r="33" spans="1:33" x14ac:dyDescent="0.3">
      <c r="A33">
        <v>57</v>
      </c>
      <c r="B33" s="31" t="s">
        <v>41</v>
      </c>
      <c r="C33">
        <v>1</v>
      </c>
      <c r="D33">
        <v>1</v>
      </c>
      <c r="E33">
        <v>4</v>
      </c>
      <c r="F33">
        <v>6</v>
      </c>
      <c r="G33">
        <v>94.7</v>
      </c>
      <c r="H33">
        <v>130.80000000000001</v>
      </c>
      <c r="I33">
        <v>2.8</v>
      </c>
      <c r="J33">
        <v>3.1</v>
      </c>
      <c r="K33">
        <v>3.1E-2</v>
      </c>
      <c r="L33">
        <v>3.7999999999999999E-2</v>
      </c>
      <c r="M33">
        <v>0.69314718055994495</v>
      </c>
      <c r="N33">
        <v>0.69314718055994495</v>
      </c>
      <c r="O33">
        <v>1.6094379124341001</v>
      </c>
      <c r="P33">
        <v>1.9459101490553099</v>
      </c>
      <c r="Q33">
        <v>4.5612182984588996</v>
      </c>
      <c r="R33">
        <v>4.8812856220684004</v>
      </c>
      <c r="S33">
        <v>3.1E-2</v>
      </c>
      <c r="T33">
        <v>1.33500106673234</v>
      </c>
      <c r="U33">
        <v>1.4109869737102601</v>
      </c>
      <c r="V33">
        <v>3.0529205034822701E-2</v>
      </c>
      <c r="W33">
        <v>3.7295784743696901E-2</v>
      </c>
      <c r="X33">
        <v>2</v>
      </c>
      <c r="Y33">
        <v>36.1</v>
      </c>
      <c r="Z33">
        <v>0.3</v>
      </c>
      <c r="AA33">
        <v>6.9999999999999897E-3</v>
      </c>
      <c r="AB33">
        <v>0</v>
      </c>
      <c r="AC33">
        <v>3.6136169696133802</v>
      </c>
      <c r="AD33">
        <v>1.0986122886681</v>
      </c>
      <c r="AE33">
        <v>0.262364264467491</v>
      </c>
      <c r="AF33">
        <v>6.9756137364251304E-3</v>
      </c>
      <c r="AG33" t="b">
        <f>AND("Zeta" =Table3[[#This Row],[Set]])</f>
        <v>0</v>
      </c>
    </row>
    <row r="34" spans="1:33" x14ac:dyDescent="0.3">
      <c r="A34">
        <v>49</v>
      </c>
      <c r="B34" s="31" t="s">
        <v>41</v>
      </c>
      <c r="C34">
        <v>0</v>
      </c>
      <c r="D34">
        <v>1</v>
      </c>
      <c r="E34">
        <v>0</v>
      </c>
      <c r="F34">
        <v>2</v>
      </c>
      <c r="G34">
        <v>39.700000000000003</v>
      </c>
      <c r="H34">
        <v>57</v>
      </c>
      <c r="I34">
        <v>1.4</v>
      </c>
      <c r="J34">
        <v>4.4000000000000004</v>
      </c>
      <c r="K34">
        <v>1.4999999999999999E-2</v>
      </c>
      <c r="L34">
        <v>2.3E-2</v>
      </c>
      <c r="M34">
        <v>0</v>
      </c>
      <c r="N34">
        <v>0.69314718055994495</v>
      </c>
      <c r="O34">
        <v>0</v>
      </c>
      <c r="P34">
        <v>1.0986122886681</v>
      </c>
      <c r="Q34">
        <v>3.7062280924485398</v>
      </c>
      <c r="R34">
        <v>4.0604430105464102</v>
      </c>
      <c r="S34">
        <v>1.4999999999999999E-2</v>
      </c>
      <c r="T34">
        <v>0.87546873735389896</v>
      </c>
      <c r="U34">
        <v>1.68639895357022</v>
      </c>
      <c r="V34">
        <v>1.48886124937505E-2</v>
      </c>
      <c r="W34">
        <v>2.2739486969489301E-2</v>
      </c>
      <c r="X34">
        <v>2</v>
      </c>
      <c r="Y34">
        <v>17.299999999999901</v>
      </c>
      <c r="Z34">
        <v>3</v>
      </c>
      <c r="AA34">
        <v>8.0000000000000002E-3</v>
      </c>
      <c r="AB34">
        <v>0.69314718055994495</v>
      </c>
      <c r="AC34">
        <v>2.9069010598473701</v>
      </c>
      <c r="AD34">
        <v>1.0986122886681</v>
      </c>
      <c r="AE34">
        <v>1.3862943611198899</v>
      </c>
      <c r="AF34">
        <v>7.9681696491768796E-3</v>
      </c>
      <c r="AG34" t="b">
        <f>AND("Zeta" =Table3[[#This Row],[Set]])</f>
        <v>0</v>
      </c>
    </row>
    <row r="35" spans="1:33" x14ac:dyDescent="0.3">
      <c r="A35">
        <v>53</v>
      </c>
      <c r="B35" s="31" t="s">
        <v>41</v>
      </c>
      <c r="C35">
        <v>0</v>
      </c>
      <c r="D35">
        <v>3</v>
      </c>
      <c r="E35">
        <v>0</v>
      </c>
      <c r="F35">
        <v>1</v>
      </c>
      <c r="G35">
        <v>67.099999999999994</v>
      </c>
      <c r="H35">
        <v>166.7</v>
      </c>
      <c r="I35">
        <v>5.3</v>
      </c>
      <c r="J35">
        <v>15.1</v>
      </c>
      <c r="K35">
        <v>3.5999999999999997E-2</v>
      </c>
      <c r="L35">
        <v>0.09</v>
      </c>
      <c r="M35">
        <v>0</v>
      </c>
      <c r="N35">
        <v>1.3862943611198899</v>
      </c>
      <c r="O35">
        <v>0</v>
      </c>
      <c r="P35">
        <v>0.69314718055994495</v>
      </c>
      <c r="Q35">
        <v>4.2209772131554599</v>
      </c>
      <c r="R35">
        <v>5.1221766688291597</v>
      </c>
      <c r="S35">
        <v>3.5999999999999997E-2</v>
      </c>
      <c r="T35">
        <v>1.84054963339748</v>
      </c>
      <c r="U35">
        <v>2.7788192719904101</v>
      </c>
      <c r="V35">
        <v>3.5367143837291302E-2</v>
      </c>
      <c r="W35">
        <v>8.6177696241052398E-2</v>
      </c>
      <c r="X35">
        <v>1</v>
      </c>
      <c r="Y35">
        <v>99.6</v>
      </c>
      <c r="Z35">
        <v>9.8000000000000007</v>
      </c>
      <c r="AA35">
        <v>5.3999999999999999E-2</v>
      </c>
      <c r="AB35">
        <v>1.3862943611198899</v>
      </c>
      <c r="AC35">
        <v>4.6111522576656299</v>
      </c>
      <c r="AD35">
        <v>0.69314718055994495</v>
      </c>
      <c r="AE35">
        <v>2.37954613413017</v>
      </c>
      <c r="AF35">
        <v>5.2592450119170603E-2</v>
      </c>
      <c r="AG35" t="b">
        <f>AND("Zeta" =Table3[[#This Row],[Set]])</f>
        <v>0</v>
      </c>
    </row>
    <row r="36" spans="1:33" x14ac:dyDescent="0.3">
      <c r="A36">
        <v>81</v>
      </c>
      <c r="B36" s="31" t="s">
        <v>41</v>
      </c>
      <c r="C36">
        <v>3</v>
      </c>
      <c r="D36">
        <v>5</v>
      </c>
      <c r="E36">
        <v>80</v>
      </c>
      <c r="F36">
        <v>81</v>
      </c>
      <c r="G36">
        <v>163.9</v>
      </c>
      <c r="H36">
        <v>248.2</v>
      </c>
      <c r="I36">
        <v>20.3</v>
      </c>
      <c r="J36">
        <v>33.200000000000003</v>
      </c>
      <c r="K36">
        <v>5.6000000000000001E-2</v>
      </c>
      <c r="L36">
        <v>7.0000000000000007E-2</v>
      </c>
      <c r="M36">
        <v>1.3862943611198899</v>
      </c>
      <c r="N36">
        <v>1.7917594692280501</v>
      </c>
      <c r="O36">
        <v>4.3944491546724302</v>
      </c>
      <c r="P36">
        <v>4.4067192472642498</v>
      </c>
      <c r="Q36">
        <v>5.1053392295655504</v>
      </c>
      <c r="R36">
        <v>5.51825578691329</v>
      </c>
      <c r="S36">
        <v>5.6000000000000001E-2</v>
      </c>
      <c r="T36">
        <v>3.0587070727153698</v>
      </c>
      <c r="U36">
        <v>3.53222564406855</v>
      </c>
      <c r="V36">
        <v>5.44881852840697E-2</v>
      </c>
      <c r="W36">
        <v>6.7658648473814795E-2</v>
      </c>
      <c r="X36">
        <v>1</v>
      </c>
      <c r="Y36">
        <v>84.299999999999898</v>
      </c>
      <c r="Z36">
        <v>12.9</v>
      </c>
      <c r="AA36">
        <v>1.4E-2</v>
      </c>
      <c r="AB36">
        <v>1.0986122886681</v>
      </c>
      <c r="AC36">
        <v>4.4461744544976298</v>
      </c>
      <c r="AD36">
        <v>0.69314718055994495</v>
      </c>
      <c r="AE36">
        <v>2.6318888401366398</v>
      </c>
      <c r="AF36">
        <v>1.3902905168991401E-2</v>
      </c>
      <c r="AG36" t="b">
        <f>AND("Zeta" =Table3[[#This Row],[Set]])</f>
        <v>0</v>
      </c>
    </row>
    <row r="37" spans="1:33" x14ac:dyDescent="0.3">
      <c r="A37">
        <v>50</v>
      </c>
      <c r="B37" s="31" t="s">
        <v>41</v>
      </c>
      <c r="C37">
        <v>0</v>
      </c>
      <c r="D37">
        <v>1</v>
      </c>
      <c r="E37">
        <v>0</v>
      </c>
      <c r="F37">
        <v>1</v>
      </c>
      <c r="G37">
        <v>26.3</v>
      </c>
      <c r="H37">
        <v>60.7</v>
      </c>
      <c r="I37">
        <v>1.1000000000000001</v>
      </c>
      <c r="J37">
        <v>2</v>
      </c>
      <c r="K37">
        <v>8.9999999999999993E-3</v>
      </c>
      <c r="L37">
        <v>2.1000000000000001E-2</v>
      </c>
      <c r="M37">
        <v>0</v>
      </c>
      <c r="N37">
        <v>0.69314718055994495</v>
      </c>
      <c r="O37">
        <v>0</v>
      </c>
      <c r="P37">
        <v>0.69314718055994495</v>
      </c>
      <c r="Q37">
        <v>3.3068867021909099</v>
      </c>
      <c r="R37">
        <v>4.1222839309113404</v>
      </c>
      <c r="S37">
        <v>8.9999999999999993E-3</v>
      </c>
      <c r="T37">
        <v>0.741937344729377</v>
      </c>
      <c r="U37">
        <v>1.0986122886681</v>
      </c>
      <c r="V37">
        <v>8.9597413714717997E-3</v>
      </c>
      <c r="W37">
        <v>2.0782539182528401E-2</v>
      </c>
      <c r="X37">
        <v>1</v>
      </c>
      <c r="Y37">
        <v>34.4</v>
      </c>
      <c r="Z37">
        <v>0.89999999999999902</v>
      </c>
      <c r="AA37">
        <v>1.2E-2</v>
      </c>
      <c r="AB37">
        <v>0.69314718055994495</v>
      </c>
      <c r="AC37">
        <v>3.5667118201397199</v>
      </c>
      <c r="AD37">
        <v>0.69314718055994495</v>
      </c>
      <c r="AE37">
        <v>0.64185388617239403</v>
      </c>
      <c r="AF37">
        <v>1.19285708652738E-2</v>
      </c>
      <c r="AG37" t="b">
        <f>AND("Zeta" =Table3[[#This Row],[Set]])</f>
        <v>0</v>
      </c>
    </row>
    <row r="38" spans="1:33" x14ac:dyDescent="0.3">
      <c r="A38">
        <v>52</v>
      </c>
      <c r="B38" s="31" t="s">
        <v>41</v>
      </c>
      <c r="C38">
        <v>0</v>
      </c>
      <c r="D38">
        <v>2</v>
      </c>
      <c r="E38">
        <v>0</v>
      </c>
      <c r="F38">
        <v>1</v>
      </c>
      <c r="G38">
        <v>20.8</v>
      </c>
      <c r="H38">
        <v>45.7</v>
      </c>
      <c r="I38">
        <v>0.3</v>
      </c>
      <c r="J38">
        <v>0.4</v>
      </c>
      <c r="K38">
        <v>1.2E-2</v>
      </c>
      <c r="L38">
        <v>2.9000000000000001E-2</v>
      </c>
      <c r="M38">
        <v>0</v>
      </c>
      <c r="N38">
        <v>1.0986122886681</v>
      </c>
      <c r="O38">
        <v>0</v>
      </c>
      <c r="P38">
        <v>0.69314718055994495</v>
      </c>
      <c r="Q38">
        <v>3.0819099697950398</v>
      </c>
      <c r="R38">
        <v>3.8437441646748498</v>
      </c>
      <c r="S38">
        <v>1.2E-2</v>
      </c>
      <c r="T38">
        <v>0.262364264467491</v>
      </c>
      <c r="U38">
        <v>0.33647223662121201</v>
      </c>
      <c r="V38">
        <v>1.19285708652738E-2</v>
      </c>
      <c r="W38">
        <v>2.8587456851912399E-2</v>
      </c>
      <c r="X38">
        <v>1</v>
      </c>
      <c r="Y38">
        <v>24.9</v>
      </c>
      <c r="Z38">
        <v>0.1</v>
      </c>
      <c r="AA38">
        <v>1.7000000000000001E-2</v>
      </c>
      <c r="AB38">
        <v>1.0986122886681</v>
      </c>
      <c r="AC38">
        <v>3.2542429687054901</v>
      </c>
      <c r="AD38">
        <v>0.69314718055994495</v>
      </c>
      <c r="AE38">
        <v>9.5310179804324893E-2</v>
      </c>
      <c r="AF38">
        <v>1.6857117066422799E-2</v>
      </c>
      <c r="AG38" t="b">
        <f>AND("Zeta" =Table3[[#This Row],[Set]])</f>
        <v>0</v>
      </c>
    </row>
    <row r="39" spans="1:33" x14ac:dyDescent="0.3">
      <c r="A39">
        <v>17</v>
      </c>
      <c r="B39" s="31" t="s">
        <v>41</v>
      </c>
      <c r="C39">
        <v>0</v>
      </c>
      <c r="D39">
        <v>0</v>
      </c>
      <c r="E39">
        <v>0</v>
      </c>
      <c r="F39">
        <v>1</v>
      </c>
      <c r="G39">
        <v>6.3</v>
      </c>
      <c r="H39">
        <v>19.8</v>
      </c>
      <c r="I39">
        <v>1</v>
      </c>
      <c r="J39">
        <v>3.4</v>
      </c>
      <c r="K39">
        <v>3.0000000000000001E-3</v>
      </c>
      <c r="L39">
        <v>8.9999999999999993E-3</v>
      </c>
      <c r="M39">
        <v>0</v>
      </c>
      <c r="N39">
        <v>0</v>
      </c>
      <c r="O39">
        <v>0</v>
      </c>
      <c r="P39">
        <v>0.69314718055994495</v>
      </c>
      <c r="Q39">
        <v>1.9878743481543399</v>
      </c>
      <c r="R39">
        <v>3.0349529867072702</v>
      </c>
      <c r="S39">
        <v>3.0000000000000001E-3</v>
      </c>
      <c r="T39">
        <v>0.69314718055994495</v>
      </c>
      <c r="U39">
        <v>1.48160454092421</v>
      </c>
      <c r="V39">
        <v>2.9955089797983701E-3</v>
      </c>
      <c r="W39">
        <v>8.9597413714717997E-3</v>
      </c>
      <c r="X39">
        <v>1</v>
      </c>
      <c r="Y39">
        <v>13.5</v>
      </c>
      <c r="Z39">
        <v>2.4</v>
      </c>
      <c r="AA39">
        <v>5.9999999999999897E-3</v>
      </c>
      <c r="AB39">
        <v>0</v>
      </c>
      <c r="AC39">
        <v>2.6741486494265199</v>
      </c>
      <c r="AD39">
        <v>0.69314718055994495</v>
      </c>
      <c r="AE39">
        <v>1.2237754316221101</v>
      </c>
      <c r="AF39">
        <v>5.9820716775474602E-3</v>
      </c>
      <c r="AG39" t="b">
        <f>AND("Zeta" =Table3[[#This Row],[Set]])</f>
        <v>0</v>
      </c>
    </row>
    <row r="40" spans="1:33" x14ac:dyDescent="0.3">
      <c r="A40">
        <v>48</v>
      </c>
      <c r="B40" s="31" t="s">
        <v>40</v>
      </c>
      <c r="C40">
        <v>0</v>
      </c>
      <c r="D40">
        <v>1</v>
      </c>
      <c r="E40">
        <v>0</v>
      </c>
      <c r="F40">
        <v>0</v>
      </c>
      <c r="G40">
        <v>26.6</v>
      </c>
      <c r="H40">
        <v>104</v>
      </c>
      <c r="I40">
        <v>0</v>
      </c>
      <c r="J40">
        <v>0.1</v>
      </c>
      <c r="K40">
        <v>1.0999999999999999E-2</v>
      </c>
      <c r="L40">
        <v>5.1999999999999998E-2</v>
      </c>
      <c r="M40">
        <v>0</v>
      </c>
      <c r="N40">
        <v>0.69314718055994495</v>
      </c>
      <c r="O40">
        <v>0</v>
      </c>
      <c r="P40">
        <v>0</v>
      </c>
      <c r="Q40">
        <v>3.3178157727231001</v>
      </c>
      <c r="R40">
        <v>4.6539603501575204</v>
      </c>
      <c r="S40">
        <v>1.0999999999999999E-2</v>
      </c>
      <c r="T40">
        <v>0</v>
      </c>
      <c r="U40">
        <v>9.5310179804324893E-2</v>
      </c>
      <c r="V40">
        <v>1.0939940038334201E-2</v>
      </c>
      <c r="W40">
        <v>5.0693114315518102E-2</v>
      </c>
      <c r="X40">
        <v>0</v>
      </c>
      <c r="Y40">
        <v>77.400000000000006</v>
      </c>
      <c r="Z40">
        <v>0.1</v>
      </c>
      <c r="AA40">
        <v>4.0999999999999898E-2</v>
      </c>
      <c r="AB40">
        <v>0.69314718055994495</v>
      </c>
      <c r="AC40">
        <v>4.3618239273563599</v>
      </c>
      <c r="AD40">
        <v>0</v>
      </c>
      <c r="AE40">
        <v>9.5310179804324893E-2</v>
      </c>
      <c r="AF40">
        <v>4.0181789632831699E-2</v>
      </c>
      <c r="AG40" t="b">
        <f>AND("Zeta" =Table3[[#This Row],[Set]])</f>
        <v>0</v>
      </c>
    </row>
    <row r="41" spans="1:33" x14ac:dyDescent="0.3">
      <c r="A41">
        <v>58</v>
      </c>
      <c r="B41" s="31" t="s">
        <v>40</v>
      </c>
      <c r="C41">
        <v>1</v>
      </c>
      <c r="D41">
        <v>1</v>
      </c>
      <c r="E41">
        <v>0</v>
      </c>
      <c r="F41">
        <v>0</v>
      </c>
      <c r="G41">
        <v>82.8</v>
      </c>
      <c r="H41">
        <v>144.9</v>
      </c>
      <c r="I41">
        <v>3.1</v>
      </c>
      <c r="J41">
        <v>3.6</v>
      </c>
      <c r="K41">
        <v>2.5000000000000001E-2</v>
      </c>
      <c r="L41">
        <v>4.7E-2</v>
      </c>
      <c r="M41">
        <v>0.69314718055994495</v>
      </c>
      <c r="N41">
        <v>0.69314718055994495</v>
      </c>
      <c r="O41">
        <v>0</v>
      </c>
      <c r="P41">
        <v>0</v>
      </c>
      <c r="Q41">
        <v>4.4284330074880298</v>
      </c>
      <c r="R41">
        <v>4.9829214555287402</v>
      </c>
      <c r="S41">
        <v>2.5000000000000001E-2</v>
      </c>
      <c r="T41">
        <v>1.4109869737102601</v>
      </c>
      <c r="U41">
        <v>1.5260563034950401</v>
      </c>
      <c r="V41">
        <v>2.46926125903714E-2</v>
      </c>
      <c r="W41">
        <v>4.59289318883997E-2</v>
      </c>
      <c r="X41">
        <v>0</v>
      </c>
      <c r="Y41">
        <v>62.1</v>
      </c>
      <c r="Z41">
        <v>0.5</v>
      </c>
      <c r="AA41">
        <v>2.1999999999999999E-2</v>
      </c>
      <c r="AB41">
        <v>0</v>
      </c>
      <c r="AC41">
        <v>4.1447207695471597</v>
      </c>
      <c r="AD41">
        <v>0</v>
      </c>
      <c r="AE41">
        <v>0.405465108108164</v>
      </c>
      <c r="AF41">
        <v>2.1761491781512699E-2</v>
      </c>
      <c r="AG41" t="b">
        <f>AND("Zeta" =Table3[[#This Row],[Set]])</f>
        <v>0</v>
      </c>
    </row>
    <row r="42" spans="1:33" x14ac:dyDescent="0.3">
      <c r="A42">
        <v>29</v>
      </c>
      <c r="B42" s="31" t="s">
        <v>40</v>
      </c>
      <c r="C42">
        <v>0</v>
      </c>
      <c r="D42">
        <v>0</v>
      </c>
      <c r="E42">
        <v>0</v>
      </c>
      <c r="F42">
        <v>0</v>
      </c>
      <c r="G42">
        <v>101.1</v>
      </c>
      <c r="H42">
        <v>156.6</v>
      </c>
      <c r="I42">
        <v>0</v>
      </c>
      <c r="J42">
        <v>0</v>
      </c>
      <c r="K42">
        <v>2.4E-2</v>
      </c>
      <c r="L42">
        <v>3.7999999999999999E-2</v>
      </c>
      <c r="M42">
        <v>0</v>
      </c>
      <c r="N42">
        <v>0</v>
      </c>
      <c r="O42">
        <v>0</v>
      </c>
      <c r="P42">
        <v>0</v>
      </c>
      <c r="Q42">
        <v>4.6259527251706096</v>
      </c>
      <c r="R42">
        <v>5.0600601774237699</v>
      </c>
      <c r="S42">
        <v>2.4E-2</v>
      </c>
      <c r="T42">
        <v>0</v>
      </c>
      <c r="U42">
        <v>0</v>
      </c>
      <c r="V42">
        <v>2.3716526617315999E-2</v>
      </c>
      <c r="W42">
        <v>3.7295784743696901E-2</v>
      </c>
      <c r="X42">
        <v>0</v>
      </c>
      <c r="Y42">
        <v>55.5</v>
      </c>
      <c r="Z42">
        <v>0</v>
      </c>
      <c r="AA42">
        <v>1.39999999999999E-2</v>
      </c>
      <c r="AB42">
        <v>0</v>
      </c>
      <c r="AC42">
        <v>4.0342406381523901</v>
      </c>
      <c r="AD42">
        <v>0</v>
      </c>
      <c r="AE42">
        <v>0</v>
      </c>
      <c r="AF42">
        <v>1.3902905168991401E-2</v>
      </c>
      <c r="AG42" t="b">
        <f>AND("Zeta" =Table3[[#This Row],[Set]])</f>
        <v>0</v>
      </c>
    </row>
    <row r="43" spans="1:33" x14ac:dyDescent="0.3">
      <c r="A43">
        <v>23</v>
      </c>
      <c r="B43" s="31" t="s">
        <v>40</v>
      </c>
      <c r="C43">
        <v>0</v>
      </c>
      <c r="D43">
        <v>0</v>
      </c>
      <c r="E43">
        <v>0</v>
      </c>
      <c r="F43">
        <v>0</v>
      </c>
      <c r="G43">
        <v>21</v>
      </c>
      <c r="H43">
        <v>67.3</v>
      </c>
      <c r="I43">
        <v>0.3</v>
      </c>
      <c r="J43">
        <v>0.4</v>
      </c>
      <c r="K43">
        <v>5.0000000000000001E-3</v>
      </c>
      <c r="L43">
        <v>1.6E-2</v>
      </c>
      <c r="M43">
        <v>0</v>
      </c>
      <c r="N43">
        <v>0</v>
      </c>
      <c r="O43">
        <v>0</v>
      </c>
      <c r="P43">
        <v>0</v>
      </c>
      <c r="Q43">
        <v>3.0910424533583098</v>
      </c>
      <c r="R43">
        <v>4.2239097665767398</v>
      </c>
      <c r="S43">
        <v>5.0000000000000001E-3</v>
      </c>
      <c r="T43">
        <v>0.262364264467491</v>
      </c>
      <c r="U43">
        <v>0.33647223662121201</v>
      </c>
      <c r="V43">
        <v>4.9875415110389601E-3</v>
      </c>
      <c r="W43">
        <v>1.5873349156290101E-2</v>
      </c>
      <c r="X43">
        <v>0</v>
      </c>
      <c r="Y43">
        <v>46.3</v>
      </c>
      <c r="Z43">
        <v>0.1</v>
      </c>
      <c r="AA43">
        <v>1.0999999999999999E-2</v>
      </c>
      <c r="AB43">
        <v>0</v>
      </c>
      <c r="AC43">
        <v>3.85651029549788</v>
      </c>
      <c r="AD43">
        <v>0</v>
      </c>
      <c r="AE43">
        <v>9.5310179804324893E-2</v>
      </c>
      <c r="AF43">
        <v>1.0939940038334201E-2</v>
      </c>
      <c r="AG43" t="b">
        <f>AND("Zeta" =Table3[[#This Row],[Set]])</f>
        <v>0</v>
      </c>
    </row>
    <row r="44" spans="1:33" x14ac:dyDescent="0.3">
      <c r="A44">
        <v>69</v>
      </c>
      <c r="B44" s="31" t="s">
        <v>41</v>
      </c>
      <c r="C44">
        <v>2</v>
      </c>
      <c r="D44">
        <v>2</v>
      </c>
      <c r="E44">
        <v>21</v>
      </c>
      <c r="F44">
        <v>21</v>
      </c>
      <c r="G44">
        <v>53.7</v>
      </c>
      <c r="H44">
        <v>99.3</v>
      </c>
      <c r="I44">
        <v>7.9</v>
      </c>
      <c r="J44">
        <v>8.1999999999999993</v>
      </c>
      <c r="K44">
        <v>2.5999999999999999E-2</v>
      </c>
      <c r="L44">
        <v>4.3999999999999997E-2</v>
      </c>
      <c r="M44">
        <v>1.0986122886681</v>
      </c>
      <c r="N44">
        <v>1.0986122886681</v>
      </c>
      <c r="O44">
        <v>3.0910424533583098</v>
      </c>
      <c r="P44">
        <v>3.0910424533583098</v>
      </c>
      <c r="Q44">
        <v>4.0018637094279299</v>
      </c>
      <c r="R44">
        <v>4.60816569496789</v>
      </c>
      <c r="S44">
        <v>2.5999999999999999E-2</v>
      </c>
      <c r="T44">
        <v>2.1860512767380902</v>
      </c>
      <c r="U44">
        <v>2.2192034840549901</v>
      </c>
      <c r="V44">
        <v>2.5667746748577799E-2</v>
      </c>
      <c r="W44">
        <v>4.3059489460446999E-2</v>
      </c>
      <c r="X44">
        <v>0</v>
      </c>
      <c r="Y44">
        <v>45.599999999999902</v>
      </c>
      <c r="Z44">
        <v>0.29999999999999799</v>
      </c>
      <c r="AA44">
        <v>1.7999999999999999E-2</v>
      </c>
      <c r="AB44">
        <v>0</v>
      </c>
      <c r="AC44">
        <v>3.8416005411316001</v>
      </c>
      <c r="AD44">
        <v>0</v>
      </c>
      <c r="AE44">
        <v>0.26236426446749</v>
      </c>
      <c r="AF44">
        <v>1.7839918128330998E-2</v>
      </c>
      <c r="AG44" t="b">
        <f>AND("Zeta" =Table3[[#This Row],[Set]])</f>
        <v>0</v>
      </c>
    </row>
    <row r="45" spans="1:33" x14ac:dyDescent="0.3">
      <c r="A45">
        <v>15</v>
      </c>
      <c r="B45" s="31" t="s">
        <v>40</v>
      </c>
      <c r="C45">
        <v>0</v>
      </c>
      <c r="D45">
        <v>0</v>
      </c>
      <c r="E45">
        <v>0</v>
      </c>
      <c r="F45">
        <v>0</v>
      </c>
      <c r="G45">
        <v>26.5</v>
      </c>
      <c r="H45">
        <v>70.900000000000006</v>
      </c>
      <c r="I45">
        <v>0.1</v>
      </c>
      <c r="J45">
        <v>0.3</v>
      </c>
      <c r="K45">
        <v>8.9999999999999993E-3</v>
      </c>
      <c r="L45">
        <v>2.4E-2</v>
      </c>
      <c r="M45">
        <v>0</v>
      </c>
      <c r="N45">
        <v>0</v>
      </c>
      <c r="O45">
        <v>0</v>
      </c>
      <c r="P45">
        <v>0</v>
      </c>
      <c r="Q45">
        <v>3.31418600467252</v>
      </c>
      <c r="R45">
        <v>4.2752762647270002</v>
      </c>
      <c r="S45">
        <v>8.9999999999999993E-3</v>
      </c>
      <c r="T45">
        <v>9.5310179804324893E-2</v>
      </c>
      <c r="U45">
        <v>0.262364264467491</v>
      </c>
      <c r="V45">
        <v>8.9597413714717997E-3</v>
      </c>
      <c r="W45">
        <v>2.3716526617315999E-2</v>
      </c>
      <c r="X45">
        <v>0</v>
      </c>
      <c r="Y45">
        <v>44.4</v>
      </c>
      <c r="Z45">
        <v>0.19999999999999901</v>
      </c>
      <c r="AA45">
        <v>1.4999999999999999E-2</v>
      </c>
      <c r="AB45">
        <v>0</v>
      </c>
      <c r="AC45">
        <v>3.8155121050473002</v>
      </c>
      <c r="AD45">
        <v>0</v>
      </c>
      <c r="AE45">
        <v>0.18232155679395401</v>
      </c>
      <c r="AF45">
        <v>1.48886124937505E-2</v>
      </c>
      <c r="AG45" t="b">
        <f>AND("Zeta" =Table3[[#This Row],[Set]])</f>
        <v>0</v>
      </c>
    </row>
    <row r="46" spans="1:33" x14ac:dyDescent="0.3">
      <c r="A46">
        <v>43</v>
      </c>
      <c r="B46" s="31" t="s">
        <v>40</v>
      </c>
      <c r="C46">
        <v>0</v>
      </c>
      <c r="D46">
        <v>0</v>
      </c>
      <c r="E46">
        <v>0</v>
      </c>
      <c r="F46">
        <v>0</v>
      </c>
      <c r="G46">
        <v>36.700000000000003</v>
      </c>
      <c r="H46">
        <v>80.2</v>
      </c>
      <c r="I46">
        <v>0.6</v>
      </c>
      <c r="J46">
        <v>0.7</v>
      </c>
      <c r="K46">
        <v>2.1000000000000001E-2</v>
      </c>
      <c r="L46">
        <v>4.3999999999999997E-2</v>
      </c>
      <c r="M46">
        <v>0</v>
      </c>
      <c r="N46">
        <v>0</v>
      </c>
      <c r="O46">
        <v>0</v>
      </c>
      <c r="P46">
        <v>0</v>
      </c>
      <c r="Q46">
        <v>3.6296600944539601</v>
      </c>
      <c r="R46">
        <v>4.3969152471676303</v>
      </c>
      <c r="S46">
        <v>2.1000000000000001E-2</v>
      </c>
      <c r="T46">
        <v>0.47000362924573502</v>
      </c>
      <c r="U46">
        <v>0.53062825106217004</v>
      </c>
      <c r="V46">
        <v>2.0782539182528401E-2</v>
      </c>
      <c r="W46">
        <v>4.3059489460446999E-2</v>
      </c>
      <c r="X46">
        <v>0</v>
      </c>
      <c r="Y46">
        <v>43.5</v>
      </c>
      <c r="Z46">
        <v>9.9999999999999895E-2</v>
      </c>
      <c r="AA46">
        <v>2.2999999999999899E-2</v>
      </c>
      <c r="AB46">
        <v>0</v>
      </c>
      <c r="AC46">
        <v>3.7954891891721898</v>
      </c>
      <c r="AD46">
        <v>0</v>
      </c>
      <c r="AE46">
        <v>9.5310179804324893E-2</v>
      </c>
      <c r="AF46">
        <v>2.2739486969489301E-2</v>
      </c>
      <c r="AG46" t="b">
        <f>AND("Zeta" =Table3[[#This Row],[Set]])</f>
        <v>0</v>
      </c>
    </row>
    <row r="47" spans="1:33" x14ac:dyDescent="0.3">
      <c r="A47">
        <v>25</v>
      </c>
      <c r="B47" s="31" t="s">
        <v>40</v>
      </c>
      <c r="C47">
        <v>0</v>
      </c>
      <c r="D47">
        <v>0</v>
      </c>
      <c r="E47">
        <v>0</v>
      </c>
      <c r="F47">
        <v>0</v>
      </c>
      <c r="G47">
        <v>16.5</v>
      </c>
      <c r="H47">
        <v>58.4</v>
      </c>
      <c r="I47">
        <v>0</v>
      </c>
      <c r="J47">
        <v>0</v>
      </c>
      <c r="K47">
        <v>5.0000000000000001E-3</v>
      </c>
      <c r="L47">
        <v>1.9E-2</v>
      </c>
      <c r="M47">
        <v>0</v>
      </c>
      <c r="N47">
        <v>0</v>
      </c>
      <c r="O47">
        <v>0</v>
      </c>
      <c r="P47">
        <v>0</v>
      </c>
      <c r="Q47">
        <v>2.8622008809294601</v>
      </c>
      <c r="R47">
        <v>4.0842942263685904</v>
      </c>
      <c r="S47">
        <v>5.0000000000000001E-3</v>
      </c>
      <c r="T47">
        <v>0</v>
      </c>
      <c r="U47">
        <v>0</v>
      </c>
      <c r="V47">
        <v>4.9875415110389601E-3</v>
      </c>
      <c r="W47">
        <v>1.8821754240587601E-2</v>
      </c>
      <c r="X47">
        <v>0</v>
      </c>
      <c r="Y47">
        <v>41.9</v>
      </c>
      <c r="Z47">
        <v>0</v>
      </c>
      <c r="AA47">
        <v>1.39999999999999E-2</v>
      </c>
      <c r="AB47">
        <v>0</v>
      </c>
      <c r="AC47">
        <v>3.7588718259339702</v>
      </c>
      <c r="AD47">
        <v>0</v>
      </c>
      <c r="AE47">
        <v>0</v>
      </c>
      <c r="AF47">
        <v>1.3902905168991401E-2</v>
      </c>
      <c r="AG47" t="b">
        <f>AND("Zeta" =Table3[[#This Row],[Set]])</f>
        <v>0</v>
      </c>
    </row>
    <row r="48" spans="1:33" x14ac:dyDescent="0.3">
      <c r="A48">
        <v>47</v>
      </c>
      <c r="B48" s="31" t="s">
        <v>40</v>
      </c>
      <c r="C48">
        <v>0</v>
      </c>
      <c r="D48">
        <v>1</v>
      </c>
      <c r="E48">
        <v>0</v>
      </c>
      <c r="F48">
        <v>0</v>
      </c>
      <c r="G48">
        <v>61.8</v>
      </c>
      <c r="H48">
        <v>98.3</v>
      </c>
      <c r="I48">
        <v>0</v>
      </c>
      <c r="J48">
        <v>0.1</v>
      </c>
      <c r="K48">
        <v>1.6E-2</v>
      </c>
      <c r="L48">
        <v>2.4E-2</v>
      </c>
      <c r="M48">
        <v>0</v>
      </c>
      <c r="N48">
        <v>0.69314718055994495</v>
      </c>
      <c r="O48">
        <v>0</v>
      </c>
      <c r="P48">
        <v>0</v>
      </c>
      <c r="Q48">
        <v>4.1399550734741499</v>
      </c>
      <c r="R48">
        <v>4.5981455710511199</v>
      </c>
      <c r="S48">
        <v>1.6E-2</v>
      </c>
      <c r="T48">
        <v>0</v>
      </c>
      <c r="U48">
        <v>9.5310179804324893E-2</v>
      </c>
      <c r="V48">
        <v>1.5873349156290101E-2</v>
      </c>
      <c r="W48">
        <v>2.3716526617315999E-2</v>
      </c>
      <c r="X48">
        <v>0</v>
      </c>
      <c r="Y48">
        <v>36.5</v>
      </c>
      <c r="Z48">
        <v>0.1</v>
      </c>
      <c r="AA48">
        <v>8.0000000000000002E-3</v>
      </c>
      <c r="AB48">
        <v>0.69314718055994495</v>
      </c>
      <c r="AC48">
        <v>3.6243409329763598</v>
      </c>
      <c r="AD48">
        <v>0</v>
      </c>
      <c r="AE48">
        <v>9.5310179804324893E-2</v>
      </c>
      <c r="AF48">
        <v>7.9681696491768796E-3</v>
      </c>
      <c r="AG48" t="b">
        <f>AND("Zeta" =Table3[[#This Row],[Set]])</f>
        <v>0</v>
      </c>
    </row>
    <row r="49" spans="1:33" x14ac:dyDescent="0.3">
      <c r="A49">
        <v>14</v>
      </c>
      <c r="B49" s="31" t="s">
        <v>40</v>
      </c>
      <c r="C49">
        <v>0</v>
      </c>
      <c r="D49">
        <v>0</v>
      </c>
      <c r="E49">
        <v>0</v>
      </c>
      <c r="F49">
        <v>0</v>
      </c>
      <c r="G49">
        <v>22.4</v>
      </c>
      <c r="H49">
        <v>55.9</v>
      </c>
      <c r="I49">
        <v>0</v>
      </c>
      <c r="J49">
        <v>0.1</v>
      </c>
      <c r="K49">
        <v>6.0000000000000001E-3</v>
      </c>
      <c r="L49">
        <v>1.6E-2</v>
      </c>
      <c r="M49">
        <v>0</v>
      </c>
      <c r="N49">
        <v>0</v>
      </c>
      <c r="O49">
        <v>0</v>
      </c>
      <c r="P49">
        <v>0</v>
      </c>
      <c r="Q49">
        <v>3.15273602236365</v>
      </c>
      <c r="R49">
        <v>4.0412953411322796</v>
      </c>
      <c r="S49">
        <v>6.0000000000000001E-3</v>
      </c>
      <c r="T49">
        <v>0</v>
      </c>
      <c r="U49">
        <v>9.5310179804324893E-2</v>
      </c>
      <c r="V49">
        <v>5.9820716775474602E-3</v>
      </c>
      <c r="W49">
        <v>1.5873349156290101E-2</v>
      </c>
      <c r="X49">
        <v>0</v>
      </c>
      <c r="Y49">
        <v>33.5</v>
      </c>
      <c r="Z49">
        <v>0.1</v>
      </c>
      <c r="AA49">
        <v>0.01</v>
      </c>
      <c r="AB49">
        <v>0</v>
      </c>
      <c r="AC49">
        <v>3.5409593240373098</v>
      </c>
      <c r="AD49">
        <v>0</v>
      </c>
      <c r="AE49">
        <v>9.5310179804324893E-2</v>
      </c>
      <c r="AF49">
        <v>9.9503308531680903E-3</v>
      </c>
      <c r="AG49" t="b">
        <f>AND("Zeta" =Table3[[#This Row],[Set]])</f>
        <v>0</v>
      </c>
    </row>
    <row r="50" spans="1:33" x14ac:dyDescent="0.3">
      <c r="A50">
        <v>7</v>
      </c>
      <c r="B50" s="31" t="s">
        <v>40</v>
      </c>
      <c r="C50">
        <v>0</v>
      </c>
      <c r="D50">
        <v>0</v>
      </c>
      <c r="E50">
        <v>0</v>
      </c>
      <c r="F50">
        <v>0</v>
      </c>
      <c r="G50">
        <v>48.4</v>
      </c>
      <c r="H50">
        <v>80.400000000000006</v>
      </c>
      <c r="I50">
        <v>0.8</v>
      </c>
      <c r="J50">
        <v>3.8</v>
      </c>
      <c r="K50">
        <v>2.5000000000000001E-2</v>
      </c>
      <c r="L50">
        <v>0.03</v>
      </c>
      <c r="M50">
        <v>0</v>
      </c>
      <c r="N50">
        <v>0</v>
      </c>
      <c r="O50">
        <v>0</v>
      </c>
      <c r="P50">
        <v>0</v>
      </c>
      <c r="Q50">
        <v>3.8999504241938698</v>
      </c>
      <c r="R50">
        <v>4.3993752730084896</v>
      </c>
      <c r="S50">
        <v>2.5000000000000001E-2</v>
      </c>
      <c r="T50">
        <v>0.58778666490211895</v>
      </c>
      <c r="U50">
        <v>1.5686159179138399</v>
      </c>
      <c r="V50">
        <v>2.46926125903714E-2</v>
      </c>
      <c r="W50">
        <v>2.9558802241544401E-2</v>
      </c>
      <c r="X50">
        <v>0</v>
      </c>
      <c r="Y50">
        <v>32</v>
      </c>
      <c r="Z50">
        <v>3</v>
      </c>
      <c r="AA50">
        <v>4.9999999999999897E-3</v>
      </c>
      <c r="AB50">
        <v>0</v>
      </c>
      <c r="AC50">
        <v>3.4965075614664798</v>
      </c>
      <c r="AD50">
        <v>0</v>
      </c>
      <c r="AE50">
        <v>1.3862943611198899</v>
      </c>
      <c r="AF50">
        <v>4.9875415110389601E-3</v>
      </c>
      <c r="AG50" t="b">
        <f>AND("Zeta" =Table3[[#This Row],[Set]])</f>
        <v>0</v>
      </c>
    </row>
    <row r="51" spans="1:33" x14ac:dyDescent="0.3">
      <c r="A51">
        <v>35</v>
      </c>
      <c r="B51" s="31" t="s">
        <v>40</v>
      </c>
      <c r="C51">
        <v>0</v>
      </c>
      <c r="D51">
        <v>0</v>
      </c>
      <c r="E51">
        <v>0</v>
      </c>
      <c r="F51">
        <v>0</v>
      </c>
      <c r="G51">
        <v>28.3</v>
      </c>
      <c r="H51">
        <v>58</v>
      </c>
      <c r="I51">
        <v>0</v>
      </c>
      <c r="J51">
        <v>0</v>
      </c>
      <c r="K51">
        <v>1.2999999999999999E-2</v>
      </c>
      <c r="L51">
        <v>3.5000000000000003E-2</v>
      </c>
      <c r="M51">
        <v>0</v>
      </c>
      <c r="N51">
        <v>0</v>
      </c>
      <c r="O51">
        <v>0</v>
      </c>
      <c r="P51">
        <v>0</v>
      </c>
      <c r="Q51">
        <v>3.37758751602302</v>
      </c>
      <c r="R51">
        <v>4.0775374439057197</v>
      </c>
      <c r="S51">
        <v>1.2999999999999999E-2</v>
      </c>
      <c r="T51">
        <v>0</v>
      </c>
      <c r="U51">
        <v>0</v>
      </c>
      <c r="V51">
        <v>1.29162252665462E-2</v>
      </c>
      <c r="W51">
        <v>3.4401426717332297E-2</v>
      </c>
      <c r="X51">
        <v>0</v>
      </c>
      <c r="Y51">
        <v>29.7</v>
      </c>
      <c r="Z51">
        <v>0</v>
      </c>
      <c r="AA51">
        <v>2.1999999999999999E-2</v>
      </c>
      <c r="AB51">
        <v>0</v>
      </c>
      <c r="AC51">
        <v>3.42426265459315</v>
      </c>
      <c r="AD51">
        <v>0</v>
      </c>
      <c r="AE51">
        <v>0</v>
      </c>
      <c r="AF51">
        <v>2.1761491781512699E-2</v>
      </c>
      <c r="AG51" t="b">
        <f>AND("Zeta" =Table3[[#This Row],[Set]])</f>
        <v>0</v>
      </c>
    </row>
    <row r="52" spans="1:33" x14ac:dyDescent="0.3">
      <c r="A52">
        <v>30</v>
      </c>
      <c r="B52" s="31" t="s">
        <v>40</v>
      </c>
      <c r="C52">
        <v>0</v>
      </c>
      <c r="D52">
        <v>0</v>
      </c>
      <c r="E52">
        <v>0</v>
      </c>
      <c r="F52">
        <v>0</v>
      </c>
      <c r="G52">
        <v>9.9</v>
      </c>
      <c r="H52">
        <v>39.4</v>
      </c>
      <c r="I52">
        <v>0</v>
      </c>
      <c r="J52">
        <v>0.2</v>
      </c>
      <c r="K52">
        <v>3.0000000000000001E-3</v>
      </c>
      <c r="L52">
        <v>1.0999999999999999E-2</v>
      </c>
      <c r="M52">
        <v>0</v>
      </c>
      <c r="N52">
        <v>0</v>
      </c>
      <c r="O52">
        <v>0</v>
      </c>
      <c r="P52">
        <v>0</v>
      </c>
      <c r="Q52">
        <v>2.38876278923509</v>
      </c>
      <c r="R52">
        <v>3.6988297849671001</v>
      </c>
      <c r="S52">
        <v>3.0000000000000001E-3</v>
      </c>
      <c r="T52">
        <v>0</v>
      </c>
      <c r="U52">
        <v>0.18232155679395401</v>
      </c>
      <c r="V52">
        <v>2.9955089797983701E-3</v>
      </c>
      <c r="W52">
        <v>1.0939940038334201E-2</v>
      </c>
      <c r="X52">
        <v>0</v>
      </c>
      <c r="Y52">
        <v>29.5</v>
      </c>
      <c r="Z52">
        <v>0.2</v>
      </c>
      <c r="AA52">
        <v>8.0000000000000002E-3</v>
      </c>
      <c r="AB52">
        <v>0</v>
      </c>
      <c r="AC52">
        <v>3.4177266836133602</v>
      </c>
      <c r="AD52">
        <v>0</v>
      </c>
      <c r="AE52">
        <v>0.18232155679395401</v>
      </c>
      <c r="AF52">
        <v>7.9681696491768796E-3</v>
      </c>
      <c r="AG52" t="b">
        <f>AND("Zeta" =Table3[[#This Row],[Set]])</f>
        <v>0</v>
      </c>
    </row>
    <row r="53" spans="1:33" x14ac:dyDescent="0.3">
      <c r="A53">
        <v>11</v>
      </c>
      <c r="B53" s="31" t="s">
        <v>40</v>
      </c>
      <c r="C53">
        <v>0</v>
      </c>
      <c r="D53">
        <v>0</v>
      </c>
      <c r="E53">
        <v>0</v>
      </c>
      <c r="F53">
        <v>0</v>
      </c>
      <c r="G53">
        <v>21.7</v>
      </c>
      <c r="H53">
        <v>44.4</v>
      </c>
      <c r="I53">
        <v>2.8</v>
      </c>
      <c r="J53">
        <v>4.5</v>
      </c>
      <c r="K53">
        <v>1.2E-2</v>
      </c>
      <c r="L53">
        <v>0.02</v>
      </c>
      <c r="M53">
        <v>0</v>
      </c>
      <c r="N53">
        <v>0</v>
      </c>
      <c r="O53">
        <v>0</v>
      </c>
      <c r="P53">
        <v>0</v>
      </c>
      <c r="Q53">
        <v>3.1223649244873499</v>
      </c>
      <c r="R53">
        <v>3.8155121050473002</v>
      </c>
      <c r="S53">
        <v>1.2E-2</v>
      </c>
      <c r="T53">
        <v>1.33500106673234</v>
      </c>
      <c r="U53">
        <v>1.7047480922384199</v>
      </c>
      <c r="V53">
        <v>1.19285708652738E-2</v>
      </c>
      <c r="W53">
        <v>1.9802627296179699E-2</v>
      </c>
      <c r="X53">
        <v>0</v>
      </c>
      <c r="Y53">
        <v>22.7</v>
      </c>
      <c r="Z53">
        <v>1.7</v>
      </c>
      <c r="AA53">
        <v>8.0000000000000002E-3</v>
      </c>
      <c r="AB53">
        <v>0</v>
      </c>
      <c r="AC53">
        <v>3.1654750481410798</v>
      </c>
      <c r="AD53">
        <v>0</v>
      </c>
      <c r="AE53">
        <v>0.993251773010283</v>
      </c>
      <c r="AF53">
        <v>7.9681696491768796E-3</v>
      </c>
      <c r="AG53" t="b">
        <f>AND("Zeta" =Table3[[#This Row],[Set]])</f>
        <v>0</v>
      </c>
    </row>
    <row r="54" spans="1:33" x14ac:dyDescent="0.3">
      <c r="A54">
        <v>59</v>
      </c>
      <c r="B54" s="31" t="s">
        <v>41</v>
      </c>
      <c r="C54">
        <v>1</v>
      </c>
      <c r="D54">
        <v>1</v>
      </c>
      <c r="E54">
        <v>37</v>
      </c>
      <c r="F54">
        <v>37</v>
      </c>
      <c r="G54">
        <v>42.4</v>
      </c>
      <c r="H54">
        <v>64.7</v>
      </c>
      <c r="I54">
        <v>8.6999999999999993</v>
      </c>
      <c r="J54">
        <v>9.3000000000000007</v>
      </c>
      <c r="K54">
        <v>1.7000000000000001E-2</v>
      </c>
      <c r="L54">
        <v>2.3E-2</v>
      </c>
      <c r="M54">
        <v>0.69314718055994495</v>
      </c>
      <c r="N54">
        <v>0.69314718055994495</v>
      </c>
      <c r="O54">
        <v>3.6375861597263799</v>
      </c>
      <c r="P54">
        <v>3.6375861597263799</v>
      </c>
      <c r="Q54">
        <v>3.7704594411063499</v>
      </c>
      <c r="R54">
        <v>4.1850989254905597</v>
      </c>
      <c r="S54">
        <v>1.7000000000000001E-2</v>
      </c>
      <c r="T54">
        <v>2.2721258855093298</v>
      </c>
      <c r="U54">
        <v>2.33214389523559</v>
      </c>
      <c r="V54">
        <v>1.6857117066422799E-2</v>
      </c>
      <c r="W54">
        <v>2.2739486969489301E-2</v>
      </c>
      <c r="X54">
        <v>0</v>
      </c>
      <c r="Y54">
        <v>22.3</v>
      </c>
      <c r="Z54">
        <v>0.60000000000000098</v>
      </c>
      <c r="AA54">
        <v>5.9999999999999897E-3</v>
      </c>
      <c r="AB54">
        <v>0</v>
      </c>
      <c r="AC54">
        <v>3.1484533605716498</v>
      </c>
      <c r="AD54">
        <v>0</v>
      </c>
      <c r="AE54">
        <v>0.47000362924573602</v>
      </c>
      <c r="AF54">
        <v>5.9820716775474602E-3</v>
      </c>
      <c r="AG54" t="b">
        <f>AND("Zeta" =Table3[[#This Row],[Set]])</f>
        <v>0</v>
      </c>
    </row>
    <row r="55" spans="1:33" x14ac:dyDescent="0.3">
      <c r="A55">
        <v>10</v>
      </c>
      <c r="B55" s="31" t="s">
        <v>40</v>
      </c>
      <c r="C55">
        <v>0</v>
      </c>
      <c r="D55">
        <v>0</v>
      </c>
      <c r="E55">
        <v>0</v>
      </c>
      <c r="F55">
        <v>0</v>
      </c>
      <c r="G55">
        <v>42.8</v>
      </c>
      <c r="H55">
        <v>64.400000000000006</v>
      </c>
      <c r="I55">
        <v>0</v>
      </c>
      <c r="J55">
        <v>0</v>
      </c>
      <c r="K55">
        <v>1.2E-2</v>
      </c>
      <c r="L55">
        <v>1.7000000000000001E-2</v>
      </c>
      <c r="M55">
        <v>0</v>
      </c>
      <c r="N55">
        <v>0</v>
      </c>
      <c r="O55">
        <v>0</v>
      </c>
      <c r="P55">
        <v>0</v>
      </c>
      <c r="Q55">
        <v>3.7796338173824</v>
      </c>
      <c r="R55">
        <v>4.1805222584631503</v>
      </c>
      <c r="S55">
        <v>1.2E-2</v>
      </c>
      <c r="T55">
        <v>0</v>
      </c>
      <c r="U55">
        <v>0</v>
      </c>
      <c r="V55">
        <v>1.19285708652738E-2</v>
      </c>
      <c r="W55">
        <v>1.6857117066422799E-2</v>
      </c>
      <c r="X55">
        <v>0</v>
      </c>
      <c r="Y55">
        <v>21.6</v>
      </c>
      <c r="Z55">
        <v>0</v>
      </c>
      <c r="AA55">
        <v>5.0000000000000001E-3</v>
      </c>
      <c r="AB55">
        <v>0</v>
      </c>
      <c r="AC55">
        <v>3.1179499062782399</v>
      </c>
      <c r="AD55">
        <v>0</v>
      </c>
      <c r="AE55">
        <v>0</v>
      </c>
      <c r="AF55">
        <v>4.9875415110389601E-3</v>
      </c>
      <c r="AG55" t="b">
        <f>AND("Zeta" =Table3[[#This Row],[Set]])</f>
        <v>0</v>
      </c>
    </row>
    <row r="56" spans="1:33" x14ac:dyDescent="0.3">
      <c r="A56">
        <v>39</v>
      </c>
      <c r="B56" s="31" t="s">
        <v>40</v>
      </c>
      <c r="C56">
        <v>0</v>
      </c>
      <c r="D56">
        <v>0</v>
      </c>
      <c r="E56">
        <v>0</v>
      </c>
      <c r="F56">
        <v>0</v>
      </c>
      <c r="G56">
        <v>23.6</v>
      </c>
      <c r="H56">
        <v>44.3</v>
      </c>
      <c r="I56">
        <v>0</v>
      </c>
      <c r="J56">
        <v>0</v>
      </c>
      <c r="K56">
        <v>8.9999999999999993E-3</v>
      </c>
      <c r="L56">
        <v>1.4E-2</v>
      </c>
      <c r="M56">
        <v>0</v>
      </c>
      <c r="N56">
        <v>0</v>
      </c>
      <c r="O56">
        <v>0</v>
      </c>
      <c r="P56">
        <v>0</v>
      </c>
      <c r="Q56">
        <v>3.2027464429383099</v>
      </c>
      <c r="R56">
        <v>3.81330703248898</v>
      </c>
      <c r="S56">
        <v>8.9999999999999993E-3</v>
      </c>
      <c r="T56">
        <v>0</v>
      </c>
      <c r="U56">
        <v>0</v>
      </c>
      <c r="V56">
        <v>8.9597413714717997E-3</v>
      </c>
      <c r="W56">
        <v>1.3902905168991401E-2</v>
      </c>
      <c r="X56">
        <v>0</v>
      </c>
      <c r="Y56">
        <v>20.6999999999999</v>
      </c>
      <c r="Z56">
        <v>0</v>
      </c>
      <c r="AA56">
        <v>5.0000000000000001E-3</v>
      </c>
      <c r="AB56">
        <v>0</v>
      </c>
      <c r="AC56">
        <v>3.0773122605464098</v>
      </c>
      <c r="AD56">
        <v>0</v>
      </c>
      <c r="AE56">
        <v>0</v>
      </c>
      <c r="AF56">
        <v>4.9875415110389601E-3</v>
      </c>
      <c r="AG56" t="b">
        <f>AND("Zeta" =Table3[[#This Row],[Set]])</f>
        <v>0</v>
      </c>
    </row>
    <row r="57" spans="1:33" x14ac:dyDescent="0.3">
      <c r="A57">
        <v>20</v>
      </c>
      <c r="B57" s="31" t="s">
        <v>40</v>
      </c>
      <c r="C57">
        <v>0</v>
      </c>
      <c r="D57">
        <v>0</v>
      </c>
      <c r="E57">
        <v>0</v>
      </c>
      <c r="F57">
        <v>0</v>
      </c>
      <c r="G57">
        <v>45.7</v>
      </c>
      <c r="H57">
        <v>64</v>
      </c>
      <c r="I57">
        <v>0</v>
      </c>
      <c r="J57">
        <v>0</v>
      </c>
      <c r="K57">
        <v>1.7000000000000001E-2</v>
      </c>
      <c r="L57">
        <v>2.4E-2</v>
      </c>
      <c r="M57">
        <v>0</v>
      </c>
      <c r="N57">
        <v>0</v>
      </c>
      <c r="O57">
        <v>0</v>
      </c>
      <c r="P57">
        <v>0</v>
      </c>
      <c r="Q57">
        <v>3.8437441646748498</v>
      </c>
      <c r="R57">
        <v>4.1743872698956297</v>
      </c>
      <c r="S57">
        <v>1.7000000000000001E-2</v>
      </c>
      <c r="T57">
        <v>0</v>
      </c>
      <c r="U57">
        <v>0</v>
      </c>
      <c r="V57">
        <v>1.6857117066422799E-2</v>
      </c>
      <c r="W57">
        <v>2.3716526617315999E-2</v>
      </c>
      <c r="X57">
        <v>0</v>
      </c>
      <c r="Y57">
        <v>18.299999999999901</v>
      </c>
      <c r="Z57">
        <v>0</v>
      </c>
      <c r="AA57">
        <v>6.9999999999999897E-3</v>
      </c>
      <c r="AB57">
        <v>0</v>
      </c>
      <c r="AC57">
        <v>2.9601050959108299</v>
      </c>
      <c r="AD57">
        <v>0</v>
      </c>
      <c r="AE57">
        <v>0</v>
      </c>
      <c r="AF57">
        <v>6.9756137364251304E-3</v>
      </c>
      <c r="AG57" t="b">
        <f>AND("Zeta" =Table3[[#This Row],[Set]])</f>
        <v>0</v>
      </c>
    </row>
    <row r="58" spans="1:33" x14ac:dyDescent="0.3">
      <c r="A58">
        <v>8</v>
      </c>
      <c r="B58" s="31" t="s">
        <v>40</v>
      </c>
      <c r="C58">
        <v>0</v>
      </c>
      <c r="D58">
        <v>0</v>
      </c>
      <c r="E58">
        <v>0</v>
      </c>
      <c r="F58">
        <v>0</v>
      </c>
      <c r="G58">
        <v>65.599999999999994</v>
      </c>
      <c r="H58">
        <v>82.5</v>
      </c>
      <c r="I58">
        <v>0</v>
      </c>
      <c r="J58">
        <v>0.1</v>
      </c>
      <c r="K58">
        <v>1.7000000000000001E-2</v>
      </c>
      <c r="L58">
        <v>2.1000000000000001E-2</v>
      </c>
      <c r="M58">
        <v>0</v>
      </c>
      <c r="N58">
        <v>0</v>
      </c>
      <c r="O58">
        <v>0</v>
      </c>
      <c r="P58">
        <v>0</v>
      </c>
      <c r="Q58">
        <v>4.1987045775463399</v>
      </c>
      <c r="R58">
        <v>4.42484663185681</v>
      </c>
      <c r="S58">
        <v>1.7000000000000001E-2</v>
      </c>
      <c r="T58">
        <v>0</v>
      </c>
      <c r="U58">
        <v>9.5310179804324893E-2</v>
      </c>
      <c r="V58">
        <v>1.6857117066422799E-2</v>
      </c>
      <c r="W58">
        <v>2.0782539182528401E-2</v>
      </c>
      <c r="X58">
        <v>0</v>
      </c>
      <c r="Y58">
        <v>16.899999999999999</v>
      </c>
      <c r="Z58">
        <v>0.1</v>
      </c>
      <c r="AA58">
        <v>4.0000000000000001E-3</v>
      </c>
      <c r="AB58">
        <v>0</v>
      </c>
      <c r="AC58">
        <v>2.8848007128467001</v>
      </c>
      <c r="AD58">
        <v>0</v>
      </c>
      <c r="AE58">
        <v>9.5310179804324893E-2</v>
      </c>
      <c r="AF58">
        <v>3.9920212695374498E-3</v>
      </c>
      <c r="AG58" t="b">
        <f>AND("Zeta" =Table3[[#This Row],[Set]])</f>
        <v>0</v>
      </c>
    </row>
    <row r="59" spans="1:33" x14ac:dyDescent="0.3">
      <c r="A59">
        <v>3</v>
      </c>
      <c r="B59" s="31" t="s">
        <v>40</v>
      </c>
      <c r="C59">
        <v>0</v>
      </c>
      <c r="D59">
        <v>0</v>
      </c>
      <c r="E59">
        <v>0</v>
      </c>
      <c r="F59">
        <v>0</v>
      </c>
      <c r="G59">
        <v>6.5</v>
      </c>
      <c r="H59">
        <v>23.2</v>
      </c>
      <c r="I59">
        <v>0</v>
      </c>
      <c r="J59">
        <v>0.2</v>
      </c>
      <c r="K59">
        <v>3.0000000000000001E-3</v>
      </c>
      <c r="L59">
        <v>8.0000000000000002E-3</v>
      </c>
      <c r="M59">
        <v>0</v>
      </c>
      <c r="N59">
        <v>0</v>
      </c>
      <c r="O59">
        <v>0</v>
      </c>
      <c r="P59">
        <v>0</v>
      </c>
      <c r="Q59">
        <v>2.0149030205422598</v>
      </c>
      <c r="R59">
        <v>3.1863526331626399</v>
      </c>
      <c r="S59">
        <v>3.0000000000000001E-3</v>
      </c>
      <c r="T59">
        <v>0</v>
      </c>
      <c r="U59">
        <v>0.18232155679395401</v>
      </c>
      <c r="V59">
        <v>2.9955089797983701E-3</v>
      </c>
      <c r="W59">
        <v>7.9681696491768796E-3</v>
      </c>
      <c r="X59">
        <v>0</v>
      </c>
      <c r="Y59">
        <v>16.7</v>
      </c>
      <c r="Z59">
        <v>0.2</v>
      </c>
      <c r="AA59">
        <v>5.0000000000000001E-3</v>
      </c>
      <c r="AB59">
        <v>0</v>
      </c>
      <c r="AC59">
        <v>2.8735646395797798</v>
      </c>
      <c r="AD59">
        <v>0</v>
      </c>
      <c r="AE59">
        <v>0.18232155679395401</v>
      </c>
      <c r="AF59">
        <v>4.9875415110389601E-3</v>
      </c>
      <c r="AG59" t="b">
        <f>AND("Zeta" =Table3[[#This Row],[Set]])</f>
        <v>0</v>
      </c>
    </row>
    <row r="60" spans="1:33" x14ac:dyDescent="0.3">
      <c r="A60">
        <v>34</v>
      </c>
      <c r="B60" s="31" t="s">
        <v>40</v>
      </c>
      <c r="C60">
        <v>0</v>
      </c>
      <c r="D60">
        <v>0</v>
      </c>
      <c r="E60">
        <v>0</v>
      </c>
      <c r="F60">
        <v>0</v>
      </c>
      <c r="G60">
        <v>24</v>
      </c>
      <c r="H60">
        <v>40.4</v>
      </c>
      <c r="I60">
        <v>0</v>
      </c>
      <c r="J60">
        <v>1.2</v>
      </c>
      <c r="K60">
        <v>1.0999999999999999E-2</v>
      </c>
      <c r="L60">
        <v>0.02</v>
      </c>
      <c r="M60">
        <v>0</v>
      </c>
      <c r="N60">
        <v>0</v>
      </c>
      <c r="O60">
        <v>0</v>
      </c>
      <c r="P60">
        <v>0</v>
      </c>
      <c r="Q60">
        <v>3.2188758248682001</v>
      </c>
      <c r="R60">
        <v>3.7232808808312599</v>
      </c>
      <c r="S60">
        <v>1.0999999999999999E-2</v>
      </c>
      <c r="T60">
        <v>0</v>
      </c>
      <c r="U60">
        <v>0.78845736036427005</v>
      </c>
      <c r="V60">
        <v>1.0939940038334201E-2</v>
      </c>
      <c r="W60">
        <v>1.9802627296179699E-2</v>
      </c>
      <c r="X60">
        <v>0</v>
      </c>
      <c r="Y60">
        <v>16.399999999999999</v>
      </c>
      <c r="Z60">
        <v>1.2</v>
      </c>
      <c r="AA60">
        <v>8.9999999999999993E-3</v>
      </c>
      <c r="AB60">
        <v>0</v>
      </c>
      <c r="AC60">
        <v>2.8564702062204801</v>
      </c>
      <c r="AD60">
        <v>0</v>
      </c>
      <c r="AE60">
        <v>0.78845736036427005</v>
      </c>
      <c r="AF60">
        <v>8.9597413714717997E-3</v>
      </c>
      <c r="AG60" t="b">
        <f>AND("Zeta" =Table3[[#This Row],[Set]])</f>
        <v>0</v>
      </c>
    </row>
    <row r="61" spans="1:33" x14ac:dyDescent="0.3">
      <c r="A61">
        <v>19</v>
      </c>
      <c r="B61" s="3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13.6</v>
      </c>
      <c r="I61">
        <v>0</v>
      </c>
      <c r="J61">
        <v>2.5</v>
      </c>
      <c r="K61">
        <v>0</v>
      </c>
      <c r="L61">
        <v>1.2E-2</v>
      </c>
      <c r="M61">
        <v>0</v>
      </c>
      <c r="N61">
        <v>0</v>
      </c>
      <c r="O61">
        <v>0</v>
      </c>
      <c r="P61">
        <v>0</v>
      </c>
      <c r="Q61">
        <v>0</v>
      </c>
      <c r="R61">
        <v>2.68102152871429</v>
      </c>
      <c r="S61">
        <v>0</v>
      </c>
      <c r="T61">
        <v>0</v>
      </c>
      <c r="U61">
        <v>1.2527629684953601</v>
      </c>
      <c r="V61">
        <v>0</v>
      </c>
      <c r="W61">
        <v>1.19285708652738E-2</v>
      </c>
      <c r="X61">
        <v>0</v>
      </c>
      <c r="Y61">
        <v>13.6</v>
      </c>
      <c r="Z61">
        <v>2.5</v>
      </c>
      <c r="AA61">
        <v>1.2E-2</v>
      </c>
      <c r="AB61">
        <v>0</v>
      </c>
      <c r="AC61">
        <v>2.68102152871429</v>
      </c>
      <c r="AD61">
        <v>0</v>
      </c>
      <c r="AE61">
        <v>1.2527629684953601</v>
      </c>
      <c r="AF61">
        <v>1.19285708652738E-2</v>
      </c>
      <c r="AG61" t="b">
        <f>AND("Zeta" =Table3[[#This Row],[Set]])</f>
        <v>0</v>
      </c>
    </row>
    <row r="62" spans="1:33" x14ac:dyDescent="0.3">
      <c r="A62">
        <v>46</v>
      </c>
      <c r="B62" s="31" t="s">
        <v>40</v>
      </c>
      <c r="C62">
        <v>0</v>
      </c>
      <c r="D62">
        <v>1</v>
      </c>
      <c r="E62">
        <v>0</v>
      </c>
      <c r="F62">
        <v>0</v>
      </c>
      <c r="G62">
        <v>20</v>
      </c>
      <c r="H62">
        <v>32.799999999999997</v>
      </c>
      <c r="I62">
        <v>0</v>
      </c>
      <c r="J62">
        <v>0</v>
      </c>
      <c r="K62">
        <v>6.0000000000000001E-3</v>
      </c>
      <c r="L62">
        <v>0.01</v>
      </c>
      <c r="M62">
        <v>0</v>
      </c>
      <c r="N62">
        <v>0.69314718055994495</v>
      </c>
      <c r="O62">
        <v>0</v>
      </c>
      <c r="P62">
        <v>0</v>
      </c>
      <c r="Q62">
        <v>3.0445224377234199</v>
      </c>
      <c r="R62">
        <v>3.5204608024889699</v>
      </c>
      <c r="S62">
        <v>6.0000000000000001E-3</v>
      </c>
      <c r="T62">
        <v>0</v>
      </c>
      <c r="U62">
        <v>0</v>
      </c>
      <c r="V62">
        <v>5.9820716775474602E-3</v>
      </c>
      <c r="W62">
        <v>9.9503308531680903E-3</v>
      </c>
      <c r="X62">
        <v>0</v>
      </c>
      <c r="Y62">
        <v>12.799999999999899</v>
      </c>
      <c r="Z62">
        <v>0</v>
      </c>
      <c r="AA62">
        <v>4.0000000000000001E-3</v>
      </c>
      <c r="AB62">
        <v>0.69314718055994495</v>
      </c>
      <c r="AC62">
        <v>2.6246685921631498</v>
      </c>
      <c r="AD62">
        <v>0</v>
      </c>
      <c r="AE62">
        <v>0</v>
      </c>
      <c r="AF62">
        <v>3.9920212695374498E-3</v>
      </c>
      <c r="AG62" t="b">
        <f>AND("Zeta" =Table3[[#This Row],[Set]])</f>
        <v>0</v>
      </c>
    </row>
    <row r="63" spans="1:33" x14ac:dyDescent="0.3">
      <c r="A63">
        <v>12</v>
      </c>
      <c r="B63" s="31" t="s">
        <v>40</v>
      </c>
      <c r="C63">
        <v>0</v>
      </c>
      <c r="D63">
        <v>0</v>
      </c>
      <c r="E63">
        <v>0</v>
      </c>
      <c r="F63">
        <v>0</v>
      </c>
      <c r="G63">
        <v>4.9000000000000004</v>
      </c>
      <c r="H63">
        <v>16.7</v>
      </c>
      <c r="I63">
        <v>0</v>
      </c>
      <c r="J63">
        <v>0</v>
      </c>
      <c r="K63">
        <v>2E-3</v>
      </c>
      <c r="L63">
        <v>6.0000000000000001E-3</v>
      </c>
      <c r="M63">
        <v>0</v>
      </c>
      <c r="N63">
        <v>0</v>
      </c>
      <c r="O63">
        <v>0</v>
      </c>
      <c r="P63">
        <v>0</v>
      </c>
      <c r="Q63">
        <v>1.77495235091167</v>
      </c>
      <c r="R63">
        <v>2.8735646395797798</v>
      </c>
      <c r="S63">
        <v>2E-3</v>
      </c>
      <c r="T63">
        <v>0</v>
      </c>
      <c r="U63">
        <v>0</v>
      </c>
      <c r="V63">
        <v>1.9980026626730501E-3</v>
      </c>
      <c r="W63">
        <v>5.9820716775474602E-3</v>
      </c>
      <c r="X63">
        <v>0</v>
      </c>
      <c r="Y63">
        <v>11.799999999999899</v>
      </c>
      <c r="Z63">
        <v>0</v>
      </c>
      <c r="AA63">
        <v>4.0000000000000001E-3</v>
      </c>
      <c r="AB63">
        <v>0</v>
      </c>
      <c r="AC63">
        <v>2.5494451709255701</v>
      </c>
      <c r="AD63">
        <v>0</v>
      </c>
      <c r="AE63">
        <v>0</v>
      </c>
      <c r="AF63">
        <v>3.9920212695374498E-3</v>
      </c>
      <c r="AG63" t="b">
        <f>AND("Zeta" =Table3[[#This Row],[Set]])</f>
        <v>0</v>
      </c>
    </row>
    <row r="64" spans="1:33" x14ac:dyDescent="0.3">
      <c r="A64">
        <v>13</v>
      </c>
      <c r="B64" s="31" t="s">
        <v>40</v>
      </c>
      <c r="C64">
        <v>0</v>
      </c>
      <c r="D64">
        <v>0</v>
      </c>
      <c r="E64">
        <v>0</v>
      </c>
      <c r="F64">
        <v>0</v>
      </c>
      <c r="G64">
        <v>27.8</v>
      </c>
      <c r="H64">
        <v>39.299999999999997</v>
      </c>
      <c r="I64">
        <v>0</v>
      </c>
      <c r="J64">
        <v>0</v>
      </c>
      <c r="K64">
        <v>6.0000000000000001E-3</v>
      </c>
      <c r="L64">
        <v>8.0000000000000002E-3</v>
      </c>
      <c r="M64">
        <v>0</v>
      </c>
      <c r="N64">
        <v>0</v>
      </c>
      <c r="O64">
        <v>0</v>
      </c>
      <c r="P64">
        <v>0</v>
      </c>
      <c r="Q64">
        <v>3.3603753871419002</v>
      </c>
      <c r="R64">
        <v>3.69635146895263</v>
      </c>
      <c r="S64">
        <v>6.0000000000000001E-3</v>
      </c>
      <c r="T64">
        <v>0</v>
      </c>
      <c r="U64">
        <v>0</v>
      </c>
      <c r="V64">
        <v>5.9820716775474602E-3</v>
      </c>
      <c r="W64">
        <v>7.9681696491768796E-3</v>
      </c>
      <c r="X64">
        <v>0</v>
      </c>
      <c r="Y64">
        <v>11.499999999999901</v>
      </c>
      <c r="Z64">
        <v>0</v>
      </c>
      <c r="AA64">
        <v>2E-3</v>
      </c>
      <c r="AB64">
        <v>0</v>
      </c>
      <c r="AC64">
        <v>2.5257286443082498</v>
      </c>
      <c r="AD64">
        <v>0</v>
      </c>
      <c r="AE64">
        <v>0</v>
      </c>
      <c r="AF64">
        <v>1.9980026626730501E-3</v>
      </c>
      <c r="AG64" t="b">
        <f>AND("Zeta" =Table3[[#This Row],[Set]])</f>
        <v>0</v>
      </c>
    </row>
    <row r="65" spans="1:33" x14ac:dyDescent="0.3">
      <c r="A65">
        <v>41</v>
      </c>
      <c r="B65" s="31" t="s">
        <v>40</v>
      </c>
      <c r="C65">
        <v>0</v>
      </c>
      <c r="D65">
        <v>0</v>
      </c>
      <c r="E65">
        <v>0</v>
      </c>
      <c r="F65">
        <v>0</v>
      </c>
      <c r="G65">
        <v>24.2</v>
      </c>
      <c r="H65">
        <v>35.299999999999997</v>
      </c>
      <c r="I65">
        <v>0</v>
      </c>
      <c r="J65">
        <v>0</v>
      </c>
      <c r="K65">
        <v>7.0000000000000001E-3</v>
      </c>
      <c r="L65">
        <v>0.01</v>
      </c>
      <c r="M65">
        <v>0</v>
      </c>
      <c r="N65">
        <v>0</v>
      </c>
      <c r="O65">
        <v>0</v>
      </c>
      <c r="P65">
        <v>0</v>
      </c>
      <c r="Q65">
        <v>3.2268439945173699</v>
      </c>
      <c r="R65">
        <v>3.5918177412708001</v>
      </c>
      <c r="S65">
        <v>7.0000000000000001E-3</v>
      </c>
      <c r="T65">
        <v>0</v>
      </c>
      <c r="U65">
        <v>0</v>
      </c>
      <c r="V65">
        <v>6.9756137364251304E-3</v>
      </c>
      <c r="W65">
        <v>9.9503308531680903E-3</v>
      </c>
      <c r="X65">
        <v>0</v>
      </c>
      <c r="Y65">
        <v>11.0999999999999</v>
      </c>
      <c r="Z65">
        <v>0</v>
      </c>
      <c r="AA65">
        <v>3.0000000000000001E-3</v>
      </c>
      <c r="AB65">
        <v>0</v>
      </c>
      <c r="AC65">
        <v>2.4932054526026901</v>
      </c>
      <c r="AD65">
        <v>0</v>
      </c>
      <c r="AE65">
        <v>0</v>
      </c>
      <c r="AF65">
        <v>2.9955089797983701E-3</v>
      </c>
      <c r="AG65" t="b">
        <f>AND("Zeta" =Table3[[#This Row],[Set]])</f>
        <v>0</v>
      </c>
    </row>
    <row r="66" spans="1:33" x14ac:dyDescent="0.3">
      <c r="A66">
        <v>38</v>
      </c>
      <c r="B66" s="31" t="s">
        <v>40</v>
      </c>
      <c r="C66">
        <v>0</v>
      </c>
      <c r="D66">
        <v>0</v>
      </c>
      <c r="E66">
        <v>0</v>
      </c>
      <c r="F66">
        <v>0</v>
      </c>
      <c r="G66">
        <v>12.4</v>
      </c>
      <c r="H66">
        <v>23</v>
      </c>
      <c r="I66">
        <v>0.3</v>
      </c>
      <c r="J66">
        <v>0.7</v>
      </c>
      <c r="K66">
        <v>4.0000000000000001E-3</v>
      </c>
      <c r="L66">
        <v>7.0000000000000001E-3</v>
      </c>
      <c r="M66">
        <v>0</v>
      </c>
      <c r="N66">
        <v>0</v>
      </c>
      <c r="O66">
        <v>0</v>
      </c>
      <c r="P66">
        <v>0</v>
      </c>
      <c r="Q66">
        <v>2.5952547069568599</v>
      </c>
      <c r="R66">
        <v>3.17805383034794</v>
      </c>
      <c r="S66">
        <v>4.0000000000000001E-3</v>
      </c>
      <c r="T66">
        <v>0.262364264467491</v>
      </c>
      <c r="U66">
        <v>0.53062825106217004</v>
      </c>
      <c r="V66">
        <v>3.9920212695374498E-3</v>
      </c>
      <c r="W66">
        <v>6.9756137364251304E-3</v>
      </c>
      <c r="X66">
        <v>0</v>
      </c>
      <c r="Y66">
        <v>10.6</v>
      </c>
      <c r="Z66">
        <v>0.39999999999999902</v>
      </c>
      <c r="AA66">
        <v>3.0000000000000001E-3</v>
      </c>
      <c r="AB66">
        <v>0</v>
      </c>
      <c r="AC66">
        <v>2.4510050981123102</v>
      </c>
      <c r="AD66">
        <v>0</v>
      </c>
      <c r="AE66">
        <v>0.33647223662121201</v>
      </c>
      <c r="AF66">
        <v>2.9955089797983701E-3</v>
      </c>
      <c r="AG66" t="b">
        <f>AND("Zeta" =Table3[[#This Row],[Set]])</f>
        <v>0</v>
      </c>
    </row>
    <row r="67" spans="1:33" x14ac:dyDescent="0.3">
      <c r="A67">
        <v>33</v>
      </c>
      <c r="B67" s="31" t="s">
        <v>40</v>
      </c>
      <c r="C67">
        <v>0</v>
      </c>
      <c r="D67">
        <v>0</v>
      </c>
      <c r="E67">
        <v>0</v>
      </c>
      <c r="F67">
        <v>0</v>
      </c>
      <c r="G67">
        <v>15.4</v>
      </c>
      <c r="H67">
        <v>25.7</v>
      </c>
      <c r="I67">
        <v>0</v>
      </c>
      <c r="J67">
        <v>0</v>
      </c>
      <c r="K67">
        <v>7.0000000000000001E-3</v>
      </c>
      <c r="L67">
        <v>1.0999999999999999E-2</v>
      </c>
      <c r="M67">
        <v>0</v>
      </c>
      <c r="N67">
        <v>0</v>
      </c>
      <c r="O67">
        <v>0</v>
      </c>
      <c r="P67">
        <v>0</v>
      </c>
      <c r="Q67">
        <v>2.7972813348301502</v>
      </c>
      <c r="R67">
        <v>3.2846635654062002</v>
      </c>
      <c r="S67">
        <v>7.0000000000000001E-3</v>
      </c>
      <c r="T67">
        <v>0</v>
      </c>
      <c r="U67">
        <v>0</v>
      </c>
      <c r="V67">
        <v>6.9756137364251304E-3</v>
      </c>
      <c r="W67">
        <v>1.0939940038334201E-2</v>
      </c>
      <c r="X67">
        <v>0</v>
      </c>
      <c r="Y67">
        <v>10.299999999999899</v>
      </c>
      <c r="Z67">
        <v>0</v>
      </c>
      <c r="AA67">
        <v>3.9999999999999897E-3</v>
      </c>
      <c r="AB67">
        <v>0</v>
      </c>
      <c r="AC67">
        <v>2.42480272571829</v>
      </c>
      <c r="AD67">
        <v>0</v>
      </c>
      <c r="AE67">
        <v>0</v>
      </c>
      <c r="AF67">
        <v>3.9920212695374498E-3</v>
      </c>
      <c r="AG67" t="b">
        <f>AND("Zeta" =Table3[[#This Row],[Set]])</f>
        <v>0</v>
      </c>
    </row>
    <row r="68" spans="1:33" x14ac:dyDescent="0.3">
      <c r="A68">
        <v>1</v>
      </c>
      <c r="B68" s="31" t="s">
        <v>40</v>
      </c>
      <c r="C68">
        <v>0</v>
      </c>
      <c r="D68">
        <v>0</v>
      </c>
      <c r="E68">
        <v>0</v>
      </c>
      <c r="F68">
        <v>0</v>
      </c>
      <c r="G68">
        <v>9.3000000000000007</v>
      </c>
      <c r="H68">
        <v>18.8</v>
      </c>
      <c r="I68">
        <v>0</v>
      </c>
      <c r="J68">
        <v>0</v>
      </c>
      <c r="K68">
        <v>4.0000000000000001E-3</v>
      </c>
      <c r="L68">
        <v>7.0000000000000001E-3</v>
      </c>
      <c r="M68">
        <v>0</v>
      </c>
      <c r="N68">
        <v>0</v>
      </c>
      <c r="O68">
        <v>0</v>
      </c>
      <c r="P68">
        <v>0</v>
      </c>
      <c r="Q68">
        <v>2.33214389523559</v>
      </c>
      <c r="R68">
        <v>2.98568193770048</v>
      </c>
      <c r="S68">
        <v>4.0000000000000001E-3</v>
      </c>
      <c r="T68">
        <v>0</v>
      </c>
      <c r="U68">
        <v>0</v>
      </c>
      <c r="V68">
        <v>3.9920212695374498E-3</v>
      </c>
      <c r="W68">
        <v>6.9756137364251304E-3</v>
      </c>
      <c r="X68">
        <v>0</v>
      </c>
      <c r="Y68">
        <v>9.5</v>
      </c>
      <c r="Z68">
        <v>0</v>
      </c>
      <c r="AA68">
        <v>3.0000000000000001E-3</v>
      </c>
      <c r="AB68">
        <v>0</v>
      </c>
      <c r="AC68">
        <v>2.3513752571634701</v>
      </c>
      <c r="AD68">
        <v>0</v>
      </c>
      <c r="AE68">
        <v>0</v>
      </c>
      <c r="AF68">
        <v>2.9955089797983701E-3</v>
      </c>
      <c r="AG68" t="b">
        <f>AND("Zeta" =Table3[[#This Row],[Set]])</f>
        <v>0</v>
      </c>
    </row>
    <row r="69" spans="1:33" x14ac:dyDescent="0.3">
      <c r="A69">
        <v>9</v>
      </c>
      <c r="B69" s="31" t="s">
        <v>40</v>
      </c>
      <c r="C69">
        <v>0</v>
      </c>
      <c r="D69">
        <v>0</v>
      </c>
      <c r="E69">
        <v>0</v>
      </c>
      <c r="F69">
        <v>0</v>
      </c>
      <c r="G69">
        <v>3.8</v>
      </c>
      <c r="H69">
        <v>13.1</v>
      </c>
      <c r="I69">
        <v>0</v>
      </c>
      <c r="J69">
        <v>0</v>
      </c>
      <c r="K69">
        <v>1E-3</v>
      </c>
      <c r="L69">
        <v>4.0000000000000001E-3</v>
      </c>
      <c r="M69">
        <v>0</v>
      </c>
      <c r="N69">
        <v>0</v>
      </c>
      <c r="O69">
        <v>0</v>
      </c>
      <c r="P69">
        <v>0</v>
      </c>
      <c r="Q69">
        <v>1.5686159179138399</v>
      </c>
      <c r="R69">
        <v>2.6461747973841199</v>
      </c>
      <c r="S69">
        <v>1E-3</v>
      </c>
      <c r="T69">
        <v>0</v>
      </c>
      <c r="U69">
        <v>0</v>
      </c>
      <c r="V69">
        <v>9.9950033308342299E-4</v>
      </c>
      <c r="W69">
        <v>3.9920212695374498E-3</v>
      </c>
      <c r="X69">
        <v>0</v>
      </c>
      <c r="Y69">
        <v>9.3000000000000007</v>
      </c>
      <c r="Z69">
        <v>0</v>
      </c>
      <c r="AA69">
        <v>3.0000000000000001E-3</v>
      </c>
      <c r="AB69">
        <v>0</v>
      </c>
      <c r="AC69">
        <v>2.33214389523559</v>
      </c>
      <c r="AD69">
        <v>0</v>
      </c>
      <c r="AE69">
        <v>0</v>
      </c>
      <c r="AF69">
        <v>2.9955089797983701E-3</v>
      </c>
      <c r="AG69" t="b">
        <f>AND("Zeta" =Table3[[#This Row],[Set]])</f>
        <v>0</v>
      </c>
    </row>
    <row r="70" spans="1:33" x14ac:dyDescent="0.3">
      <c r="A70">
        <v>5</v>
      </c>
      <c r="B70" s="31" t="s">
        <v>40</v>
      </c>
      <c r="C70">
        <v>0</v>
      </c>
      <c r="D70">
        <v>0</v>
      </c>
      <c r="E70">
        <v>0</v>
      </c>
      <c r="F70">
        <v>0</v>
      </c>
      <c r="G70">
        <v>15.6</v>
      </c>
      <c r="H70">
        <v>24.8</v>
      </c>
      <c r="I70">
        <v>0</v>
      </c>
      <c r="J70">
        <v>0.6</v>
      </c>
      <c r="K70">
        <v>7.0000000000000001E-3</v>
      </c>
      <c r="L70">
        <v>0.01</v>
      </c>
      <c r="M70">
        <v>0</v>
      </c>
      <c r="N70">
        <v>0</v>
      </c>
      <c r="O70">
        <v>0</v>
      </c>
      <c r="P70">
        <v>0</v>
      </c>
      <c r="Q70">
        <v>2.8094026953624902</v>
      </c>
      <c r="R70">
        <v>3.2503744919275701</v>
      </c>
      <c r="S70">
        <v>7.0000000000000001E-3</v>
      </c>
      <c r="T70">
        <v>0</v>
      </c>
      <c r="U70">
        <v>0.47000362924573502</v>
      </c>
      <c r="V70">
        <v>6.9756137364251304E-3</v>
      </c>
      <c r="W70">
        <v>9.9503308531680903E-3</v>
      </c>
      <c r="X70">
        <v>0</v>
      </c>
      <c r="Y70">
        <v>9.1999999999999993</v>
      </c>
      <c r="Z70">
        <v>0.6</v>
      </c>
      <c r="AA70">
        <v>3.0000000000000001E-3</v>
      </c>
      <c r="AB70">
        <v>0</v>
      </c>
      <c r="AC70">
        <v>2.3223877202902199</v>
      </c>
      <c r="AD70">
        <v>0</v>
      </c>
      <c r="AE70">
        <v>0.47000362924573502</v>
      </c>
      <c r="AF70">
        <v>2.9955089797983701E-3</v>
      </c>
      <c r="AG70" t="b">
        <f>AND("Zeta" =Table3[[#This Row],[Set]])</f>
        <v>0</v>
      </c>
    </row>
    <row r="71" spans="1:33" x14ac:dyDescent="0.3">
      <c r="A71">
        <v>26</v>
      </c>
      <c r="B71" s="3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9.1999999999999993</v>
      </c>
      <c r="I71">
        <v>0</v>
      </c>
      <c r="J71">
        <v>0</v>
      </c>
      <c r="K71">
        <v>0</v>
      </c>
      <c r="L71">
        <v>4.0000000000000001E-3</v>
      </c>
      <c r="M71">
        <v>0</v>
      </c>
      <c r="N71">
        <v>0</v>
      </c>
      <c r="O71">
        <v>0</v>
      </c>
      <c r="P71">
        <v>0</v>
      </c>
      <c r="Q71">
        <v>0</v>
      </c>
      <c r="R71">
        <v>2.3223877202902199</v>
      </c>
      <c r="S71">
        <v>0</v>
      </c>
      <c r="T71">
        <v>0</v>
      </c>
      <c r="U71">
        <v>0</v>
      </c>
      <c r="V71">
        <v>0</v>
      </c>
      <c r="W71">
        <v>3.9920212695374498E-3</v>
      </c>
      <c r="X71">
        <v>0</v>
      </c>
      <c r="Y71">
        <v>9.1999999999999993</v>
      </c>
      <c r="Z71">
        <v>0</v>
      </c>
      <c r="AA71">
        <v>4.0000000000000001E-3</v>
      </c>
      <c r="AB71">
        <v>0</v>
      </c>
      <c r="AC71">
        <v>2.3223877202902199</v>
      </c>
      <c r="AD71">
        <v>0</v>
      </c>
      <c r="AE71">
        <v>0</v>
      </c>
      <c r="AF71">
        <v>3.9920212695374498E-3</v>
      </c>
      <c r="AG71" t="b">
        <f>AND("Zeta" =Table3[[#This Row],[Set]])</f>
        <v>0</v>
      </c>
    </row>
    <row r="72" spans="1:33" x14ac:dyDescent="0.3">
      <c r="A72">
        <v>40</v>
      </c>
      <c r="B72" s="31" t="s">
        <v>40</v>
      </c>
      <c r="C72">
        <v>0</v>
      </c>
      <c r="D72">
        <v>0</v>
      </c>
      <c r="E72">
        <v>0</v>
      </c>
      <c r="F72">
        <v>0</v>
      </c>
      <c r="G72">
        <v>17.2</v>
      </c>
      <c r="H72">
        <v>25.4</v>
      </c>
      <c r="I72">
        <v>0</v>
      </c>
      <c r="J72">
        <v>0.1</v>
      </c>
      <c r="K72">
        <v>5.0000000000000001E-3</v>
      </c>
      <c r="L72">
        <v>7.0000000000000001E-3</v>
      </c>
      <c r="M72">
        <v>0</v>
      </c>
      <c r="N72">
        <v>0</v>
      </c>
      <c r="O72">
        <v>0</v>
      </c>
      <c r="P72">
        <v>0</v>
      </c>
      <c r="Q72">
        <v>2.9014215940827399</v>
      </c>
      <c r="R72">
        <v>3.2733640101522701</v>
      </c>
      <c r="S72">
        <v>5.0000000000000001E-3</v>
      </c>
      <c r="T72">
        <v>0</v>
      </c>
      <c r="U72">
        <v>9.5310179804324893E-2</v>
      </c>
      <c r="V72">
        <v>4.9875415110389601E-3</v>
      </c>
      <c r="W72">
        <v>6.9756137364251304E-3</v>
      </c>
      <c r="X72">
        <v>0</v>
      </c>
      <c r="Y72">
        <v>8.1999999999999993</v>
      </c>
      <c r="Z72">
        <v>0.1</v>
      </c>
      <c r="AA72">
        <v>2E-3</v>
      </c>
      <c r="AB72">
        <v>0</v>
      </c>
      <c r="AC72">
        <v>2.2192034840549901</v>
      </c>
      <c r="AD72">
        <v>0</v>
      </c>
      <c r="AE72">
        <v>9.5310179804324893E-2</v>
      </c>
      <c r="AF72">
        <v>1.9980026626730501E-3</v>
      </c>
      <c r="AG72" t="b">
        <f>AND("Zeta" =Table3[[#This Row],[Set]])</f>
        <v>0</v>
      </c>
    </row>
    <row r="73" spans="1:33" x14ac:dyDescent="0.3">
      <c r="A73">
        <v>37</v>
      </c>
      <c r="B73" s="31" t="s">
        <v>40</v>
      </c>
      <c r="C73">
        <v>0</v>
      </c>
      <c r="D73">
        <v>0</v>
      </c>
      <c r="E73">
        <v>0</v>
      </c>
      <c r="F73">
        <v>0</v>
      </c>
      <c r="G73">
        <v>2.2000000000000002</v>
      </c>
      <c r="H73">
        <v>9.6999999999999993</v>
      </c>
      <c r="I73">
        <v>0.5</v>
      </c>
      <c r="J73">
        <v>1</v>
      </c>
      <c r="K73">
        <v>1E-3</v>
      </c>
      <c r="L73">
        <v>3.0000000000000001E-3</v>
      </c>
      <c r="M73">
        <v>0</v>
      </c>
      <c r="N73">
        <v>0</v>
      </c>
      <c r="O73">
        <v>0</v>
      </c>
      <c r="P73">
        <v>0</v>
      </c>
      <c r="Q73">
        <v>1.16315080980568</v>
      </c>
      <c r="R73">
        <v>2.3702437414678599</v>
      </c>
      <c r="S73">
        <v>1E-3</v>
      </c>
      <c r="T73">
        <v>0.405465108108164</v>
      </c>
      <c r="U73">
        <v>0.69314718055994495</v>
      </c>
      <c r="V73">
        <v>9.9950033308342299E-4</v>
      </c>
      <c r="W73">
        <v>2.9955089797983701E-3</v>
      </c>
      <c r="X73">
        <v>0</v>
      </c>
      <c r="Y73">
        <v>7.4999999999999902</v>
      </c>
      <c r="Z73">
        <v>0.5</v>
      </c>
      <c r="AA73">
        <v>2E-3</v>
      </c>
      <c r="AB73">
        <v>0</v>
      </c>
      <c r="AC73">
        <v>2.1400661634962699</v>
      </c>
      <c r="AD73">
        <v>0</v>
      </c>
      <c r="AE73">
        <v>0.405465108108164</v>
      </c>
      <c r="AF73">
        <v>1.9980026626730501E-3</v>
      </c>
      <c r="AG73" t="b">
        <f>AND("Zeta" =Table3[[#This Row],[Set]])</f>
        <v>0</v>
      </c>
    </row>
    <row r="74" spans="1:33" x14ac:dyDescent="0.3">
      <c r="A74">
        <v>4</v>
      </c>
      <c r="B74" s="31" t="s">
        <v>40</v>
      </c>
      <c r="C74">
        <v>0</v>
      </c>
      <c r="D74">
        <v>0</v>
      </c>
      <c r="E74">
        <v>0</v>
      </c>
      <c r="F74">
        <v>0</v>
      </c>
      <c r="G74">
        <v>1.8</v>
      </c>
      <c r="H74">
        <v>9.1</v>
      </c>
      <c r="I74">
        <v>0</v>
      </c>
      <c r="J74">
        <v>0.9</v>
      </c>
      <c r="K74">
        <v>1E-3</v>
      </c>
      <c r="L74">
        <v>5.0000000000000001E-3</v>
      </c>
      <c r="M74">
        <v>0</v>
      </c>
      <c r="N74">
        <v>0</v>
      </c>
      <c r="O74">
        <v>0</v>
      </c>
      <c r="P74">
        <v>0</v>
      </c>
      <c r="Q74">
        <v>1.0296194171811499</v>
      </c>
      <c r="R74">
        <v>2.3125354238472098</v>
      </c>
      <c r="S74">
        <v>1E-3</v>
      </c>
      <c r="T74">
        <v>0</v>
      </c>
      <c r="U74">
        <v>0.64185388617239403</v>
      </c>
      <c r="V74">
        <v>9.9950033308342299E-4</v>
      </c>
      <c r="W74">
        <v>4.9875415110389601E-3</v>
      </c>
      <c r="X74">
        <v>0</v>
      </c>
      <c r="Y74">
        <v>7.3</v>
      </c>
      <c r="Z74">
        <v>0.9</v>
      </c>
      <c r="AA74">
        <v>4.0000000000000001E-3</v>
      </c>
      <c r="AB74">
        <v>0</v>
      </c>
      <c r="AC74">
        <v>2.1162555148025501</v>
      </c>
      <c r="AD74">
        <v>0</v>
      </c>
      <c r="AE74">
        <v>0.64185388617239403</v>
      </c>
      <c r="AF74">
        <v>3.9920212695374498E-3</v>
      </c>
      <c r="AG74" t="b">
        <f>AND("Zeta" =Table3[[#This Row],[Set]])</f>
        <v>0</v>
      </c>
    </row>
    <row r="75" spans="1:33" x14ac:dyDescent="0.3">
      <c r="A75">
        <v>18</v>
      </c>
      <c r="B75" s="31" t="s">
        <v>40</v>
      </c>
      <c r="C75">
        <v>0</v>
      </c>
      <c r="D75">
        <v>0</v>
      </c>
      <c r="E75">
        <v>0</v>
      </c>
      <c r="F75">
        <v>0</v>
      </c>
      <c r="G75">
        <v>8</v>
      </c>
      <c r="H75">
        <v>15.3</v>
      </c>
      <c r="I75">
        <v>0</v>
      </c>
      <c r="J75">
        <v>0</v>
      </c>
      <c r="K75">
        <v>2E-3</v>
      </c>
      <c r="L75">
        <v>4.0000000000000001E-3</v>
      </c>
      <c r="M75">
        <v>0</v>
      </c>
      <c r="N75">
        <v>0</v>
      </c>
      <c r="O75">
        <v>0</v>
      </c>
      <c r="P75">
        <v>0</v>
      </c>
      <c r="Q75">
        <v>2.1972245773362098</v>
      </c>
      <c r="R75">
        <v>2.7911651078127102</v>
      </c>
      <c r="S75">
        <v>2E-3</v>
      </c>
      <c r="T75">
        <v>0</v>
      </c>
      <c r="U75">
        <v>0</v>
      </c>
      <c r="V75">
        <v>1.9980026626730501E-3</v>
      </c>
      <c r="W75">
        <v>3.9920212695374498E-3</v>
      </c>
      <c r="X75">
        <v>0</v>
      </c>
      <c r="Y75">
        <v>7.3</v>
      </c>
      <c r="Z75">
        <v>0</v>
      </c>
      <c r="AA75">
        <v>2E-3</v>
      </c>
      <c r="AB75">
        <v>0</v>
      </c>
      <c r="AC75">
        <v>2.1162555148025501</v>
      </c>
      <c r="AD75">
        <v>0</v>
      </c>
      <c r="AE75">
        <v>0</v>
      </c>
      <c r="AF75">
        <v>1.9980026626730501E-3</v>
      </c>
      <c r="AG75" t="b">
        <f>AND("Zeta" =Table3[[#This Row],[Set]])</f>
        <v>0</v>
      </c>
    </row>
    <row r="76" spans="1:33" x14ac:dyDescent="0.3">
      <c r="A76">
        <v>21</v>
      </c>
      <c r="B76" s="31" t="s">
        <v>40</v>
      </c>
      <c r="C76">
        <v>0</v>
      </c>
      <c r="D76">
        <v>0</v>
      </c>
      <c r="E76">
        <v>0</v>
      </c>
      <c r="F76">
        <v>0</v>
      </c>
      <c r="G76">
        <v>13.5</v>
      </c>
      <c r="H76">
        <v>20.7</v>
      </c>
      <c r="I76">
        <v>0</v>
      </c>
      <c r="J76">
        <v>0</v>
      </c>
      <c r="K76">
        <v>5.0000000000000001E-3</v>
      </c>
      <c r="L76">
        <v>1.0999999999999999E-2</v>
      </c>
      <c r="M76">
        <v>0</v>
      </c>
      <c r="N76">
        <v>0</v>
      </c>
      <c r="O76">
        <v>0</v>
      </c>
      <c r="P76">
        <v>0</v>
      </c>
      <c r="Q76">
        <v>2.6741486494265199</v>
      </c>
      <c r="R76">
        <v>3.0773122605464098</v>
      </c>
      <c r="S76">
        <v>5.0000000000000001E-3</v>
      </c>
      <c r="T76">
        <v>0</v>
      </c>
      <c r="U76">
        <v>0</v>
      </c>
      <c r="V76">
        <v>4.9875415110389601E-3</v>
      </c>
      <c r="W76">
        <v>1.0939940038334201E-2</v>
      </c>
      <c r="X76">
        <v>0</v>
      </c>
      <c r="Y76">
        <v>7.1999999999999904</v>
      </c>
      <c r="Z76">
        <v>0</v>
      </c>
      <c r="AA76">
        <v>5.9999999999999897E-3</v>
      </c>
      <c r="AB76">
        <v>0</v>
      </c>
      <c r="AC76">
        <v>2.1041341542701999</v>
      </c>
      <c r="AD76">
        <v>0</v>
      </c>
      <c r="AE76">
        <v>0</v>
      </c>
      <c r="AF76">
        <v>5.9820716775474602E-3</v>
      </c>
      <c r="AG76" t="b">
        <f>AND("Zeta" =Table3[[#This Row],[Set]])</f>
        <v>0</v>
      </c>
    </row>
    <row r="77" spans="1:33" x14ac:dyDescent="0.3">
      <c r="A77">
        <v>60</v>
      </c>
      <c r="B77" s="31" t="s">
        <v>40</v>
      </c>
      <c r="C77">
        <v>1</v>
      </c>
      <c r="D77">
        <v>1</v>
      </c>
      <c r="E77">
        <v>0</v>
      </c>
      <c r="F77">
        <v>0</v>
      </c>
      <c r="G77">
        <v>4.4000000000000004</v>
      </c>
      <c r="H77">
        <v>11.2</v>
      </c>
      <c r="I77">
        <v>0</v>
      </c>
      <c r="J77">
        <v>0</v>
      </c>
      <c r="K77">
        <v>1E-3</v>
      </c>
      <c r="L77">
        <v>4.0000000000000001E-3</v>
      </c>
      <c r="M77">
        <v>0.69314718055994495</v>
      </c>
      <c r="N77">
        <v>0.69314718055994495</v>
      </c>
      <c r="O77">
        <v>0</v>
      </c>
      <c r="P77">
        <v>0</v>
      </c>
      <c r="Q77">
        <v>1.68639895357022</v>
      </c>
      <c r="R77">
        <v>2.50143595173921</v>
      </c>
      <c r="S77">
        <v>1E-3</v>
      </c>
      <c r="T77">
        <v>0</v>
      </c>
      <c r="U77">
        <v>0</v>
      </c>
      <c r="V77">
        <v>9.9950033308342299E-4</v>
      </c>
      <c r="W77">
        <v>3.9920212695374498E-3</v>
      </c>
      <c r="X77">
        <v>0</v>
      </c>
      <c r="Y77">
        <v>6.7999999999999901</v>
      </c>
      <c r="Z77">
        <v>0</v>
      </c>
      <c r="AA77">
        <v>3.0000000000000001E-3</v>
      </c>
      <c r="AB77">
        <v>0</v>
      </c>
      <c r="AC77">
        <v>2.05412373369554</v>
      </c>
      <c r="AD77">
        <v>0</v>
      </c>
      <c r="AE77">
        <v>0</v>
      </c>
      <c r="AF77">
        <v>2.9955089797983701E-3</v>
      </c>
      <c r="AG77" t="b">
        <f>AND("Zeta" =Table3[[#This Row],[Set]])</f>
        <v>0</v>
      </c>
    </row>
    <row r="78" spans="1:33" x14ac:dyDescent="0.3">
      <c r="A78">
        <v>31</v>
      </c>
      <c r="B78" s="31" t="s">
        <v>40</v>
      </c>
      <c r="C78">
        <v>0</v>
      </c>
      <c r="D78">
        <v>0</v>
      </c>
      <c r="E78">
        <v>0</v>
      </c>
      <c r="F78">
        <v>0</v>
      </c>
      <c r="G78">
        <v>3.3</v>
      </c>
      <c r="H78">
        <v>9</v>
      </c>
      <c r="I78">
        <v>0</v>
      </c>
      <c r="J78">
        <v>0.1</v>
      </c>
      <c r="K78">
        <v>1E-3</v>
      </c>
      <c r="L78">
        <v>4.0000000000000001E-3</v>
      </c>
      <c r="M78">
        <v>0</v>
      </c>
      <c r="N78">
        <v>0</v>
      </c>
      <c r="O78">
        <v>0</v>
      </c>
      <c r="P78">
        <v>0</v>
      </c>
      <c r="Q78">
        <v>1.45861502269951</v>
      </c>
      <c r="R78">
        <v>2.3025850929940401</v>
      </c>
      <c r="S78">
        <v>1E-3</v>
      </c>
      <c r="T78">
        <v>0</v>
      </c>
      <c r="U78">
        <v>9.5310179804324893E-2</v>
      </c>
      <c r="V78">
        <v>9.9950033308342299E-4</v>
      </c>
      <c r="W78">
        <v>3.9920212695374498E-3</v>
      </c>
      <c r="X78">
        <v>0</v>
      </c>
      <c r="Y78">
        <v>5.7</v>
      </c>
      <c r="Z78">
        <v>0.1</v>
      </c>
      <c r="AA78">
        <v>3.0000000000000001E-3</v>
      </c>
      <c r="AB78">
        <v>0</v>
      </c>
      <c r="AC78">
        <v>1.90210752639692</v>
      </c>
      <c r="AD78">
        <v>0</v>
      </c>
      <c r="AE78">
        <v>9.5310179804324893E-2</v>
      </c>
      <c r="AF78">
        <v>2.9955089797983701E-3</v>
      </c>
      <c r="AG78" t="b">
        <f>AND("Zeta" =Table3[[#This Row],[Set]])</f>
        <v>0</v>
      </c>
    </row>
    <row r="79" spans="1:33" x14ac:dyDescent="0.3">
      <c r="A79">
        <v>36</v>
      </c>
      <c r="B79" s="31" t="s">
        <v>40</v>
      </c>
      <c r="C79">
        <v>0</v>
      </c>
      <c r="D79">
        <v>0</v>
      </c>
      <c r="E79">
        <v>0</v>
      </c>
      <c r="F79">
        <v>0</v>
      </c>
      <c r="G79">
        <v>20.7</v>
      </c>
      <c r="H79">
        <v>26.1</v>
      </c>
      <c r="I79">
        <v>0</v>
      </c>
      <c r="J79">
        <v>0</v>
      </c>
      <c r="K79">
        <v>7.0000000000000001E-3</v>
      </c>
      <c r="L79">
        <v>0.01</v>
      </c>
      <c r="M79">
        <v>0</v>
      </c>
      <c r="N79">
        <v>0</v>
      </c>
      <c r="O79">
        <v>0</v>
      </c>
      <c r="P79">
        <v>0</v>
      </c>
      <c r="Q79">
        <v>3.0773122605464098</v>
      </c>
      <c r="R79">
        <v>3.2995337278856498</v>
      </c>
      <c r="S79">
        <v>7.0000000000000001E-3</v>
      </c>
      <c r="T79">
        <v>0</v>
      </c>
      <c r="U79">
        <v>0</v>
      </c>
      <c r="V79">
        <v>6.9756137364251304E-3</v>
      </c>
      <c r="W79">
        <v>9.9503308531680903E-3</v>
      </c>
      <c r="X79">
        <v>0</v>
      </c>
      <c r="Y79">
        <v>5.4</v>
      </c>
      <c r="Z79">
        <v>0</v>
      </c>
      <c r="AA79">
        <v>3.0000000000000001E-3</v>
      </c>
      <c r="AB79">
        <v>0</v>
      </c>
      <c r="AC79">
        <v>1.85629799036562</v>
      </c>
      <c r="AD79">
        <v>0</v>
      </c>
      <c r="AE79">
        <v>0</v>
      </c>
      <c r="AF79">
        <v>2.9955089797983701E-3</v>
      </c>
      <c r="AG79" t="b">
        <f>AND("Zeta" =Table3[[#This Row],[Set]])</f>
        <v>0</v>
      </c>
    </row>
    <row r="80" spans="1:33" x14ac:dyDescent="0.3">
      <c r="A80">
        <v>22</v>
      </c>
      <c r="B80" s="31" t="s">
        <v>40</v>
      </c>
      <c r="C80">
        <v>0</v>
      </c>
      <c r="D80">
        <v>0</v>
      </c>
      <c r="E80">
        <v>0</v>
      </c>
      <c r="F80">
        <v>0</v>
      </c>
      <c r="G80">
        <v>1.7</v>
      </c>
      <c r="H80">
        <v>6.8</v>
      </c>
      <c r="I80">
        <v>0</v>
      </c>
      <c r="J80">
        <v>0.2</v>
      </c>
      <c r="K80">
        <v>1E-3</v>
      </c>
      <c r="L80">
        <v>3.0000000000000001E-3</v>
      </c>
      <c r="M80">
        <v>0</v>
      </c>
      <c r="N80">
        <v>0</v>
      </c>
      <c r="O80">
        <v>0</v>
      </c>
      <c r="P80">
        <v>0</v>
      </c>
      <c r="Q80">
        <v>0.993251773010283</v>
      </c>
      <c r="R80">
        <v>2.05412373369554</v>
      </c>
      <c r="S80">
        <v>1E-3</v>
      </c>
      <c r="T80">
        <v>0</v>
      </c>
      <c r="U80">
        <v>0.18232155679395401</v>
      </c>
      <c r="V80">
        <v>9.9950033308342299E-4</v>
      </c>
      <c r="W80">
        <v>2.9955089797983701E-3</v>
      </c>
      <c r="X80">
        <v>0</v>
      </c>
      <c r="Y80">
        <v>5.0999999999999996</v>
      </c>
      <c r="Z80">
        <v>0.2</v>
      </c>
      <c r="AA80">
        <v>2E-3</v>
      </c>
      <c r="AB80">
        <v>0</v>
      </c>
      <c r="AC80">
        <v>1.8082887711792599</v>
      </c>
      <c r="AD80">
        <v>0</v>
      </c>
      <c r="AE80">
        <v>0.18232155679395401</v>
      </c>
      <c r="AF80">
        <v>1.9980026626730501E-3</v>
      </c>
      <c r="AG80" t="b">
        <f>AND("Zeta" =Table3[[#This Row],[Set]])</f>
        <v>0</v>
      </c>
    </row>
    <row r="81" spans="1:33" x14ac:dyDescent="0.3">
      <c r="A81">
        <v>24</v>
      </c>
      <c r="B81" s="31" t="s">
        <v>40</v>
      </c>
      <c r="C81">
        <v>0</v>
      </c>
      <c r="D81">
        <v>0</v>
      </c>
      <c r="E81">
        <v>0</v>
      </c>
      <c r="F81">
        <v>0</v>
      </c>
      <c r="G81">
        <v>5.7</v>
      </c>
      <c r="H81">
        <v>9.9</v>
      </c>
      <c r="I81">
        <v>0</v>
      </c>
      <c r="J81">
        <v>0</v>
      </c>
      <c r="K81">
        <v>1E-3</v>
      </c>
      <c r="L81">
        <v>2E-3</v>
      </c>
      <c r="M81">
        <v>0</v>
      </c>
      <c r="N81">
        <v>0</v>
      </c>
      <c r="O81">
        <v>0</v>
      </c>
      <c r="P81">
        <v>0</v>
      </c>
      <c r="Q81">
        <v>1.90210752639692</v>
      </c>
      <c r="R81">
        <v>2.38876278923509</v>
      </c>
      <c r="S81">
        <v>1E-3</v>
      </c>
      <c r="T81">
        <v>0</v>
      </c>
      <c r="U81">
        <v>0</v>
      </c>
      <c r="V81">
        <v>9.9950033308342299E-4</v>
      </c>
      <c r="W81">
        <v>1.9980026626730501E-3</v>
      </c>
      <c r="X81">
        <v>0</v>
      </c>
      <c r="Y81">
        <v>4.2</v>
      </c>
      <c r="Z81">
        <v>0</v>
      </c>
      <c r="AA81">
        <v>1E-3</v>
      </c>
      <c r="AB81">
        <v>0</v>
      </c>
      <c r="AC81">
        <v>1.6486586255873801</v>
      </c>
      <c r="AD81">
        <v>0</v>
      </c>
      <c r="AE81">
        <v>0</v>
      </c>
      <c r="AF81">
        <v>9.9950033308342299E-4</v>
      </c>
      <c r="AG81" t="b">
        <f>AND("Zeta" =Table3[[#This Row],[Set]])</f>
        <v>0</v>
      </c>
    </row>
    <row r="82" spans="1:33" x14ac:dyDescent="0.3">
      <c r="A82">
        <v>32</v>
      </c>
      <c r="B82" s="31" t="s">
        <v>40</v>
      </c>
      <c r="C82">
        <v>0</v>
      </c>
      <c r="D82">
        <v>0</v>
      </c>
      <c r="E82">
        <v>0</v>
      </c>
      <c r="F82">
        <v>0</v>
      </c>
      <c r="G82">
        <v>0</v>
      </c>
      <c r="H82">
        <v>3.9</v>
      </c>
      <c r="I82">
        <v>0</v>
      </c>
      <c r="J82">
        <v>0</v>
      </c>
      <c r="K82">
        <v>0</v>
      </c>
      <c r="L82">
        <v>2E-3</v>
      </c>
      <c r="M82">
        <v>0</v>
      </c>
      <c r="N82">
        <v>0</v>
      </c>
      <c r="O82">
        <v>0</v>
      </c>
      <c r="P82">
        <v>0</v>
      </c>
      <c r="Q82">
        <v>0</v>
      </c>
      <c r="R82">
        <v>1.5892352051165799</v>
      </c>
      <c r="S82">
        <v>0</v>
      </c>
      <c r="T82">
        <v>0</v>
      </c>
      <c r="U82">
        <v>0</v>
      </c>
      <c r="V82">
        <v>0</v>
      </c>
      <c r="W82">
        <v>1.9980026626730501E-3</v>
      </c>
      <c r="X82">
        <v>0</v>
      </c>
      <c r="Y82">
        <v>3.9</v>
      </c>
      <c r="Z82">
        <v>0</v>
      </c>
      <c r="AA82">
        <v>2E-3</v>
      </c>
      <c r="AB82">
        <v>0</v>
      </c>
      <c r="AC82">
        <v>1.5892352051165799</v>
      </c>
      <c r="AD82">
        <v>0</v>
      </c>
      <c r="AE82">
        <v>0</v>
      </c>
      <c r="AF82">
        <v>1.9980026626730501E-3</v>
      </c>
      <c r="AG82" t="b">
        <f>AND("Zeta" =Table3[[#This Row],[Set]])</f>
        <v>0</v>
      </c>
    </row>
    <row r="83" spans="1:33" x14ac:dyDescent="0.3">
      <c r="A83">
        <v>42</v>
      </c>
      <c r="B83" s="31" t="s">
        <v>40</v>
      </c>
      <c r="C83">
        <v>0</v>
      </c>
      <c r="D83">
        <v>0</v>
      </c>
      <c r="E83">
        <v>0</v>
      </c>
      <c r="F83">
        <v>0</v>
      </c>
      <c r="G83">
        <v>1.4</v>
      </c>
      <c r="H83">
        <v>4.5999999999999996</v>
      </c>
      <c r="I83">
        <v>0</v>
      </c>
      <c r="J83">
        <v>0</v>
      </c>
      <c r="K83">
        <v>1E-3</v>
      </c>
      <c r="L83">
        <v>2E-3</v>
      </c>
      <c r="M83">
        <v>0</v>
      </c>
      <c r="N83">
        <v>0</v>
      </c>
      <c r="O83">
        <v>0</v>
      </c>
      <c r="P83">
        <v>0</v>
      </c>
      <c r="Q83">
        <v>0.87546873735389896</v>
      </c>
      <c r="R83">
        <v>1.7227665977411</v>
      </c>
      <c r="S83">
        <v>1E-3</v>
      </c>
      <c r="T83">
        <v>0</v>
      </c>
      <c r="U83">
        <v>0</v>
      </c>
      <c r="V83">
        <v>9.9950033308342299E-4</v>
      </c>
      <c r="W83">
        <v>1.9980026626730501E-3</v>
      </c>
      <c r="X83">
        <v>0</v>
      </c>
      <c r="Y83">
        <v>3.19999999999999</v>
      </c>
      <c r="Z83">
        <v>0</v>
      </c>
      <c r="AA83">
        <v>1E-3</v>
      </c>
      <c r="AB83">
        <v>0</v>
      </c>
      <c r="AC83">
        <v>1.4350845252893201</v>
      </c>
      <c r="AD83">
        <v>0</v>
      </c>
      <c r="AE83">
        <v>0</v>
      </c>
      <c r="AF83">
        <v>9.9950033308342299E-4</v>
      </c>
      <c r="AG83" t="b">
        <f>AND("Zeta" =Table3[[#This Row],[Set]])</f>
        <v>0</v>
      </c>
    </row>
    <row r="84" spans="1:33" x14ac:dyDescent="0.3">
      <c r="A84">
        <v>44</v>
      </c>
      <c r="B84" s="31" t="s">
        <v>40</v>
      </c>
      <c r="C84">
        <v>0</v>
      </c>
      <c r="D84">
        <v>1</v>
      </c>
      <c r="E84">
        <v>0</v>
      </c>
      <c r="F84">
        <v>0</v>
      </c>
      <c r="G84">
        <v>18.899999999999999</v>
      </c>
      <c r="H84">
        <v>21.9</v>
      </c>
      <c r="I84">
        <v>0</v>
      </c>
      <c r="J84">
        <v>0</v>
      </c>
      <c r="K84">
        <v>5.0000000000000001E-3</v>
      </c>
      <c r="L84">
        <v>0.01</v>
      </c>
      <c r="M84">
        <v>0</v>
      </c>
      <c r="N84">
        <v>0.69314718055994495</v>
      </c>
      <c r="O84">
        <v>0</v>
      </c>
      <c r="P84">
        <v>0</v>
      </c>
      <c r="Q84">
        <v>2.9907197317304401</v>
      </c>
      <c r="R84">
        <v>3.1311369105601901</v>
      </c>
      <c r="S84">
        <v>5.0000000000000001E-3</v>
      </c>
      <c r="T84">
        <v>0</v>
      </c>
      <c r="U84">
        <v>0</v>
      </c>
      <c r="V84">
        <v>4.9875415110389601E-3</v>
      </c>
      <c r="W84">
        <v>9.9503308531680903E-3</v>
      </c>
      <c r="X84">
        <v>0</v>
      </c>
      <c r="Y84">
        <v>3</v>
      </c>
      <c r="Z84">
        <v>0</v>
      </c>
      <c r="AA84">
        <v>5.0000000000000001E-3</v>
      </c>
      <c r="AB84">
        <v>0.69314718055994495</v>
      </c>
      <c r="AC84">
        <v>1.3862943611198899</v>
      </c>
      <c r="AD84">
        <v>0</v>
      </c>
      <c r="AE84">
        <v>0</v>
      </c>
      <c r="AF84">
        <v>4.9875415110389601E-3</v>
      </c>
      <c r="AG84" t="b">
        <f>AND("Zeta" =Table3[[#This Row],[Set]])</f>
        <v>0</v>
      </c>
    </row>
    <row r="85" spans="1:33" x14ac:dyDescent="0.3">
      <c r="A85">
        <v>27</v>
      </c>
      <c r="B85" s="31" t="s">
        <v>40</v>
      </c>
      <c r="C85">
        <v>0</v>
      </c>
      <c r="D85">
        <v>0</v>
      </c>
      <c r="E85">
        <v>0</v>
      </c>
      <c r="F85">
        <v>0</v>
      </c>
      <c r="G85">
        <v>23.3</v>
      </c>
      <c r="H85">
        <v>25.7</v>
      </c>
      <c r="I85">
        <v>0.1</v>
      </c>
      <c r="J85">
        <v>0.1</v>
      </c>
      <c r="K85">
        <v>8.0000000000000002E-3</v>
      </c>
      <c r="L85">
        <v>8.0000000000000002E-3</v>
      </c>
      <c r="M85">
        <v>0</v>
      </c>
      <c r="N85">
        <v>0</v>
      </c>
      <c r="O85">
        <v>0</v>
      </c>
      <c r="P85">
        <v>0</v>
      </c>
      <c r="Q85">
        <v>3.1904763503465001</v>
      </c>
      <c r="R85">
        <v>3.2846635654062002</v>
      </c>
      <c r="S85">
        <v>8.0000000000000002E-3</v>
      </c>
      <c r="T85">
        <v>9.5310179804324893E-2</v>
      </c>
      <c r="U85">
        <v>9.5310179804324893E-2</v>
      </c>
      <c r="V85">
        <v>7.9681696491768796E-3</v>
      </c>
      <c r="W85">
        <v>7.9681696491768796E-3</v>
      </c>
      <c r="X85">
        <v>0</v>
      </c>
      <c r="Y85">
        <v>2.3999999999999901</v>
      </c>
      <c r="Z85">
        <v>0</v>
      </c>
      <c r="AA85">
        <v>0</v>
      </c>
      <c r="AB85">
        <v>0</v>
      </c>
      <c r="AC85">
        <v>1.2237754316221101</v>
      </c>
      <c r="AD85">
        <v>0</v>
      </c>
      <c r="AE85">
        <v>0</v>
      </c>
      <c r="AF85">
        <v>0</v>
      </c>
      <c r="AG85" t="b">
        <f>AND("Zeta" =Table3[[#This Row],[Set]])</f>
        <v>0</v>
      </c>
    </row>
    <row r="86" spans="1:33" x14ac:dyDescent="0.3">
      <c r="A86">
        <v>6</v>
      </c>
      <c r="B86" s="31" t="s">
        <v>40</v>
      </c>
      <c r="C86">
        <v>0</v>
      </c>
      <c r="D86">
        <v>0</v>
      </c>
      <c r="E86">
        <v>0</v>
      </c>
      <c r="F86">
        <v>0</v>
      </c>
      <c r="G86">
        <v>10.4</v>
      </c>
      <c r="H86">
        <v>11.8</v>
      </c>
      <c r="I86">
        <v>0</v>
      </c>
      <c r="J86">
        <v>0.5</v>
      </c>
      <c r="K86">
        <v>5.0000000000000001E-3</v>
      </c>
      <c r="L86">
        <v>6.0000000000000001E-3</v>
      </c>
      <c r="M86">
        <v>0</v>
      </c>
      <c r="N86">
        <v>0</v>
      </c>
      <c r="O86">
        <v>0</v>
      </c>
      <c r="P86">
        <v>0</v>
      </c>
      <c r="Q86">
        <v>2.43361335540044</v>
      </c>
      <c r="R86">
        <v>2.5494451709255701</v>
      </c>
      <c r="S86">
        <v>5.0000000000000001E-3</v>
      </c>
      <c r="T86">
        <v>0</v>
      </c>
      <c r="U86">
        <v>0.405465108108164</v>
      </c>
      <c r="V86">
        <v>4.9875415110389601E-3</v>
      </c>
      <c r="W86">
        <v>5.9820716775474602E-3</v>
      </c>
      <c r="X86">
        <v>0</v>
      </c>
      <c r="Y86">
        <v>1.4</v>
      </c>
      <c r="Z86">
        <v>0.5</v>
      </c>
      <c r="AA86">
        <v>1E-3</v>
      </c>
      <c r="AB86">
        <v>0</v>
      </c>
      <c r="AC86">
        <v>0.87546873735389996</v>
      </c>
      <c r="AD86">
        <v>0</v>
      </c>
      <c r="AE86">
        <v>0.405465108108164</v>
      </c>
      <c r="AF86">
        <v>9.9950033308342299E-4</v>
      </c>
      <c r="AG86" t="b">
        <f>AND("Zeta" =Table3[[#This Row],[Set]])</f>
        <v>0</v>
      </c>
    </row>
    <row r="87" spans="1:33" x14ac:dyDescent="0.3">
      <c r="A87">
        <v>45</v>
      </c>
      <c r="B87" s="31" t="s">
        <v>40</v>
      </c>
      <c r="C87">
        <v>0</v>
      </c>
      <c r="D87">
        <v>1</v>
      </c>
      <c r="E87">
        <v>0</v>
      </c>
      <c r="F87">
        <v>0</v>
      </c>
      <c r="G87">
        <v>3.8</v>
      </c>
      <c r="H87">
        <v>4</v>
      </c>
      <c r="I87">
        <v>0.2</v>
      </c>
      <c r="J87">
        <v>0.2</v>
      </c>
      <c r="K87">
        <v>2E-3</v>
      </c>
      <c r="L87">
        <v>3.0000000000000001E-3</v>
      </c>
      <c r="M87">
        <v>0</v>
      </c>
      <c r="N87">
        <v>0.69314718055994495</v>
      </c>
      <c r="O87">
        <v>0</v>
      </c>
      <c r="P87">
        <v>0</v>
      </c>
      <c r="Q87">
        <v>1.5686159179138399</v>
      </c>
      <c r="R87">
        <v>1.6094379124341001</v>
      </c>
      <c r="S87">
        <v>2E-3</v>
      </c>
      <c r="T87">
        <v>0.18232155679395401</v>
      </c>
      <c r="U87">
        <v>0.18232155679395401</v>
      </c>
      <c r="V87">
        <v>1.9980026626730501E-3</v>
      </c>
      <c r="W87">
        <v>2.9955089797983701E-3</v>
      </c>
      <c r="X87">
        <v>0</v>
      </c>
      <c r="Y87">
        <v>0.2</v>
      </c>
      <c r="Z87">
        <v>0</v>
      </c>
      <c r="AA87">
        <v>1E-3</v>
      </c>
      <c r="AB87">
        <v>0.69314718055994495</v>
      </c>
      <c r="AC87">
        <v>0.18232155679395401</v>
      </c>
      <c r="AD87">
        <v>0</v>
      </c>
      <c r="AE87">
        <v>0</v>
      </c>
      <c r="AF87">
        <v>9.9950033308342299E-4</v>
      </c>
      <c r="AG87" t="b">
        <f>AND("Zeta" =Table3[[#This Row],[Set]])</f>
        <v>0</v>
      </c>
    </row>
    <row r="88" spans="1:33" x14ac:dyDescent="0.3">
      <c r="A88">
        <v>28</v>
      </c>
      <c r="B88" s="31" t="s">
        <v>40</v>
      </c>
      <c r="C88">
        <v>0</v>
      </c>
      <c r="D88">
        <v>0</v>
      </c>
      <c r="E88">
        <v>0</v>
      </c>
      <c r="F88">
        <v>0</v>
      </c>
      <c r="G88">
        <v>5.3</v>
      </c>
      <c r="H88">
        <v>5.3</v>
      </c>
      <c r="I88">
        <v>0</v>
      </c>
      <c r="J88">
        <v>0.1</v>
      </c>
      <c r="K88">
        <v>2E-3</v>
      </c>
      <c r="L88">
        <v>2E-3</v>
      </c>
      <c r="M88">
        <v>0</v>
      </c>
      <c r="N88">
        <v>0</v>
      </c>
      <c r="O88">
        <v>0</v>
      </c>
      <c r="P88">
        <v>0</v>
      </c>
      <c r="Q88">
        <v>1.84054963339748</v>
      </c>
      <c r="R88">
        <v>1.84054963339748</v>
      </c>
      <c r="S88">
        <v>2E-3</v>
      </c>
      <c r="T88">
        <v>0</v>
      </c>
      <c r="U88">
        <v>9.5310179804324893E-2</v>
      </c>
      <c r="V88">
        <v>1.9980026626730501E-3</v>
      </c>
      <c r="W88">
        <v>1.9980026626730501E-3</v>
      </c>
      <c r="X88">
        <v>0</v>
      </c>
      <c r="Y88">
        <v>0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9.5310179804324893E-2</v>
      </c>
      <c r="AF88">
        <v>0</v>
      </c>
      <c r="AG88" t="b">
        <f>AND("Zeta" =Table3[[#This Row],[Set]])</f>
        <v>0</v>
      </c>
    </row>
    <row r="89" spans="1:33" x14ac:dyDescent="0.3">
      <c r="A89">
        <v>16</v>
      </c>
      <c r="B89" s="31" t="s">
        <v>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b">
        <f>AND("Zeta" =Table3[[#This Row],[Set]])</f>
        <v>0</v>
      </c>
    </row>
    <row r="90" spans="1:33" x14ac:dyDescent="0.3">
      <c r="A90">
        <v>94</v>
      </c>
      <c r="B90" s="31" t="s">
        <v>39</v>
      </c>
      <c r="C90">
        <v>8</v>
      </c>
      <c r="D90">
        <v>7</v>
      </c>
      <c r="E90">
        <v>291</v>
      </c>
      <c r="F90">
        <v>351</v>
      </c>
      <c r="G90">
        <v>174.9</v>
      </c>
      <c r="H90">
        <v>245</v>
      </c>
      <c r="I90">
        <v>117.6</v>
      </c>
      <c r="J90">
        <v>120.5</v>
      </c>
      <c r="K90">
        <v>9.5000000000000001E-2</v>
      </c>
      <c r="L90">
        <v>0.11600000000000001</v>
      </c>
      <c r="M90">
        <v>2.1972245773362098</v>
      </c>
      <c r="N90">
        <v>2.07944154167983</v>
      </c>
      <c r="O90">
        <v>5.67675380226828</v>
      </c>
      <c r="P90">
        <v>5.8636311755980897</v>
      </c>
      <c r="Q90">
        <v>5.1699156517435103</v>
      </c>
      <c r="R90">
        <v>5.5053315359323598</v>
      </c>
      <c r="S90">
        <v>9.5000000000000001E-2</v>
      </c>
      <c r="T90">
        <v>4.77575648656362</v>
      </c>
      <c r="U90">
        <v>4.7999142627806002</v>
      </c>
      <c r="V90">
        <v>9.0754363268464103E-2</v>
      </c>
      <c r="W90" t="s">
        <v>97</v>
      </c>
      <c r="X90">
        <v>60</v>
      </c>
      <c r="Y90">
        <v>70.099999999999994</v>
      </c>
      <c r="Z90">
        <v>2.9</v>
      </c>
      <c r="AA90">
        <v>2.1000000000000001E-2</v>
      </c>
      <c r="AB90">
        <v>0.69314718055994495</v>
      </c>
      <c r="AC90">
        <v>4.2640873368091903</v>
      </c>
      <c r="AD90">
        <v>4.1108738641733096</v>
      </c>
      <c r="AE90">
        <v>1.3609765531356</v>
      </c>
      <c r="AF90">
        <v>2.0782539182528401E-2</v>
      </c>
      <c r="AG90" t="b">
        <f>AND("Zeta" =Table3[[#This Row],[Set]])</f>
        <v>1</v>
      </c>
    </row>
    <row r="91" spans="1:33" x14ac:dyDescent="0.3">
      <c r="A91">
        <v>66</v>
      </c>
      <c r="B91" s="31" t="s">
        <v>39</v>
      </c>
      <c r="C91">
        <v>1</v>
      </c>
      <c r="D91">
        <v>2</v>
      </c>
      <c r="E91">
        <v>58</v>
      </c>
      <c r="F91">
        <v>39</v>
      </c>
      <c r="G91">
        <v>91.1</v>
      </c>
      <c r="H91">
        <v>119.7</v>
      </c>
      <c r="I91">
        <v>21.8</v>
      </c>
      <c r="J91">
        <v>22.9</v>
      </c>
      <c r="K91">
        <v>3.1E-2</v>
      </c>
      <c r="L91">
        <v>0.04</v>
      </c>
      <c r="M91">
        <v>0.69314718055994495</v>
      </c>
      <c r="N91">
        <v>1.0986122886681</v>
      </c>
      <c r="O91">
        <v>4.0775374439057197</v>
      </c>
      <c r="P91">
        <v>3.68887945411393</v>
      </c>
      <c r="Q91">
        <v>4.5228749432612601</v>
      </c>
      <c r="R91">
        <v>4.7933081281034804</v>
      </c>
      <c r="S91">
        <v>3.1E-2</v>
      </c>
      <c r="T91">
        <v>3.1267605359603898</v>
      </c>
      <c r="U91">
        <v>3.1738784589374598</v>
      </c>
      <c r="V91">
        <v>3.0529205034822701E-2</v>
      </c>
      <c r="W91">
        <v>3.9220713153281302E-2</v>
      </c>
      <c r="X91">
        <v>-19</v>
      </c>
      <c r="Y91">
        <v>28.6</v>
      </c>
      <c r="Z91">
        <v>1.0999999999999901</v>
      </c>
      <c r="AA91">
        <v>8.9999999999999993E-3</v>
      </c>
      <c r="AB91">
        <v>0.69314718055994495</v>
      </c>
      <c r="AC91">
        <v>3.3877743613300102</v>
      </c>
      <c r="AD91">
        <v>2.99573227355399</v>
      </c>
      <c r="AE91">
        <v>0.741937344729376</v>
      </c>
      <c r="AF91">
        <v>8.9597413714717997E-3</v>
      </c>
      <c r="AG91" t="b">
        <f>AND("Zeta" =Table3[[#This Row],[Set]])</f>
        <v>1</v>
      </c>
    </row>
    <row r="92" spans="1:33" x14ac:dyDescent="0.3">
      <c r="A92">
        <v>95</v>
      </c>
      <c r="B92" s="31" t="s">
        <v>39</v>
      </c>
      <c r="C92">
        <v>8</v>
      </c>
      <c r="D92">
        <v>7</v>
      </c>
      <c r="E92">
        <v>175</v>
      </c>
      <c r="F92">
        <v>193</v>
      </c>
      <c r="G92">
        <v>73.400000000000006</v>
      </c>
      <c r="H92">
        <v>92.7</v>
      </c>
      <c r="I92">
        <v>76.2</v>
      </c>
      <c r="J92">
        <v>88.3</v>
      </c>
      <c r="K92">
        <v>7.2999999999999995E-2</v>
      </c>
      <c r="L92">
        <v>8.6999999999999994E-2</v>
      </c>
      <c r="M92">
        <v>2.1972245773362098</v>
      </c>
      <c r="N92">
        <v>2.07944154167983</v>
      </c>
      <c r="O92">
        <v>5.1704839950381496</v>
      </c>
      <c r="P92">
        <v>5.2678581590633202</v>
      </c>
      <c r="Q92">
        <v>4.3094559418390403</v>
      </c>
      <c r="R92">
        <v>4.5400981892443699</v>
      </c>
      <c r="S92">
        <v>7.2999999999999995E-2</v>
      </c>
      <c r="T92">
        <v>4.3463994570307296</v>
      </c>
      <c r="U92">
        <v>4.4920014878824501</v>
      </c>
      <c r="V92">
        <v>7.0458463648561301E-2</v>
      </c>
      <c r="W92" t="s">
        <v>98</v>
      </c>
      <c r="X92">
        <v>18</v>
      </c>
      <c r="Y92">
        <v>19.299999999999901</v>
      </c>
      <c r="Z92">
        <v>12.0999999999999</v>
      </c>
      <c r="AA92">
        <v>1.39999999999999E-2</v>
      </c>
      <c r="AB92">
        <v>0.69314718055994495</v>
      </c>
      <c r="AC92">
        <v>3.0106208860477399</v>
      </c>
      <c r="AD92">
        <v>2.9444389791664398</v>
      </c>
      <c r="AE92">
        <v>2.5726122302070999</v>
      </c>
      <c r="AF92">
        <v>1.3902905168991401E-2</v>
      </c>
      <c r="AG92" t="b">
        <f>AND("Zeta" =Table3[[#This Row],[Set]])</f>
        <v>1</v>
      </c>
    </row>
    <row r="93" spans="1:33" x14ac:dyDescent="0.3">
      <c r="A93">
        <v>77</v>
      </c>
      <c r="B93" s="31" t="s">
        <v>39</v>
      </c>
      <c r="C93">
        <v>3</v>
      </c>
      <c r="D93">
        <v>3</v>
      </c>
      <c r="E93">
        <v>360</v>
      </c>
      <c r="F93">
        <v>353</v>
      </c>
      <c r="G93">
        <v>174.6</v>
      </c>
      <c r="H93">
        <v>210</v>
      </c>
      <c r="I93">
        <v>128.6</v>
      </c>
      <c r="J93">
        <v>140.69999999999999</v>
      </c>
      <c r="K93">
        <v>0.113</v>
      </c>
      <c r="L93">
        <v>0.121</v>
      </c>
      <c r="M93">
        <v>1.3862943611198899</v>
      </c>
      <c r="N93">
        <v>1.3862943611198899</v>
      </c>
      <c r="O93">
        <v>5.8888779583328796</v>
      </c>
      <c r="P93">
        <v>5.8692969131337698</v>
      </c>
      <c r="Q93">
        <v>5.1682086812010102</v>
      </c>
      <c r="R93">
        <v>5.3518581334760604</v>
      </c>
      <c r="S93">
        <v>0.113</v>
      </c>
      <c r="T93">
        <v>4.8644527839181704</v>
      </c>
      <c r="U93">
        <v>4.9537121466966303</v>
      </c>
      <c r="V93">
        <v>0.107059072293407</v>
      </c>
      <c r="W93">
        <v>0.114221144090022</v>
      </c>
      <c r="X93">
        <v>-7</v>
      </c>
      <c r="Y93">
        <v>35.4</v>
      </c>
      <c r="Z93">
        <v>12.0999999999999</v>
      </c>
      <c r="AA93">
        <v>7.9999999999999898E-3</v>
      </c>
      <c r="AB93">
        <v>0</v>
      </c>
      <c r="AC93">
        <v>3.5945687746426902</v>
      </c>
      <c r="AD93">
        <v>2.07944154167983</v>
      </c>
      <c r="AE93">
        <v>2.5726122302070999</v>
      </c>
      <c r="AF93">
        <v>7.9681696491768796E-3</v>
      </c>
      <c r="AG93" t="b">
        <f>AND("Zeta" =Table3[[#This Row],[Set]])</f>
        <v>1</v>
      </c>
    </row>
    <row r="94" spans="1:33" x14ac:dyDescent="0.3">
      <c r="A94">
        <v>51</v>
      </c>
      <c r="B94" s="31" t="s">
        <v>39</v>
      </c>
      <c r="C94">
        <v>0</v>
      </c>
      <c r="D94">
        <v>1</v>
      </c>
      <c r="E94">
        <v>6</v>
      </c>
      <c r="F94">
        <v>0</v>
      </c>
      <c r="G94">
        <v>19.600000000000001</v>
      </c>
      <c r="H94">
        <v>42</v>
      </c>
      <c r="I94">
        <v>1.5</v>
      </c>
      <c r="J94">
        <v>10.199999999999999</v>
      </c>
      <c r="K94">
        <v>0.01</v>
      </c>
      <c r="L94">
        <v>2.7E-2</v>
      </c>
      <c r="M94">
        <v>0</v>
      </c>
      <c r="N94">
        <v>0.69314718055994495</v>
      </c>
      <c r="O94">
        <v>1.9459101490553099</v>
      </c>
      <c r="P94">
        <v>0</v>
      </c>
      <c r="Q94">
        <v>3.02529107579553</v>
      </c>
      <c r="R94">
        <v>3.7612001156935602</v>
      </c>
      <c r="S94">
        <v>0.01</v>
      </c>
      <c r="T94">
        <v>0.916290731874155</v>
      </c>
      <c r="U94">
        <v>2.4159137783010398</v>
      </c>
      <c r="V94">
        <v>9.9503308531680903E-3</v>
      </c>
      <c r="W94">
        <v>2.6641930946420998E-2</v>
      </c>
      <c r="X94">
        <v>-6</v>
      </c>
      <c r="Y94">
        <v>22.4</v>
      </c>
      <c r="Z94">
        <v>8.6999999999999993</v>
      </c>
      <c r="AA94">
        <v>1.7000000000000001E-2</v>
      </c>
      <c r="AB94">
        <v>0.69314718055994495</v>
      </c>
      <c r="AC94">
        <v>3.15273602236365</v>
      </c>
      <c r="AD94">
        <v>1.9459101490553099</v>
      </c>
      <c r="AE94">
        <v>2.2721258855093298</v>
      </c>
      <c r="AF94">
        <v>1.6857117066422799E-2</v>
      </c>
      <c r="AG94" t="b">
        <f>AND("Zeta" =Table3[[#This Row],[Set]])</f>
        <v>1</v>
      </c>
    </row>
    <row r="95" spans="1:33" x14ac:dyDescent="0.3">
      <c r="A95">
        <v>63</v>
      </c>
      <c r="B95" s="31" t="s">
        <v>39</v>
      </c>
      <c r="C95">
        <v>1</v>
      </c>
      <c r="D95">
        <v>2</v>
      </c>
      <c r="E95">
        <v>68</v>
      </c>
      <c r="F95">
        <v>62</v>
      </c>
      <c r="G95">
        <v>77.3</v>
      </c>
      <c r="H95">
        <v>96.1</v>
      </c>
      <c r="I95">
        <v>25.8</v>
      </c>
      <c r="J95">
        <v>29.1</v>
      </c>
      <c r="K95">
        <v>4.9000000000000002E-2</v>
      </c>
      <c r="L95">
        <v>4.8000000000000001E-2</v>
      </c>
      <c r="M95">
        <v>0.69314718055994495</v>
      </c>
      <c r="N95">
        <v>1.0986122886681</v>
      </c>
      <c r="O95">
        <v>4.2341065045972597</v>
      </c>
      <c r="P95">
        <v>4.1431347263915299</v>
      </c>
      <c r="Q95">
        <v>4.3605476029967498</v>
      </c>
      <c r="R95">
        <v>4.5757413752972704</v>
      </c>
      <c r="S95">
        <v>4.9000000000000002E-2</v>
      </c>
      <c r="T95">
        <v>3.2884018875168102</v>
      </c>
      <c r="U95">
        <v>3.4045251717548299</v>
      </c>
      <c r="V95">
        <v>4.7837329414160003E-2</v>
      </c>
      <c r="W95">
        <v>4.6883585898850402E-2</v>
      </c>
      <c r="X95">
        <v>-6</v>
      </c>
      <c r="Y95">
        <v>18.799999999999901</v>
      </c>
      <c r="Z95">
        <v>3.3</v>
      </c>
      <c r="AA95">
        <v>-1E-3</v>
      </c>
      <c r="AB95">
        <v>0.69314718055994495</v>
      </c>
      <c r="AC95">
        <v>2.98568193770048</v>
      </c>
      <c r="AD95">
        <v>1.9459101490553099</v>
      </c>
      <c r="AE95">
        <v>1.45861502269951</v>
      </c>
      <c r="AF95">
        <v>9.9950033308342299E-4</v>
      </c>
      <c r="AG95" t="b">
        <f>AND("Zeta" =Table3[[#This Row],[Set]])</f>
        <v>1</v>
      </c>
    </row>
    <row r="96" spans="1:33" x14ac:dyDescent="0.3">
      <c r="A96">
        <v>54</v>
      </c>
      <c r="B96" s="31" t="s">
        <v>39</v>
      </c>
      <c r="C96">
        <v>1</v>
      </c>
      <c r="D96">
        <v>0</v>
      </c>
      <c r="E96">
        <v>2</v>
      </c>
      <c r="F96">
        <v>0</v>
      </c>
      <c r="G96">
        <v>64.900000000000006</v>
      </c>
      <c r="H96">
        <v>68.5</v>
      </c>
      <c r="I96">
        <v>0.2</v>
      </c>
      <c r="J96">
        <v>0.6</v>
      </c>
      <c r="K96">
        <v>1.6E-2</v>
      </c>
      <c r="L96">
        <v>2.5999999999999999E-2</v>
      </c>
      <c r="M96">
        <v>0.69314718055994495</v>
      </c>
      <c r="N96">
        <v>0</v>
      </c>
      <c r="O96">
        <v>1.0986122886681</v>
      </c>
      <c r="P96">
        <v>0</v>
      </c>
      <c r="Q96">
        <v>4.1881384415084604</v>
      </c>
      <c r="R96">
        <v>4.2413267525707399</v>
      </c>
      <c r="S96">
        <v>1.6E-2</v>
      </c>
      <c r="T96">
        <v>0.18232155679395401</v>
      </c>
      <c r="U96">
        <v>0.47000362924573502</v>
      </c>
      <c r="V96">
        <v>1.5873349156290101E-2</v>
      </c>
      <c r="W96" t="s">
        <v>93</v>
      </c>
      <c r="X96">
        <v>-2</v>
      </c>
      <c r="Y96">
        <v>3.5999999999999899</v>
      </c>
      <c r="Z96">
        <v>0.39999999999999902</v>
      </c>
      <c r="AA96">
        <v>9.9999999999999898E-3</v>
      </c>
      <c r="AB96">
        <v>0.69314718055994495</v>
      </c>
      <c r="AC96">
        <v>1.5260563034950401</v>
      </c>
      <c r="AD96">
        <v>1.0986122886681</v>
      </c>
      <c r="AE96">
        <v>0.33647223662121201</v>
      </c>
      <c r="AF96">
        <v>9.9503308531680903E-3</v>
      </c>
      <c r="AG96" t="b">
        <f>AND("Zeta" =Table3[[#This Row],[Set]])</f>
        <v>1</v>
      </c>
    </row>
    <row r="97" spans="1:33" x14ac:dyDescent="0.3">
      <c r="A97">
        <v>65</v>
      </c>
      <c r="B97" s="31" t="s">
        <v>39</v>
      </c>
      <c r="C97">
        <v>1</v>
      </c>
      <c r="D97">
        <v>2</v>
      </c>
      <c r="E97">
        <v>1</v>
      </c>
      <c r="F97">
        <v>0</v>
      </c>
      <c r="G97">
        <v>113.6</v>
      </c>
      <c r="H97">
        <v>162</v>
      </c>
      <c r="I97">
        <v>0</v>
      </c>
      <c r="J97">
        <v>0</v>
      </c>
      <c r="K97">
        <v>3.1E-2</v>
      </c>
      <c r="L97">
        <v>4.5999999999999999E-2</v>
      </c>
      <c r="M97">
        <v>0.69314718055994495</v>
      </c>
      <c r="N97">
        <v>1.0986122886681</v>
      </c>
      <c r="O97">
        <v>0.69314718055994495</v>
      </c>
      <c r="P97">
        <v>0</v>
      </c>
      <c r="Q97">
        <v>4.7414478042806296</v>
      </c>
      <c r="R97">
        <v>5.0937502008067597</v>
      </c>
      <c r="S97">
        <v>3.1E-2</v>
      </c>
      <c r="T97">
        <v>0</v>
      </c>
      <c r="U97">
        <v>0</v>
      </c>
      <c r="V97">
        <v>3.0529205034822701E-2</v>
      </c>
      <c r="W97">
        <v>4.4973365642731099E-2</v>
      </c>
      <c r="X97">
        <v>-1</v>
      </c>
      <c r="Y97">
        <v>48.4</v>
      </c>
      <c r="Z97">
        <v>0</v>
      </c>
      <c r="AA97">
        <v>1.4999999999999999E-2</v>
      </c>
      <c r="AB97">
        <v>0.69314718055994495</v>
      </c>
      <c r="AC97">
        <v>3.8999504241938698</v>
      </c>
      <c r="AD97">
        <v>0.69314718055994495</v>
      </c>
      <c r="AE97">
        <v>0</v>
      </c>
      <c r="AF97">
        <v>1.48886124937505E-2</v>
      </c>
      <c r="AG97" t="b">
        <f>AND("Zeta" =Table3[[#This Row],[Set]])</f>
        <v>1</v>
      </c>
    </row>
    <row r="98" spans="1:33" x14ac:dyDescent="0.3">
      <c r="A98">
        <v>2</v>
      </c>
      <c r="B98" s="31" t="s">
        <v>39</v>
      </c>
      <c r="C98">
        <v>0</v>
      </c>
      <c r="D98">
        <v>0</v>
      </c>
      <c r="E98">
        <v>0</v>
      </c>
      <c r="F98">
        <v>0</v>
      </c>
      <c r="G98">
        <v>193.3</v>
      </c>
      <c r="H98">
        <v>212.2</v>
      </c>
      <c r="I98">
        <v>0.1</v>
      </c>
      <c r="J98">
        <v>0</v>
      </c>
      <c r="K98">
        <v>6.7000000000000004E-2</v>
      </c>
      <c r="L98">
        <v>9.8000000000000004E-2</v>
      </c>
      <c r="M98">
        <v>0</v>
      </c>
      <c r="N98">
        <v>0</v>
      </c>
      <c r="O98">
        <v>0</v>
      </c>
      <c r="P98">
        <v>0</v>
      </c>
      <c r="Q98">
        <v>5.26940335638339</v>
      </c>
      <c r="R98">
        <v>5.3622306922916803</v>
      </c>
      <c r="S98">
        <v>6.7000000000000004E-2</v>
      </c>
      <c r="T98">
        <v>9.5310179804324893E-2</v>
      </c>
      <c r="U98">
        <v>0</v>
      </c>
      <c r="V98">
        <v>6.4850972319616201E-2</v>
      </c>
      <c r="W98">
        <v>9.3490343087338904E-2</v>
      </c>
      <c r="X98">
        <v>0</v>
      </c>
      <c r="Y98">
        <v>18.899999999999899</v>
      </c>
      <c r="Z98">
        <v>-0.1</v>
      </c>
      <c r="AA98">
        <v>3.1E-2</v>
      </c>
      <c r="AB98">
        <v>0</v>
      </c>
      <c r="AC98">
        <v>2.9907197317304401</v>
      </c>
      <c r="AD98">
        <v>0</v>
      </c>
      <c r="AE98">
        <v>9.5310179804324893E-2</v>
      </c>
      <c r="AF98">
        <v>3.0529205034822701E-2</v>
      </c>
      <c r="AG98" t="b">
        <f>AND("Zeta" =Table3[[#This Row],[Set]])</f>
        <v>1</v>
      </c>
    </row>
    <row r="99" spans="1:33" x14ac:dyDescent="0.3">
      <c r="A99">
        <v>56</v>
      </c>
      <c r="B99" s="31" t="s">
        <v>39</v>
      </c>
      <c r="C99">
        <v>1</v>
      </c>
      <c r="D99">
        <v>0</v>
      </c>
      <c r="E99">
        <v>0</v>
      </c>
      <c r="F99">
        <v>0</v>
      </c>
      <c r="G99">
        <v>15.5</v>
      </c>
      <c r="H99">
        <v>31</v>
      </c>
      <c r="I99">
        <v>0</v>
      </c>
      <c r="J99">
        <v>0</v>
      </c>
      <c r="K99">
        <v>6.0000000000000001E-3</v>
      </c>
      <c r="L99">
        <v>1.2E-2</v>
      </c>
      <c r="M99">
        <v>0.69314718055994495</v>
      </c>
      <c r="N99">
        <v>0</v>
      </c>
      <c r="O99">
        <v>0</v>
      </c>
      <c r="P99">
        <v>0</v>
      </c>
      <c r="Q99">
        <v>2.8033603809065299</v>
      </c>
      <c r="R99">
        <v>3.4657359027997199</v>
      </c>
      <c r="S99">
        <v>6.0000000000000001E-3</v>
      </c>
      <c r="T99">
        <v>0</v>
      </c>
      <c r="U99">
        <v>0</v>
      </c>
      <c r="V99">
        <v>5.9820716775474602E-3</v>
      </c>
      <c r="W99" t="s">
        <v>95</v>
      </c>
      <c r="X99">
        <v>0</v>
      </c>
      <c r="Y99">
        <v>15.5</v>
      </c>
      <c r="Z99">
        <v>0</v>
      </c>
      <c r="AA99">
        <v>6.0000000000000001E-3</v>
      </c>
      <c r="AB99">
        <v>0.69314718055994495</v>
      </c>
      <c r="AC99">
        <v>2.8033603809065299</v>
      </c>
      <c r="AD99">
        <v>0</v>
      </c>
      <c r="AE99">
        <v>0</v>
      </c>
      <c r="AF99">
        <v>5.9820716775474602E-3</v>
      </c>
      <c r="AG99" t="b">
        <f>AND("Zeta" =Table3[[#This Row],[Set]])</f>
        <v>1</v>
      </c>
    </row>
    <row r="100" spans="1:33" x14ac:dyDescent="0.3">
      <c r="A100">
        <v>89</v>
      </c>
      <c r="B100" s="31" t="s">
        <v>39</v>
      </c>
      <c r="C100">
        <v>5</v>
      </c>
      <c r="D100">
        <v>4</v>
      </c>
      <c r="E100">
        <v>135</v>
      </c>
      <c r="F100">
        <v>135</v>
      </c>
      <c r="G100">
        <v>46.2</v>
      </c>
      <c r="H100">
        <v>41.7</v>
      </c>
      <c r="I100">
        <v>8.4</v>
      </c>
      <c r="J100">
        <v>7.9</v>
      </c>
      <c r="K100">
        <v>9.2999999999999999E-2</v>
      </c>
      <c r="L100">
        <v>6.7000000000000004E-2</v>
      </c>
      <c r="M100">
        <v>1.7917594692280501</v>
      </c>
      <c r="N100">
        <v>1.6094379124341001</v>
      </c>
      <c r="O100">
        <v>4.9126548857360497</v>
      </c>
      <c r="P100">
        <v>4.9126548857360497</v>
      </c>
      <c r="Q100">
        <v>3.8543938925914998</v>
      </c>
      <c r="R100">
        <v>3.75419892023457</v>
      </c>
      <c r="S100">
        <v>9.2999999999999999E-2</v>
      </c>
      <c r="T100">
        <v>2.2407096892759499</v>
      </c>
      <c r="U100">
        <v>2.1860512767380902</v>
      </c>
      <c r="V100">
        <v>8.8926209194401404E-2</v>
      </c>
      <c r="W100" t="s">
        <v>96</v>
      </c>
      <c r="X100">
        <v>0</v>
      </c>
      <c r="Y100">
        <v>-4.5</v>
      </c>
      <c r="Z100">
        <v>-0.5</v>
      </c>
      <c r="AA100">
        <v>-2.5999999999999902E-2</v>
      </c>
      <c r="AB100">
        <v>0.69314718055994495</v>
      </c>
      <c r="AC100">
        <v>1.7047480922384199</v>
      </c>
      <c r="AD100">
        <v>0</v>
      </c>
      <c r="AE100">
        <v>0.405465108108164</v>
      </c>
      <c r="AF100">
        <v>2.5667746748577799E-2</v>
      </c>
      <c r="AG100" t="b">
        <f>AND("Zeta" =Table3[[#This Row],[Set]])</f>
        <v>1</v>
      </c>
    </row>
    <row r="101" spans="1:33" x14ac:dyDescent="0.3">
      <c r="A101">
        <v>55</v>
      </c>
      <c r="B101" s="31" t="s">
        <v>39</v>
      </c>
      <c r="C101">
        <v>1</v>
      </c>
      <c r="D101">
        <v>0</v>
      </c>
      <c r="E101">
        <v>0</v>
      </c>
      <c r="F101">
        <v>0</v>
      </c>
      <c r="G101">
        <v>68.2</v>
      </c>
      <c r="H101">
        <v>71.400000000000006</v>
      </c>
      <c r="I101">
        <v>0</v>
      </c>
      <c r="J101">
        <v>0</v>
      </c>
      <c r="K101">
        <v>2.3E-2</v>
      </c>
      <c r="L101">
        <v>3.1E-2</v>
      </c>
      <c r="M101">
        <v>0.69314718055994495</v>
      </c>
      <c r="N101">
        <v>0</v>
      </c>
      <c r="O101">
        <v>0</v>
      </c>
      <c r="P101">
        <v>0</v>
      </c>
      <c r="Q101">
        <v>4.2370008626236197</v>
      </c>
      <c r="R101">
        <v>4.2822062993916701</v>
      </c>
      <c r="S101">
        <v>2.3E-2</v>
      </c>
      <c r="T101">
        <v>0</v>
      </c>
      <c r="U101">
        <v>0</v>
      </c>
      <c r="V101">
        <v>2.2739486969489301E-2</v>
      </c>
      <c r="W101" t="s">
        <v>94</v>
      </c>
      <c r="X101">
        <v>0</v>
      </c>
      <c r="Y101">
        <v>3.2</v>
      </c>
      <c r="Z101">
        <v>0</v>
      </c>
      <c r="AA101">
        <v>8.0000000000000002E-3</v>
      </c>
      <c r="AB101">
        <v>0.69314718055994495</v>
      </c>
      <c r="AC101">
        <v>1.4350845252893201</v>
      </c>
      <c r="AD101">
        <v>0</v>
      </c>
      <c r="AE101">
        <v>0</v>
      </c>
      <c r="AF101">
        <v>7.9681696491768796E-3</v>
      </c>
      <c r="AG101" t="b">
        <f>AND("Zeta" =Table3[[#This Row],[Set]])</f>
        <v>1</v>
      </c>
    </row>
    <row r="102" spans="1:33" x14ac:dyDescent="0.3">
      <c r="B102" s="31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8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</row>
    <row r="2" spans="1:6" ht="87" thickBot="1" x14ac:dyDescent="0.35">
      <c r="A2" s="32" t="s">
        <v>106</v>
      </c>
      <c r="B2" s="33" t="s">
        <v>107</v>
      </c>
      <c r="C2" s="33" t="s">
        <v>108</v>
      </c>
      <c r="D2" s="33" t="s">
        <v>109</v>
      </c>
      <c r="E2" s="33" t="s">
        <v>110</v>
      </c>
      <c r="F2" s="33" t="s">
        <v>111</v>
      </c>
    </row>
    <row r="3" spans="1:6" ht="87" thickBot="1" x14ac:dyDescent="0.35">
      <c r="A3" s="34" t="s">
        <v>112</v>
      </c>
      <c r="B3" s="35" t="s">
        <v>113</v>
      </c>
      <c r="C3" s="35" t="s">
        <v>114</v>
      </c>
      <c r="D3" s="35" t="s">
        <v>115</v>
      </c>
      <c r="E3" s="35" t="s">
        <v>116</v>
      </c>
      <c r="F3" s="35" t="s">
        <v>117</v>
      </c>
    </row>
    <row r="4" spans="1:6" ht="72.599999999999994" thickBot="1" x14ac:dyDescent="0.35">
      <c r="A4" s="34" t="s">
        <v>118</v>
      </c>
      <c r="B4" s="35" t="s">
        <v>119</v>
      </c>
      <c r="C4" s="35" t="s">
        <v>120</v>
      </c>
      <c r="D4" s="35" t="s">
        <v>121</v>
      </c>
      <c r="E4" s="35" t="s">
        <v>122</v>
      </c>
      <c r="F4" s="35" t="s">
        <v>123</v>
      </c>
    </row>
    <row r="5" spans="1:6" ht="86.4" x14ac:dyDescent="0.3">
      <c r="A5" s="36" t="s">
        <v>124</v>
      </c>
      <c r="B5" s="37" t="s">
        <v>125</v>
      </c>
      <c r="C5" s="37" t="s">
        <v>126</v>
      </c>
      <c r="D5" s="37" t="s">
        <v>127</v>
      </c>
      <c r="E5" s="37" t="s">
        <v>128</v>
      </c>
      <c r="F5" s="37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Stats</vt:lpstr>
      <vt:lpstr>Keto-CTA with change &amp;Ln-Values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2025-08-13T04:12:39Z</dcterms:modified>
</cp:coreProperties>
</file>