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56C5C015-4553-4A96-BC44-52DA1ED7B88B}" xr6:coauthVersionLast="47" xr6:coauthVersionMax="47" xr10:uidLastSave="{00000000-0000-0000-0000-000000000000}"/>
  <bookViews>
    <workbookView xWindow="-108" yWindow="-108" windowWidth="23256" windowHeight="13896" firstSheet="2" activeTab="4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GeoMean" sheetId="7" r:id="rId6"/>
    <sheet name="Comparison of Heart Scan Tool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1" i="5" l="1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<sst xmlns="http://schemas.openxmlformats.org/spreadsheetml/2006/main" count="1193" uniqueCount="388">
  <si>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</si>
  <si>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</si>
  <si>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</si>
  <si>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</si>
  <si>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</si>
  <si>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</si>
  <si>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</si>
  <si>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</si>
  <si>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</si>
  <si>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</si>
  <si>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</si>
  <si>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</si>
  <si>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</si>
  <si>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</si>
  <si>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</si>
  <si>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</si>
  <si>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</si>
  <si>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</si>
  <si>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</si>
  <si>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</si>
  <si>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</si>
  <si>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</si>
  <si>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</si>
  <si>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</si>
  <si>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</si>
  <si>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</si>
  <si>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</si>
  <si>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</si>
  <si>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</si>
  <si>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</si>
  <si>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</si>
  <si>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</si>
  <si>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</si>
  <si>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</si>
  <si>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</si>
  <si>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</si>
  <si>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</si>
  <si>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</si>
  <si>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</si>
  <si>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</si>
  <si>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</si>
  <si>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</si>
  <si>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</si>
  <si>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</si>
  <si>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</si>
  <si>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</si>
  <si>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</si>
  <si>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</si>
  <si>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</si>
  <si>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</si>
  <si>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</si>
  <si>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</si>
  <si>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</si>
  <si>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</si>
  <si>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</si>
  <si>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</si>
  <si>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</si>
  <si>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</si>
  <si>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</si>
  <si>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</si>
  <si>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</si>
  <si>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</si>
  <si>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</si>
  <si>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</si>
  <si>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</si>
  <si>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</si>
  <si>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</si>
  <si>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</si>
  <si>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</si>
  <si>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</si>
  <si>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</si>
  <si>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</si>
  <si>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</si>
  <si>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</si>
  <si>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</si>
  <si>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</si>
  <si>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</si>
  <si>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</si>
  <si>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</si>
  <si>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</si>
  <si>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</si>
  <si>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</si>
  <si>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</si>
  <si>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</si>
  <si>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</si>
  <si>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</si>
  <si>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</si>
  <si>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</si>
  <si>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</si>
  <si>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</si>
  <si>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</si>
  <si>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</si>
  <si>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</si>
  <si>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</si>
  <si>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</si>
  <si>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</si>
  <si>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</si>
  <si>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</si>
  <si>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</si>
  <si>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</si>
  <si>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</si>
  <si>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</si>
  <si>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</si>
  <si>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</si>
  <si>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</si>
  <si>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</si>
  <si>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</si>
  <si>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</si>
  <si>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</si>
  <si>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</si>
  <si>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</si>
  <si>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</si>
  <si>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</si>
  <si>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</si>
  <si>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</si>
  <si>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</si>
  <si>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</si>
  <si>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</si>
  <si>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</si>
  <si>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</si>
  <si>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</si>
  <si>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</si>
  <si>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</si>
  <si>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</si>
  <si>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</si>
  <si>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</si>
  <si>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</si>
  <si>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</si>
  <si>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</si>
  <si>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</si>
  <si>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</si>
  <si>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</si>
  <si>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</si>
  <si>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</si>
  <si>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</si>
  <si>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</si>
  <si>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</si>
  <si>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</si>
  <si>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</si>
  <si>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</si>
  <si>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</si>
  <si>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</si>
  <si>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</si>
  <si>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</si>
  <si>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</si>
  <si>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</si>
  <si>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</si>
  <si>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</si>
  <si>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</si>
  <si>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</si>
  <si>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</si>
  <si>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</si>
  <si>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</si>
  <si>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</si>
  <si>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</si>
  <si>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</si>
  <si>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</si>
  <si>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</si>
  <si>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</si>
  <si>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</si>
  <si>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</si>
  <si>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</si>
  <si>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</si>
  <si>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</si>
  <si>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</si>
  <si>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</si>
  <si>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</si>
  <si>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</si>
  <si>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</si>
  <si>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</si>
  <si>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</si>
  <si>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</si>
  <si>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</si>
  <si>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</si>
  <si>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</si>
  <si>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</si>
  <si>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</si>
  <si>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</si>
  <si>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</si>
  <si>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</si>
  <si>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</si>
  <si>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</si>
  <si>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</si>
  <si>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</si>
  <si>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</si>
  <si>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</si>
  <si>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</si>
  <si>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</si>
  <si>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</si>
  <si>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</si>
  <si>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</si>
  <si>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</si>
  <si>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</si>
  <si>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</si>
  <si>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</si>
  <si>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</si>
  <si>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</si>
  <si>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</si>
  <si>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</si>
  <si>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</si>
  <si>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</si>
  <si>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</si>
  <si>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</si>
  <si>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</si>
  <si>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</si>
  <si>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</si>
  <si>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</si>
  <si>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</si>
  <si>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</si>
  <si>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</si>
  <si>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</si>
  <si>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</si>
  <si>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</si>
  <si>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</si>
  <si>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</si>
  <si>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</si>
  <si>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</si>
  <si>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</si>
  <si>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</si>
  <si>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</si>
  <si>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</si>
  <si>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</si>
  <si>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</si>
  <si>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</si>
  <si>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</si>
  <si>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</si>
  <si>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</si>
  <si>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</si>
  <si>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</si>
  <si>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</si>
  <si>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</si>
  <si>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</si>
  <si>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</si>
  <si>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</si>
  <si>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</si>
  <si>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</si>
  <si>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</si>
  <si>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</si>
  <si>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</si>
  <si>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</si>
  <si>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</si>
  <si>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</si>
  <si>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</si>
  <si>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</si>
  <si>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</si>
  <si>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</si>
  <si>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</si>
  <si>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</si>
  <si>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</si>
  <si>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</si>
  <si>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</si>
  <si>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</si>
  <si>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</si>
  <si>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</si>
  <si>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</si>
  <si>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</si>
  <si>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</si>
  <si>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</si>
  <si>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</si>
  <si>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</si>
  <si>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</si>
  <si>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</si>
  <si>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</si>
  <si>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</si>
  <si>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</si>
  <si>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</si>
  <si>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</si>
  <si>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</si>
  <si>
    <t xml:space="preserve"> LnGeoMeanCac </t>
  </si>
  <si>
    <t xml:space="preserve"> Ln(Cac1/Cac0)</t>
  </si>
  <si>
    <t>Ln(Cac1/Cac0) vs. LnGeoMeanCac           Gamma          0.000   0.000     0.000   0.000       NaN     0.000   1.00000000</t>
  </si>
  <si>
    <t>Ln(Cac1/Cac0) vs. LnGeoMeanCac           Beta           3.531   0.100     0.727   0.018    0.0914     0.313   0.55945380</t>
  </si>
  <si>
    <t>Ln(Cac1/Cac0) vs. LnGeoMeanCac           Theta          2.441   0.168     0.640   0.039    0.1316     0.388   0.52624576</t>
  </si>
  <si>
    <t>Ln(Cac1/Cac0) vs. LnGeoMeanCac           Eta            5.006   0.110     0.844   0.015   -0.0923     0.214   0.39556182</t>
  </si>
  <si>
    <t>Ln(Cac1/Cac0) vs. LnGeoMeanCac           BetaUZeta      3.291   0.084     0.637   0.015    0.1175     0.301   0.39143815</t>
  </si>
  <si>
    <t>Ln(Cac1/Cac0) vs. LnGeoMeanCac           Alpha          1.605   0.050     0.330   0.010    0.1654     0.236   0.12417564</t>
  </si>
  <si>
    <t>Ln(Cac1/Cac0) vs. LnGeoMeanCac           Omega          1.711   0.045     0.331   0.008    0.1581     0.227   0.11576800</t>
  </si>
  <si>
    <t>Ln(Cac1/Cac0) vs. LnGeoMeanCac           Zeta           2.488   0.509     0.339   0.069    0.1346     0.801   0.00002343</t>
  </si>
  <si>
    <t>Ln(Cac1/Cac0) vs. LnGeoMeanCac           Qangio         3.821   0.637     0.542   0.090    0.1404     0.891   0.00000074</t>
  </si>
  <si>
    <t>Ln(Cac1/Cac0) vs. LnGeoMeanCac  -- BetaUZeta</t>
  </si>
  <si>
    <t>Slope: 0.1175 N=52 R^2: 0.4373 p-value: 0.391438 y-int 0.2507</t>
  </si>
  <si>
    <t>moe X</t>
  </si>
  <si>
    <t>Mean Y</t>
  </si>
  <si>
    <t>moe Y</t>
  </si>
  <si>
    <t>Slope</t>
  </si>
  <si>
    <t>xSD</t>
  </si>
  <si>
    <t>p-value</t>
  </si>
  <si>
    <t>Slope: 0.2001 N=52 R^2: 0.6070 p-value: 0.228662 y-int -1.9529</t>
  </si>
  <si>
    <t xml:space="preserve"> OrdAsc </t>
  </si>
  <si>
    <t xml:space="preserve"> GrowthNcpv</t>
  </si>
  <si>
    <t>GeoMeanNcpv vs. OrdAsc  -- BetaUZeta</t>
  </si>
  <si>
    <t>Slope: 6.5901 N=52 R^2: 0.8638 p-value: 0.016996 y-int -27.9410</t>
  </si>
  <si>
    <t xml:space="preserve"> GeoMeanNcpv</t>
  </si>
  <si>
    <t>GeoMeanNcpv vs. OrdAsc                   Alpha         44.500   0.580    87.612   2.346    3.4483     2.739   0.10975893</t>
  </si>
  <si>
    <t>GeoMeanNcpv vs. OrdAsc                   Omega         50.500   0.579    89.506   1.983    2.9697     2.916   0.08893367</t>
  </si>
  <si>
    <t>GeoMeanNcpv vs. OrdAsc                   Gamma         24.500   0.593    27.550   1.165    1.7330     2.042   0.07335527</t>
  </si>
  <si>
    <t>GeoMeanNcpv vs. OrdAsc                   BetaUZeta     26.500   0.591   146.697   4.189    6.5901     2.122   0.01699578</t>
  </si>
  <si>
    <t>GeoMeanNcpv vs. OrdAsc                   Beta          20.500   0.599   159.688   5.864    9.2121     1.872   0.01033099</t>
  </si>
  <si>
    <t>GeoMeanNcpv vs. OrdAsc                   Zeta           6.500   0.691   103.395  12.699   17.7837     1.087   0.00590654</t>
  </si>
  <si>
    <t>GeoMeanNcpv vs. OrdAsc                   Qangio         5.500   0.722   264.210  34.031   46.0587     1.009   0.00340057</t>
  </si>
  <si>
    <t>GeoMeanNcpv vs. OrdAsc                   Eta            9.000   0.649   213.540  17.169   25.5493     1.262   0.00318614</t>
  </si>
  <si>
    <t>GeoMeanNcpv vs. OrdAsc                   Theta         12.000   0.625   119.883   7.358   11.4213     1.446   0.00092174</t>
  </si>
  <si>
    <t>Ln(Ncpv1/Ncpv0) vs. OrdAsc  -- Gamma</t>
  </si>
  <si>
    <t>Slope: 0.0281 N=48 R^2: 0.8579 p-value: 0.020256 y-int 0.3440</t>
  </si>
  <si>
    <t xml:space="preserve"> Ln(Ncpv1/Ncpv0)</t>
  </si>
  <si>
    <t>Ln(Ncpv1/Ncpv0) vs. OrdAsc               Qangio         5.500   0.722     0.980   0.062    0.0737     1.009   0.16226104</t>
  </si>
  <si>
    <t>Ln(Ncpv1/Ncpv0) vs. OrdAsc               Eta            9.000   0.649     0.872   0.014    0.0192     1.262   0.08488959</t>
  </si>
  <si>
    <t>Ln(Ncpv1/Ncpv0) vs. OrdAsc               Omega         50.500   0.579     0.958   0.006    0.0099     2.916   0.05358200</t>
  </si>
  <si>
    <t>Ln(Ncpv1/Ncpv0) vs. OrdAsc               Zeta           6.500   0.691     0.840   0.029    0.0383     1.087   0.05186867</t>
  </si>
  <si>
    <t>Ln(Ncpv1/Ncpv0) vs. OrdAsc               Alpha         44.500   0.580     0.974   0.008    0.0118     2.739   0.04936557</t>
  </si>
  <si>
    <t>Ln(Ncpv1/Ncpv0) vs. OrdAsc               Beta          20.500   0.599     0.905   0.008    0.0124     1.872   0.04437623</t>
  </si>
  <si>
    <t>Ln(Ncpv1/Ncpv0) vs. OrdAsc               BetaUZeta     26.500   0.591     0.890   0.006    0.0095     2.122   0.03367087</t>
  </si>
  <si>
    <t>Ln(Ncpv1/Ncpv0) vs. OrdAsc               Gamma         24.500   0.593     1.031   0.018    0.0281     2.042   0.02025558</t>
  </si>
  <si>
    <t>Ln(Ncpv1/Ncpv0) vs. OrdAsc               Theta         12.000   0.625     0.930   0.017    0.0258     1.446   0.01929603</t>
  </si>
  <si>
    <t>Ln(Ncpv1/Ncpv0) vs. OrdAsc  -- Omega</t>
  </si>
  <si>
    <t>Slope: 0.0099 N=100 R^2: 0.7957 p-value: 0.053582 y-int 0.4588</t>
  </si>
  <si>
    <t>Ncpv1/Ncpv0 vs. OrdAsc  -- Omega</t>
  </si>
  <si>
    <t>Slope: 0.0275 N=100 R^2: 0.7658 p-value: 0.076497 y-int 0.3543</t>
  </si>
  <si>
    <t xml:space="preserve"> Ncpv1/Ncpv0</t>
  </si>
  <si>
    <t>Ncpv1/Ncpv0 vs. OrdAsc                   Qangio         5.500   0.722     1.757   0.203    0.2273     1.009   0.25575072</t>
  </si>
  <si>
    <t>Ncpv1/Ncpv0 vs. OrdAsc                   Eta            9.000   0.649     1.405   0.036    0.0481     1.262   0.12704531</t>
  </si>
  <si>
    <t>Ncpv1/Ncpv0 vs. OrdAsc                   Beta          20.500   0.599     1.505   0.023    0.0329     1.872   0.10619945</t>
  </si>
  <si>
    <t>Ncpv1/Ncpv0 vs. OrdAsc                   Zeta           6.500   0.691     1.341   0.072    0.0933     1.087   0.09174764</t>
  </si>
  <si>
    <t>Ncpv1/Ncpv0 vs. OrdAsc                   BetaUZeta     26.500   0.591     1.468   0.017    0.0249     2.122   0.09034186</t>
  </si>
  <si>
    <t>Ncpv1/Ncpv0 vs. OrdAsc                   Omega         50.500   0.579     1.741   0.018    0.0275     2.916   0.07649705</t>
  </si>
  <si>
    <t>Ncpv1/Ncpv0 vs. OrdAsc                   Theta         12.000   0.625     1.579   0.049    0.0704     1.446   0.06525432</t>
  </si>
  <si>
    <t>Ncpv1/Ncpv0 vs. OrdAsc                   Alpha         44.500   0.580     1.796   0.022    0.0329     2.739   0.06093690</t>
  </si>
  <si>
    <t>Ncpv1/Ncpv0 vs. OrdAsc                   Gamma         24.500   0.593     2.038   0.050    0.0793     2.042   0.00517320</t>
  </si>
  <si>
    <t>ln^2</t>
  </si>
  <si>
    <t>GrowthNcpv vs. RankAsc  -- BetaUZeta</t>
  </si>
  <si>
    <t xml:space="preserve"> RankAsc </t>
  </si>
  <si>
    <t>GrowthNcpv vs. RankAsc                   Gamma         24.500   0.593     1.585   0.094    0.1055     2.042   0.38919377</t>
  </si>
  <si>
    <t>GrowthNcpv vs. RankAsc                   Theta         12.000   0.625     3.347   0.362    0.4216     1.446   0.32180907</t>
  </si>
  <si>
    <t>GrowthNcpv vs. RankAsc                   Alpha         44.500   0.580     2.309   0.064    0.0800     2.739   0.30362014</t>
  </si>
  <si>
    <t>GrowthNcpv vs. RankAsc                   Beta          20.500   0.599     3.178   0.166    0.2028     1.872   0.29974619</t>
  </si>
  <si>
    <t>GrowthNcpv vs. RankAsc                   Omega         50.500   0.579     2.502   0.066    0.0851     2.916   0.26925247</t>
  </si>
  <si>
    <t>GrowthNcpv vs. RankAsc                   BetaUZeta     26.500   0.591     3.349   0.152    0.2001     2.122   0.22866178</t>
  </si>
  <si>
    <t>GrowthNcpv vs. RankAsc                   Eta            9.000   0.649     2.950   0.262    0.3356     1.262   0.18112052</t>
  </si>
  <si>
    <t>GrowthNcpv vs. RankAsc                   Qangio         5.500   0.722     2.445   0.491    0.5867     1.009   0.16692932</t>
  </si>
  <si>
    <t>GrowthNcpv vs. RankAsc                   Zeta           6.500   0.691     3.916   1.095    1.4192     1.087   0.09720331</t>
  </si>
  <si>
    <t>Ln(Ncpv1/Ncpv0) vs. TdNcpv               Gamma          1.585   0.094     1.031   0.018   -0.0355     0.324   0.85364916</t>
  </si>
  <si>
    <t>Ln(Ncpv1/Ncpv0) vs. TdNcpv               Zeta           3.916   1.095     0.840   0.029   -0.0069     1.724   0.80853048</t>
  </si>
  <si>
    <t>Ln(Ncpv1/Ncpv0) vs. TdNcpv               Omega          2.502   0.066     0.958   0.006   -0.0270     0.332   0.77558029</t>
  </si>
  <si>
    <t>Ln(Ncpv1/Ncpv0) vs. TdNcpv               Alpha          2.309   0.064     0.974   0.008   -0.0351     0.303   0.75987289</t>
  </si>
  <si>
    <t>Ln(Ncpv1/Ncpv0) vs. TdNcpv               BetaUZeta      3.349   0.152     0.890   0.006   -0.0191     0.545   0.60534675</t>
  </si>
  <si>
    <t>Ln(Ncpv1/Ncpv0) vs. TdNcpv               Theta          3.347   0.362     0.930   0.017   -0.0278     0.837   0.50019816</t>
  </si>
  <si>
    <t>Ln(Ncpv1/Ncpv0) vs. TdNcpv               Beta           3.178   0.166     0.905   0.008   -0.0290     0.518   0.48442999</t>
  </si>
  <si>
    <t>Ln(Ncpv1/Ncpv0) vs. TdNcpv               Qangio         2.445   0.491     0.980   0.062   -0.0824     0.687   0.45650744</t>
  </si>
  <si>
    <t>Ln(Ncpv1/Ncpv0) vs. TdNcpv               Eta            2.950   0.262     0.872   0.014   -0.0390     0.510   0.33178461</t>
  </si>
  <si>
    <t>Ln(Ncpv1/Ncpv0) vs. TdNcpv   -- Gamma</t>
  </si>
  <si>
    <t>Slope: -0.0355 N=48 R^2: 0.0347 p-value: 0.853649 y-int 1.0875</t>
  </si>
  <si>
    <t xml:space="preserve"> TdNcpv  </t>
  </si>
  <si>
    <t>Ncpv1/Ncpv0 vs. TdNcpv   -- Gamma</t>
  </si>
  <si>
    <t>Slope: -0.1451 N=48 R^2: 0.0760 p-value: 0.780156 y-int 2.2680</t>
  </si>
  <si>
    <t>Ncpv1/Ncpv0 vs. TdNcpv                   Zeta           3.916   1.095     1.341   0.072   -0.0178     1.724   0.80121905</t>
  </si>
  <si>
    <t>Ncpv1/Ncpv0 vs. TdNcpv                   Gamma          1.585   0.094     2.038   0.050   -0.1451     0.324   0.78015644</t>
  </si>
  <si>
    <t>Ncpv1/Ncpv0 vs. TdNcpv                   Omega          2.502   0.066     1.741   0.018   -0.0892     0.332   0.73527949</t>
  </si>
  <si>
    <t>Ncpv1/Ncpv0 vs. TdNcpv                   Alpha          2.309   0.064     1.796   0.022   -0.1186     0.303   0.70989094</t>
  </si>
  <si>
    <t>Ncpv1/Ncpv0 vs. TdNcpv                   BetaUZeta      3.349   0.152     1.468   0.017   -0.0489     0.545   0.63405439</t>
  </si>
  <si>
    <t>Ncpv1/Ncpv0 vs. TdNcpv                   Theta          3.347   0.362     1.579   0.049   -0.0723     0.837   0.55267777</t>
  </si>
  <si>
    <t>Ncpv1/Ncpv0 vs. TdNcpv                   Beta           3.178   0.166     1.505   0.023   -0.0741     0.518   0.53942816</t>
  </si>
  <si>
    <t>Ncpv1/Ncpv0 vs. TdNcpv                   Qangio         2.445   0.491     1.757   0.203   -0.2440     0.687   0.53167124</t>
  </si>
  <si>
    <t>Ncpv1/Ncpv0 vs. TdNcpv                   Eta            2.950   0.262     1.405   0.036   -0.0951     0.510   0.38339717</t>
  </si>
  <si>
    <t>Cac1/Cac0 vs. TdCac                      Gamma          0.000   0.000     0.000   0.000       NaN     0.000   1.00000000</t>
  </si>
  <si>
    <t>Cac1/Cac0 vs. TdCac                      Theta          7.825   1.406     1.059   0.077    0.0004     3.252   0.99468373</t>
  </si>
  <si>
    <t>Cac1/Cac0 vs. TdCac                      BetaUZeta      4.281   0.479     1.020   0.027    0.0033     1.719   0.95488734</t>
  </si>
  <si>
    <t>Cac1/Cac0 vs. TdCac                      Beta           6.409   0.615     1.179   0.034   -0.0035     1.923   0.95131893</t>
  </si>
  <si>
    <t>Cac1/Cac0 vs. TdCac                      Zeta          -2.814   2.062     0.489   0.101   -0.0109     3.245   0.83938619</t>
  </si>
  <si>
    <t>Cac1/Cac0 vs. TdCac                      Omega          2.226   0.181     0.530   0.014    0.0165     0.911   0.83299053</t>
  </si>
  <si>
    <t>Cac1/Cac0 vs. TdCac                      Alpha          2.913   0.197     0.536   0.017    0.0223     0.928   0.79029186</t>
  </si>
  <si>
    <t>Cac1/Cac0 vs. TdCac                      Qangio         6.128   2.505     0.820   0.137    0.0164     3.502   0.78509623</t>
  </si>
  <si>
    <t>Cac1/Cac0 vs. TdCac                      Eta            4.493   0.641     1.341   0.037   -0.0312     1.247   0.56006633</t>
  </si>
  <si>
    <t>Cac1/Cac0 vs. TdCac   -- Theta</t>
  </si>
  <si>
    <t>Slope: 0.0004 N=23 R^2: 0.0000 p-value: 0.994684 y-int 1.0563</t>
  </si>
  <si>
    <t xml:space="preserve"> TdCac  </t>
  </si>
  <si>
    <t xml:space="preserve"> Cac1/Cac0</t>
  </si>
  <si>
    <t>Cac1/Cac0 vs. TdCac   -- Eta</t>
  </si>
  <si>
    <t>Slope: -0.0312 N=17 R^2: 0.2870 p-value: 0.560066 y-int 1.4815</t>
  </si>
  <si>
    <t>Ncpv1/Ncpv0 vs. TdNcpv   -- Zeta</t>
  </si>
  <si>
    <t>Slope: -0.0178 N=12 R^2: 0.0743 p-value: 0.801219 y-int 1.4112</t>
  </si>
  <si>
    <t>Cac1/Cac0 vs. TdCac   -- Zeta</t>
  </si>
  <si>
    <t>Slope: -0.0109 N=12 R^2: 0.0494 p-value: 0.839386 y-int 0.4589</t>
  </si>
  <si>
    <t xml:space="preserve"> Cac0/Cac1</t>
  </si>
  <si>
    <t>Cac0/Cac1 vs. TdCac   -- Zeta</t>
  </si>
  <si>
    <t>Slope: -0.0153 N=12 R^2: 0.0826 p-value: 0.789786 y-int 0.4852</t>
  </si>
  <si>
    <t>Mean X</t>
  </si>
  <si>
    <t>Regression</t>
  </si>
  <si>
    <t>Cac0/Cac1 vs. TdCac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</si>
</sst>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3" tint="0.89996032593768116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15" borderId="29" xfId="0" applyFont="1" applyFill="1" applyBorder="1"/>
    <xf numFmtId="0" fontId="10" fillId="15" borderId="0" xfId="0" applyFont="1" applyFill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31" xfId="0" applyFont="1" applyFill="1" applyBorder="1"/>
    <xf numFmtId="0" fontId="0" fillId="0" borderId="0" xfId="0" applyFont="1" applyFill="1" applyBorder="1"/>
    <xf numFmtId="164" fontId="1" fillId="0" borderId="0" xfId="0" applyNumberFormat="1" applyFont="1" applyBorder="1"/>
    <xf numFmtId="164" fontId="0" fillId="0" borderId="0" xfId="0" applyNumberFormat="1" applyFont="1"/>
    <xf numFmtId="164" fontId="0" fillId="0" borderId="31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0" fontId="0" fillId="0" borderId="30" xfId="0" applyFont="1" applyFill="1" applyBorder="1"/>
    <xf numFmtId="0" fontId="0" fillId="0" borderId="0" xfId="0" applyFill="1"/>
    <xf numFmtId="164" fontId="0" fillId="0" borderId="30" xfId="0" applyNumberFormat="1" applyFont="1" applyFill="1" applyBorder="1"/>
    <xf numFmtId="0" fontId="0" fillId="16" borderId="0" xfId="0" applyFill="1"/>
  </cellXfs>
  <cellStyles count="1">
    <cellStyle name="Normal" xfId="0" builtinId="0"/>
  </cellStyles>
  <dxfs count="74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04060429366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08674711538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LnDTcpv vs. OrdDesc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Sheet2!$AQ$3</c:f>
              <c:strCache>
                <c:ptCount val="1"/>
                <c:pt idx="0">
                  <c:v> GeoMeanNcpv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Sheet2!$AP$4:$AP$55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Sheet2!$AQ$4:$AQ$55</c:f>
              <c:numCache>
                <c:formatCode>General</c:formatCode>
                <c:ptCount val="52"/>
                <c:pt idx="0">
                  <c:v>11.1687062813917</c:v>
                </c:pt>
                <c:pt idx="1">
                  <c:v>13.9484766193301</c:v>
                </c:pt>
                <c:pt idx="2">
                  <c:v>21.920310216782902</c:v>
                </c:pt>
                <c:pt idx="3">
                  <c:v>28.691462144686799</c:v>
                </c:pt>
                <c:pt idx="4">
                  <c:v>30.831153076069</c:v>
                </c:pt>
                <c:pt idx="5">
                  <c:v>39.9550997996501</c:v>
                </c:pt>
                <c:pt idx="6">
                  <c:v>43.892368357152897</c:v>
                </c:pt>
                <c:pt idx="7">
                  <c:v>47.569948496923899</c:v>
                </c:pt>
                <c:pt idx="8">
                  <c:v>48.347492179015802</c:v>
                </c:pt>
                <c:pt idx="9">
                  <c:v>52.376330532025598</c:v>
                </c:pt>
                <c:pt idx="10">
                  <c:v>57.063561052566598</c:v>
                </c:pt>
                <c:pt idx="11">
                  <c:v>66.675707720278396</c:v>
                </c:pt>
                <c:pt idx="12">
                  <c:v>67.081741181934106</c:v>
                </c:pt>
                <c:pt idx="13">
                  <c:v>69.781659481557099</c:v>
                </c:pt>
                <c:pt idx="14">
                  <c:v>73.023352429205801</c:v>
                </c:pt>
                <c:pt idx="15">
                  <c:v>74.702811192082905</c:v>
                </c:pt>
                <c:pt idx="16">
                  <c:v>77.404651023048999</c:v>
                </c:pt>
                <c:pt idx="17">
                  <c:v>82.4874535914402</c:v>
                </c:pt>
                <c:pt idx="18">
                  <c:v>83.599043056724</c:v>
                </c:pt>
                <c:pt idx="19">
                  <c:v>86.188920401638597</c:v>
                </c:pt>
                <c:pt idx="20">
                  <c:v>86.246623122299695</c:v>
                </c:pt>
                <c:pt idx="21">
                  <c:v>90.213136515698196</c:v>
                </c:pt>
                <c:pt idx="22">
                  <c:v>104.425427937835</c:v>
                </c:pt>
                <c:pt idx="23">
                  <c:v>105.761855127451</c:v>
                </c:pt>
                <c:pt idx="24">
                  <c:v>111.295822024009</c:v>
                </c:pt>
                <c:pt idx="25">
                  <c:v>111.54460991011599</c:v>
                </c:pt>
                <c:pt idx="26">
                  <c:v>117.79711371676299</c:v>
                </c:pt>
                <c:pt idx="27">
                  <c:v>132.74106372935199</c:v>
                </c:pt>
                <c:pt idx="28">
                  <c:v>134.611106525427</c:v>
                </c:pt>
                <c:pt idx="29">
                  <c:v>135.65839450620001</c:v>
                </c:pt>
                <c:pt idx="30">
                  <c:v>146.32785107422299</c:v>
                </c:pt>
                <c:pt idx="31">
                  <c:v>152.83814968783099</c:v>
                </c:pt>
                <c:pt idx="32">
                  <c:v>164.16485616598899</c:v>
                </c:pt>
                <c:pt idx="33">
                  <c:v>169.335643028867</c:v>
                </c:pt>
                <c:pt idx="34">
                  <c:v>175.47592427452801</c:v>
                </c:pt>
                <c:pt idx="35">
                  <c:v>190.063147401067</c:v>
                </c:pt>
                <c:pt idx="36">
                  <c:v>190.632762137047</c:v>
                </c:pt>
                <c:pt idx="37">
                  <c:v>191.483680766795</c:v>
                </c:pt>
                <c:pt idx="38">
                  <c:v>198.07145175415801</c:v>
                </c:pt>
                <c:pt idx="39">
                  <c:v>201.69278618730999</c:v>
                </c:pt>
                <c:pt idx="40">
                  <c:v>202.52965215</c:v>
                </c:pt>
                <c:pt idx="41">
                  <c:v>207.00362315669699</c:v>
                </c:pt>
                <c:pt idx="42">
                  <c:v>234.73928090543299</c:v>
                </c:pt>
                <c:pt idx="43">
                  <c:v>270.72319811940702</c:v>
                </c:pt>
                <c:pt idx="44">
                  <c:v>284.00758792680102</c:v>
                </c:pt>
                <c:pt idx="45">
                  <c:v>284.33789757962199</c:v>
                </c:pt>
                <c:pt idx="46">
                  <c:v>295.55067247428099</c:v>
                </c:pt>
                <c:pt idx="47">
                  <c:v>296.05693709149898</c:v>
                </c:pt>
                <c:pt idx="48">
                  <c:v>315.68921425984701</c:v>
                </c:pt>
                <c:pt idx="49">
                  <c:v>331.93993432547398</c:v>
                </c:pt>
                <c:pt idx="50">
                  <c:v>395.80247599023397</c:v>
                </c:pt>
                <c:pt idx="51">
                  <c:v>522.77040849688501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67A-B557-6FF83449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064"/>
        <c:axId val="137859744"/>
      </c:scatterChart>
      <c:valAx>
        <c:axId val="1378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9744"/>
        <c:crosses val="autoZero"/>
        <c:crossBetween val="midCat"/>
      </c:valAx>
      <c:valAx>
        <c:axId val="137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Sheet2!$BC$3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Sheet2!$BC$4:$BC$51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0.69314718055994495</c:v>
                </c:pt>
                <c:pt idx="5">
                  <c:v>0.71912266696320504</c:v>
                </c:pt>
                <c:pt idx="6">
                  <c:v>0.74336693753897098</c:v>
                </c:pt>
                <c:pt idx="7">
                  <c:v>0.75828648273090604</c:v>
                </c:pt>
                <c:pt idx="8">
                  <c:v>0.76952015934451901</c:v>
                </c:pt>
                <c:pt idx="9">
                  <c:v>0.81431202532370905</c:v>
                </c:pt>
                <c:pt idx="10">
                  <c:v>0.81574950265227697</c:v>
                </c:pt>
                <c:pt idx="11">
                  <c:v>0.87565106938102499</c:v>
                </c:pt>
                <c:pt idx="12">
                  <c:v>0.88114802328104402</c:v>
                </c:pt>
                <c:pt idx="13">
                  <c:v>0.89962367938894305</c:v>
                </c:pt>
                <c:pt idx="14">
                  <c:v>0.90694486945591701</c:v>
                </c:pt>
                <c:pt idx="15">
                  <c:v>0.91815814604894996</c:v>
                </c:pt>
                <c:pt idx="16">
                  <c:v>0.92953595862417504</c:v>
                </c:pt>
                <c:pt idx="17">
                  <c:v>0.93568599163189303</c:v>
                </c:pt>
                <c:pt idx="18">
                  <c:v>0.95155887071161305</c:v>
                </c:pt>
                <c:pt idx="19">
                  <c:v>0.95189525553902399</c:v>
                </c:pt>
                <c:pt idx="20">
                  <c:v>0.97077891715822395</c:v>
                </c:pt>
                <c:pt idx="21">
                  <c:v>0.97876099994766697</c:v>
                </c:pt>
                <c:pt idx="22">
                  <c:v>0.981640612082605</c:v>
                </c:pt>
                <c:pt idx="23">
                  <c:v>0.98705980276236205</c:v>
                </c:pt>
                <c:pt idx="24">
                  <c:v>1.0068047394149799</c:v>
                </c:pt>
                <c:pt idx="25">
                  <c:v>1.0116009116784701</c:v>
                </c:pt>
                <c:pt idx="26">
                  <c:v>1.04901534752873</c:v>
                </c:pt>
                <c:pt idx="27">
                  <c:v>1.05678932253308</c:v>
                </c:pt>
                <c:pt idx="28">
                  <c:v>1.0690118188918101</c:v>
                </c:pt>
                <c:pt idx="29">
                  <c:v>1.10575517618048</c:v>
                </c:pt>
                <c:pt idx="30">
                  <c:v>1.1138564863112199</c:v>
                </c:pt>
                <c:pt idx="31">
                  <c:v>1.11496779344019</c:v>
                </c:pt>
                <c:pt idx="32">
                  <c:v>1.15854211341749</c:v>
                </c:pt>
                <c:pt idx="33">
                  <c:v>1.2514866441357599</c:v>
                </c:pt>
                <c:pt idx="34">
                  <c:v>1.2656663733312701</c:v>
                </c:pt>
                <c:pt idx="35">
                  <c:v>1.3016814776563099</c:v>
                </c:pt>
                <c:pt idx="36">
                  <c:v>1.31567679390593</c:v>
                </c:pt>
                <c:pt idx="37">
                  <c:v>1.4362176698864899</c:v>
                </c:pt>
                <c:pt idx="38">
                  <c:v>1.45528723260684</c:v>
                </c:pt>
                <c:pt idx="39">
                  <c:v>1.48345810957353</c:v>
                </c:pt>
                <c:pt idx="40">
                  <c:v>1.49231255519668</c:v>
                </c:pt>
                <c:pt idx="41">
                  <c:v>1.5127935096166301</c:v>
                </c:pt>
                <c:pt idx="42">
                  <c:v>1.5193448689070601</c:v>
                </c:pt>
                <c:pt idx="43">
                  <c:v>1.59122800105467</c:v>
                </c:pt>
                <c:pt idx="44">
                  <c:v>1.6053893239081001</c:v>
                </c:pt>
                <c:pt idx="45">
                  <c:v>1.6094379124341001</c:v>
                </c:pt>
                <c:pt idx="46">
                  <c:v>1.68808103975321</c:v>
                </c:pt>
                <c:pt idx="47">
                  <c:v>1.8009761243329701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12-888C-4184DCC2F610}"/>
            </c:ext>
          </c:extLst>
        </c:ser>
        <c:ser>
          <c:idx val="1"/>
          <c:order val="1"/>
          <c:tx>
            <c:strRef>
              <c:f>Sheet2!$BD$3</c:f>
              <c:strCache>
                <c:ptCount val="1"/>
                <c:pt idx="0">
                  <c:v>ln^2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Sheet2!$BD$4:$BD$51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-0.36651292058166485</c:v>
                </c:pt>
                <c:pt idx="5">
                  <c:v>-0.32972332807551524</c:v>
                </c:pt>
                <c:pt idx="6">
                  <c:v>-0.29656549676637789</c:v>
                </c:pt>
                <c:pt idx="7">
                  <c:v>-0.27669401918791126</c:v>
                </c:pt>
                <c:pt idx="8">
                  <c:v>-0.26198812806778199</c:v>
                </c:pt>
                <c:pt idx="9">
                  <c:v>-0.20541166293577762</c:v>
                </c:pt>
                <c:pt idx="10">
                  <c:v>-0.20364795319044121</c:v>
                </c:pt>
                <c:pt idx="11">
                  <c:v>-0.13278759002167523</c:v>
                </c:pt>
                <c:pt idx="12">
                  <c:v>-0.12652964981417844</c:v>
                </c:pt>
                <c:pt idx="13">
                  <c:v>-0.10577873711251386</c:v>
                </c:pt>
                <c:pt idx="14">
                  <c:v>-9.7673614114698187E-2</c:v>
                </c:pt>
                <c:pt idx="15">
                  <c:v>-8.5385630814352728E-2</c:v>
                </c:pt>
                <c:pt idx="16">
                  <c:v>-7.3069786582719509E-2</c:v>
                </c:pt>
                <c:pt idx="17">
                  <c:v>-6.6475337815977462E-2</c:v>
                </c:pt>
                <c:pt idx="18">
                  <c:v>-4.9653722681582704E-2</c:v>
                </c:pt>
                <c:pt idx="19">
                  <c:v>-4.930027593834499E-2</c:v>
                </c:pt>
                <c:pt idx="20">
                  <c:v>-2.9656522343027326E-2</c:v>
                </c:pt>
                <c:pt idx="21">
                  <c:v>-2.1467792968716044E-2</c:v>
                </c:pt>
                <c:pt idx="22">
                  <c:v>-1.8530013089001821E-2</c:v>
                </c:pt>
                <c:pt idx="23">
                  <c:v>-1.302465094612513E-2</c:v>
                </c:pt>
                <c:pt idx="24">
                  <c:v>6.7816916725724269E-3</c:v>
                </c:pt>
                <c:pt idx="25">
                  <c:v>1.1534137037535518E-2</c:v>
                </c:pt>
                <c:pt idx="26">
                  <c:v>4.7851959935093537E-2</c:v>
                </c:pt>
                <c:pt idx="27">
                  <c:v>5.5235370591553166E-2</c:v>
                </c:pt>
                <c:pt idx="28">
                  <c:v>6.6734688007805798E-2</c:v>
                </c:pt>
                <c:pt idx="29">
                  <c:v>0.10052851890431838</c:v>
                </c:pt>
                <c:pt idx="30">
                  <c:v>0.10782830583739071</c:v>
                </c:pt>
                <c:pt idx="31">
                  <c:v>0.10882551968790356</c:v>
                </c:pt>
                <c:pt idx="32">
                  <c:v>0.14716241590631621</c:v>
                </c:pt>
                <c:pt idx="33">
                  <c:v>0.22433215994761699</c:v>
                </c:pt>
                <c:pt idx="34">
                  <c:v>0.23559876081798126</c:v>
                </c:pt>
                <c:pt idx="35">
                  <c:v>0.26365687303996516</c:v>
                </c:pt>
                <c:pt idx="36">
                  <c:v>0.27435120540324137</c:v>
                </c:pt>
                <c:pt idx="37">
                  <c:v>0.36201303983973709</c:v>
                </c:pt>
                <c:pt idx="38">
                  <c:v>0.37520329186687296</c:v>
                </c:pt>
                <c:pt idx="39">
                  <c:v>0.39437592278586586</c:v>
                </c:pt>
                <c:pt idx="40">
                  <c:v>0.40032696723938693</c:v>
                </c:pt>
                <c:pt idx="41">
                  <c:v>0.41395794804131952</c:v>
                </c:pt>
                <c:pt idx="42">
                  <c:v>0.41827923464985511</c:v>
                </c:pt>
                <c:pt idx="43">
                  <c:v>0.46450604584790905</c:v>
                </c:pt>
                <c:pt idx="44">
                  <c:v>0.4733662965799223</c:v>
                </c:pt>
                <c:pt idx="45">
                  <c:v>0.47588499532711043</c:v>
                </c:pt>
                <c:pt idx="46">
                  <c:v>0.52359240435382459</c:v>
                </c:pt>
                <c:pt idx="47">
                  <c:v>0.58832880921142594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6-4012-888C-4184DCC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19727"/>
        <c:axId val="1062413967"/>
      </c:scatterChart>
      <c:valAx>
        <c:axId val="1062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3967"/>
        <c:crosses val="autoZero"/>
        <c:crossBetween val="midCat"/>
      </c:valAx>
      <c:valAx>
        <c:axId val="10624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Sheet2!$BO$3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016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1692913385828"/>
                  <c:y val="-6.397975717802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Sheet2!$BN$4:$BN$103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Sheet2!$BO$4:$BO$103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0.64322000660343803</c:v>
                </c:pt>
                <c:pt idx="5">
                  <c:v>0.69314718055994495</c:v>
                </c:pt>
                <c:pt idx="6">
                  <c:v>0.71158402918390395</c:v>
                </c:pt>
                <c:pt idx="7">
                  <c:v>0.71633662547885502</c:v>
                </c:pt>
                <c:pt idx="8">
                  <c:v>0.71912266696320504</c:v>
                </c:pt>
                <c:pt idx="9">
                  <c:v>0.72050450977147895</c:v>
                </c:pt>
                <c:pt idx="10">
                  <c:v>0.73145714683788798</c:v>
                </c:pt>
                <c:pt idx="11">
                  <c:v>0.73755823232001705</c:v>
                </c:pt>
                <c:pt idx="12">
                  <c:v>0.74087748734118197</c:v>
                </c:pt>
                <c:pt idx="13">
                  <c:v>0.74282511069064305</c:v>
                </c:pt>
                <c:pt idx="14">
                  <c:v>0.74336693753897098</c:v>
                </c:pt>
                <c:pt idx="15">
                  <c:v>0.75828648273090604</c:v>
                </c:pt>
                <c:pt idx="16">
                  <c:v>0.76037248640773203</c:v>
                </c:pt>
                <c:pt idx="17">
                  <c:v>0.76487136135838996</c:v>
                </c:pt>
                <c:pt idx="18">
                  <c:v>0.76952015934451901</c:v>
                </c:pt>
                <c:pt idx="19">
                  <c:v>0.77247699532592795</c:v>
                </c:pt>
                <c:pt idx="20">
                  <c:v>0.77566955832117002</c:v>
                </c:pt>
                <c:pt idx="21">
                  <c:v>0.77604848209302801</c:v>
                </c:pt>
                <c:pt idx="22">
                  <c:v>0.78275933924963204</c:v>
                </c:pt>
                <c:pt idx="23">
                  <c:v>0.78828285552131805</c:v>
                </c:pt>
                <c:pt idx="24">
                  <c:v>0.78970618974917695</c:v>
                </c:pt>
                <c:pt idx="25">
                  <c:v>0.804495564005549</c:v>
                </c:pt>
                <c:pt idx="26">
                  <c:v>0.80790710875306504</c:v>
                </c:pt>
                <c:pt idx="27">
                  <c:v>0.81431202532370905</c:v>
                </c:pt>
                <c:pt idx="28">
                  <c:v>0.81574950265227697</c:v>
                </c:pt>
                <c:pt idx="29">
                  <c:v>0.81666608099877902</c:v>
                </c:pt>
                <c:pt idx="30">
                  <c:v>0.81852013573278504</c:v>
                </c:pt>
                <c:pt idx="31">
                  <c:v>0.82788329794584203</c:v>
                </c:pt>
                <c:pt idx="32">
                  <c:v>0.83165344451920098</c:v>
                </c:pt>
                <c:pt idx="33">
                  <c:v>0.83419410525663995</c:v>
                </c:pt>
                <c:pt idx="34">
                  <c:v>0.83895201240129402</c:v>
                </c:pt>
                <c:pt idx="35">
                  <c:v>0.84301853076782896</c:v>
                </c:pt>
                <c:pt idx="36">
                  <c:v>0.85007805331612796</c:v>
                </c:pt>
                <c:pt idx="37">
                  <c:v>0.85270456077647305</c:v>
                </c:pt>
                <c:pt idx="38">
                  <c:v>0.85596726952393198</c:v>
                </c:pt>
                <c:pt idx="39">
                  <c:v>0.86358486536190204</c:v>
                </c:pt>
                <c:pt idx="40">
                  <c:v>0.86434031225432095</c:v>
                </c:pt>
                <c:pt idx="41">
                  <c:v>0.86760615875070002</c:v>
                </c:pt>
                <c:pt idx="42">
                  <c:v>0.87565106938102499</c:v>
                </c:pt>
                <c:pt idx="43">
                  <c:v>0.87580220566559097</c:v>
                </c:pt>
                <c:pt idx="44">
                  <c:v>0.88114802328104402</c:v>
                </c:pt>
                <c:pt idx="45">
                  <c:v>0.88626703285245201</c:v>
                </c:pt>
                <c:pt idx="46">
                  <c:v>0.89026221476610301</c:v>
                </c:pt>
                <c:pt idx="47">
                  <c:v>0.89318460388390397</c:v>
                </c:pt>
                <c:pt idx="48">
                  <c:v>0.89962367938894305</c:v>
                </c:pt>
                <c:pt idx="49">
                  <c:v>0.90073550279421799</c:v>
                </c:pt>
                <c:pt idx="50">
                  <c:v>0.90694486945591701</c:v>
                </c:pt>
                <c:pt idx="51">
                  <c:v>0.90787216140855898</c:v>
                </c:pt>
                <c:pt idx="52">
                  <c:v>0.91815814604894996</c:v>
                </c:pt>
                <c:pt idx="53">
                  <c:v>0.92200955259498696</c:v>
                </c:pt>
                <c:pt idx="54">
                  <c:v>0.92547439047311897</c:v>
                </c:pt>
                <c:pt idx="55">
                  <c:v>0.92661461521579103</c:v>
                </c:pt>
                <c:pt idx="56">
                  <c:v>0.92953595862417504</c:v>
                </c:pt>
                <c:pt idx="57">
                  <c:v>0.93568599163189303</c:v>
                </c:pt>
                <c:pt idx="58">
                  <c:v>0.94666668139916499</c:v>
                </c:pt>
                <c:pt idx="59">
                  <c:v>0.95155887071161305</c:v>
                </c:pt>
                <c:pt idx="60">
                  <c:v>0.95189525553902399</c:v>
                </c:pt>
                <c:pt idx="61">
                  <c:v>0.97077891715822395</c:v>
                </c:pt>
                <c:pt idx="62">
                  <c:v>0.97876099994766697</c:v>
                </c:pt>
                <c:pt idx="63">
                  <c:v>0.981640612082605</c:v>
                </c:pt>
                <c:pt idx="64">
                  <c:v>0.98705980276236205</c:v>
                </c:pt>
                <c:pt idx="65">
                  <c:v>1.0068047394149799</c:v>
                </c:pt>
                <c:pt idx="66">
                  <c:v>1.0116009116784701</c:v>
                </c:pt>
                <c:pt idx="67">
                  <c:v>1.02748494465252</c:v>
                </c:pt>
                <c:pt idx="68">
                  <c:v>1.04702491987761</c:v>
                </c:pt>
                <c:pt idx="69">
                  <c:v>1.04901534752873</c:v>
                </c:pt>
                <c:pt idx="70">
                  <c:v>1.05678932253308</c:v>
                </c:pt>
                <c:pt idx="71">
                  <c:v>1.0690118188918101</c:v>
                </c:pt>
                <c:pt idx="72">
                  <c:v>1.0866587018551599</c:v>
                </c:pt>
                <c:pt idx="73">
                  <c:v>1.0986122886681</c:v>
                </c:pt>
                <c:pt idx="74">
                  <c:v>1.10575517618048</c:v>
                </c:pt>
                <c:pt idx="75">
                  <c:v>1.1130703718433299</c:v>
                </c:pt>
                <c:pt idx="76">
                  <c:v>1.1138564863112199</c:v>
                </c:pt>
                <c:pt idx="77">
                  <c:v>1.11496779344019</c:v>
                </c:pt>
                <c:pt idx="78">
                  <c:v>1.1317644959850099</c:v>
                </c:pt>
                <c:pt idx="79">
                  <c:v>1.1451323043029999</c:v>
                </c:pt>
                <c:pt idx="80">
                  <c:v>1.15854211341749</c:v>
                </c:pt>
                <c:pt idx="81">
                  <c:v>1.1622489609545299</c:v>
                </c:pt>
                <c:pt idx="82">
                  <c:v>1.19633917947086</c:v>
                </c:pt>
                <c:pt idx="83">
                  <c:v>1.24828200506033</c:v>
                </c:pt>
                <c:pt idx="84">
                  <c:v>1.2514866441357599</c:v>
                </c:pt>
                <c:pt idx="85">
                  <c:v>1.2656663733312701</c:v>
                </c:pt>
                <c:pt idx="86">
                  <c:v>1.3016814776563099</c:v>
                </c:pt>
                <c:pt idx="87">
                  <c:v>1.31567679390593</c:v>
                </c:pt>
                <c:pt idx="88">
                  <c:v>1.42138568093116</c:v>
                </c:pt>
                <c:pt idx="89">
                  <c:v>1.4362176698864899</c:v>
                </c:pt>
                <c:pt idx="90">
                  <c:v>1.45528723260684</c:v>
                </c:pt>
                <c:pt idx="91">
                  <c:v>1.48345810957353</c:v>
                </c:pt>
                <c:pt idx="92">
                  <c:v>1.49231255519668</c:v>
                </c:pt>
                <c:pt idx="93">
                  <c:v>1.5127935096166301</c:v>
                </c:pt>
                <c:pt idx="94">
                  <c:v>1.5193448689070601</c:v>
                </c:pt>
                <c:pt idx="95">
                  <c:v>1.59122800105467</c:v>
                </c:pt>
                <c:pt idx="96">
                  <c:v>1.6053893239081001</c:v>
                </c:pt>
                <c:pt idx="97">
                  <c:v>1.6094379124341001</c:v>
                </c:pt>
                <c:pt idx="98">
                  <c:v>1.68808103975321</c:v>
                </c:pt>
                <c:pt idx="99">
                  <c:v>1.8009761243329701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CF2-830D-25263F2E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35343"/>
        <c:axId val="1059435823"/>
      </c:scatterChart>
      <c:valAx>
        <c:axId val="1059435343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823"/>
        <c:crosses val="autoZero"/>
        <c:crossBetween val="midCat"/>
      </c:valAx>
      <c:valAx>
        <c:axId val="1059435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Sheet2!$CA$3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23337707786527"/>
                  <c:y val="-2.5238033961054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Sheet2!$BZ$4:$BZ$103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Sheet2!$CA$4:$CA$103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0.90259740259740195</c:v>
                </c:pt>
                <c:pt idx="5">
                  <c:v>1</c:v>
                </c:pt>
                <c:pt idx="6">
                  <c:v>1.0372157133011699</c:v>
                </c:pt>
                <c:pt idx="7">
                  <c:v>1.0469208211143599</c:v>
                </c:pt>
                <c:pt idx="8">
                  <c:v>1.0526315789473599</c:v>
                </c:pt>
                <c:pt idx="9">
                  <c:v>1.0554699537750301</c:v>
                </c:pt>
                <c:pt idx="10">
                  <c:v>1.07810650887573</c:v>
                </c:pt>
                <c:pt idx="11">
                  <c:v>1.09082397003745</c:v>
                </c:pt>
                <c:pt idx="12">
                  <c:v>1.0977754785307801</c:v>
                </c:pt>
                <c:pt idx="13">
                  <c:v>1.10186513629842</c:v>
                </c:pt>
                <c:pt idx="14">
                  <c:v>1.1030042918454901</c:v>
                </c:pt>
                <c:pt idx="15">
                  <c:v>1.1346153846153799</c:v>
                </c:pt>
                <c:pt idx="16">
                  <c:v>1.1390728476821099</c:v>
                </c:pt>
                <c:pt idx="17">
                  <c:v>1.14871794871794</c:v>
                </c:pt>
                <c:pt idx="18">
                  <c:v>1.15873015873015</c:v>
                </c:pt>
                <c:pt idx="19">
                  <c:v>1.1651226158038099</c:v>
                </c:pt>
                <c:pt idx="20">
                  <c:v>1.17204595185995</c:v>
                </c:pt>
                <c:pt idx="21">
                  <c:v>1.17286914765906</c:v>
                </c:pt>
                <c:pt idx="22">
                  <c:v>1.18749999999999</c:v>
                </c:pt>
                <c:pt idx="23">
                  <c:v>1.1996161228406901</c:v>
                </c:pt>
                <c:pt idx="24">
                  <c:v>1.2027491408934701</c:v>
                </c:pt>
                <c:pt idx="25">
                  <c:v>1.23556851311953</c:v>
                </c:pt>
                <c:pt idx="26">
                  <c:v>1.2432082794307799</c:v>
                </c:pt>
                <c:pt idx="27">
                  <c:v>1.2576219512195099</c:v>
                </c:pt>
                <c:pt idx="28">
                  <c:v>1.26086956521739</c:v>
                </c:pt>
                <c:pt idx="29">
                  <c:v>1.26294277929155</c:v>
                </c:pt>
                <c:pt idx="30">
                  <c:v>1.2671422909234999</c:v>
                </c:pt>
                <c:pt idx="31">
                  <c:v>1.28846960167714</c:v>
                </c:pt>
                <c:pt idx="32">
                  <c:v>1.29711375212224</c:v>
                </c:pt>
                <c:pt idx="33">
                  <c:v>1.30295735900962</c:v>
                </c:pt>
                <c:pt idx="34">
                  <c:v>1.3139407244785899</c:v>
                </c:pt>
                <c:pt idx="35">
                  <c:v>1.32336956521739</c:v>
                </c:pt>
                <c:pt idx="36">
                  <c:v>1.3398294762484699</c:v>
                </c:pt>
                <c:pt idx="37">
                  <c:v>1.3459831335996399</c:v>
                </c:pt>
                <c:pt idx="38">
                  <c:v>1.35364989369241</c:v>
                </c:pt>
                <c:pt idx="39">
                  <c:v>1.3716475095785401</c:v>
                </c:pt>
                <c:pt idx="40">
                  <c:v>1.3734398402396399</c:v>
                </c:pt>
                <c:pt idx="41">
                  <c:v>1.3812038014783501</c:v>
                </c:pt>
                <c:pt idx="42">
                  <c:v>1.4004376367614799</c:v>
                </c:pt>
                <c:pt idx="43">
                  <c:v>1.4008004574042301</c:v>
                </c:pt>
                <c:pt idx="44">
                  <c:v>1.4136690647482</c:v>
                </c:pt>
                <c:pt idx="45">
                  <c:v>1.4260563380281599</c:v>
                </c:pt>
                <c:pt idx="46">
                  <c:v>1.4357682619647301</c:v>
                </c:pt>
                <c:pt idx="47">
                  <c:v>1.4428969359331401</c:v>
                </c:pt>
                <c:pt idx="48">
                  <c:v>1.45867768595041</c:v>
                </c:pt>
                <c:pt idx="49">
                  <c:v>1.4614128215598201</c:v>
                </c:pt>
                <c:pt idx="50">
                  <c:v>1.47674418604651</c:v>
                </c:pt>
                <c:pt idx="51">
                  <c:v>1.47904191616766</c:v>
                </c:pt>
                <c:pt idx="52">
                  <c:v>1.50467289719626</c:v>
                </c:pt>
                <c:pt idx="53">
                  <c:v>1.5143380109822999</c:v>
                </c:pt>
                <c:pt idx="54">
                  <c:v>1.5230648944487799</c:v>
                </c:pt>
                <c:pt idx="55">
                  <c:v>1.52594339622641</c:v>
                </c:pt>
                <c:pt idx="56">
                  <c:v>1.5333333333333301</c:v>
                </c:pt>
                <c:pt idx="57">
                  <c:v>1.54896142433234</c:v>
                </c:pt>
                <c:pt idx="58">
                  <c:v>1.5771050141911001</c:v>
                </c:pt>
                <c:pt idx="59">
                  <c:v>1.5897435897435801</c:v>
                </c:pt>
                <c:pt idx="60">
                  <c:v>1.5906148867313901</c:v>
                </c:pt>
                <c:pt idx="61">
                  <c:v>1.64</c:v>
                </c:pt>
                <c:pt idx="62">
                  <c:v>1.66115702479338</c:v>
                </c:pt>
                <c:pt idx="63">
                  <c:v>1.6688311688311599</c:v>
                </c:pt>
                <c:pt idx="64">
                  <c:v>1.68333333333333</c:v>
                </c:pt>
                <c:pt idx="65">
                  <c:v>1.73684210526315</c:v>
                </c:pt>
                <c:pt idx="66">
                  <c:v>1.75</c:v>
                </c:pt>
                <c:pt idx="67">
                  <c:v>1.79402985074626</c:v>
                </c:pt>
                <c:pt idx="68">
                  <c:v>1.8491620111731799</c:v>
                </c:pt>
                <c:pt idx="69">
                  <c:v>1.8548387096774099</c:v>
                </c:pt>
                <c:pt idx="70">
                  <c:v>1.8771186440677901</c:v>
                </c:pt>
                <c:pt idx="71">
                  <c:v>1.9125000000000001</c:v>
                </c:pt>
                <c:pt idx="72">
                  <c:v>1.96435272045028</c:v>
                </c:pt>
                <c:pt idx="73">
                  <c:v>2</c:v>
                </c:pt>
                <c:pt idx="74">
                  <c:v>2.0215053763440798</c:v>
                </c:pt>
                <c:pt idx="75">
                  <c:v>2.0436893203883399</c:v>
                </c:pt>
                <c:pt idx="76">
                  <c:v>2.04608294930875</c:v>
                </c:pt>
                <c:pt idx="77">
                  <c:v>2.04946996466431</c:v>
                </c:pt>
                <c:pt idx="78">
                  <c:v>2.10112359550561</c:v>
                </c:pt>
                <c:pt idx="79">
                  <c:v>2.1428571428571401</c:v>
                </c:pt>
                <c:pt idx="80">
                  <c:v>2.18528610354223</c:v>
                </c:pt>
                <c:pt idx="81">
                  <c:v>2.1971153846153801</c:v>
                </c:pt>
                <c:pt idx="82">
                  <c:v>2.3079847908745199</c:v>
                </c:pt>
                <c:pt idx="83">
                  <c:v>2.48435171385991</c:v>
                </c:pt>
                <c:pt idx="84">
                  <c:v>2.49553571428571</c:v>
                </c:pt>
                <c:pt idx="85">
                  <c:v>2.5454545454545401</c:v>
                </c:pt>
                <c:pt idx="86">
                  <c:v>2.6754716981132001</c:v>
                </c:pt>
                <c:pt idx="87">
                  <c:v>2.72727272727272</c:v>
                </c:pt>
                <c:pt idx="88">
                  <c:v>3.1428571428571401</c:v>
                </c:pt>
                <c:pt idx="89">
                  <c:v>3.2047619047619</c:v>
                </c:pt>
                <c:pt idx="90">
                  <c:v>3.2857142857142798</c:v>
                </c:pt>
                <c:pt idx="91">
                  <c:v>3.4081632653061198</c:v>
                </c:pt>
                <c:pt idx="92">
                  <c:v>3.4473684210526301</c:v>
                </c:pt>
                <c:pt idx="93">
                  <c:v>3.5393939393939302</c:v>
                </c:pt>
                <c:pt idx="94">
                  <c:v>3.5692307692307601</c:v>
                </c:pt>
                <c:pt idx="95">
                  <c:v>3.90977443609022</c:v>
                </c:pt>
                <c:pt idx="96">
                  <c:v>3.9797979797979699</c:v>
                </c:pt>
                <c:pt idx="97">
                  <c:v>4</c:v>
                </c:pt>
                <c:pt idx="98">
                  <c:v>4.4090909090909003</c:v>
                </c:pt>
                <c:pt idx="99">
                  <c:v>5.05555555555555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E-44E0-9C06-863E7183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5711"/>
        <c:axId val="1050134751"/>
      </c:scatterChart>
      <c:valAx>
        <c:axId val="1050135711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4751"/>
        <c:crosses val="autoZero"/>
        <c:crossBetween val="midCat"/>
      </c:valAx>
      <c:valAx>
        <c:axId val="1050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GrowthNcpv vs. RankAsc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Sheet2!$CM$3</c:f>
              <c:strCache>
                <c:ptCount val="1"/>
                <c:pt idx="0">
                  <c:v> GrowthNcpv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Sheet2!$CL$4:$CL$55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Sheet2!$CM$4:$CM$55</c:f>
              <c:numCache>
                <c:formatCode>General</c:formatCode>
                <c:ptCount val="52"/>
                <c:pt idx="0">
                  <c:v>-6.7638190992332996</c:v>
                </c:pt>
                <c:pt idx="1">
                  <c:v>0.60529877460913695</c:v>
                </c:pt>
                <c:pt idx="2">
                  <c:v>0.76169036693752001</c:v>
                </c:pt>
                <c:pt idx="3">
                  <c:v>0.82875191198585496</c:v>
                </c:pt>
                <c:pt idx="4">
                  <c:v>0.88058350942789498</c:v>
                </c:pt>
                <c:pt idx="5">
                  <c:v>0.90947481200908398</c:v>
                </c:pt>
                <c:pt idx="6">
                  <c:v>0.93356645079507306</c:v>
                </c:pt>
                <c:pt idx="7">
                  <c:v>0.96976665571058895</c:v>
                </c:pt>
                <c:pt idx="8">
                  <c:v>1</c:v>
                </c:pt>
                <c:pt idx="9">
                  <c:v>1.0266371224975599</c:v>
                </c:pt>
                <c:pt idx="10">
                  <c:v>1.1275589010726801</c:v>
                </c:pt>
                <c:pt idx="11">
                  <c:v>1.1859527754741701</c:v>
                </c:pt>
                <c:pt idx="12">
                  <c:v>1.5214245616098601</c:v>
                </c:pt>
                <c:pt idx="13">
                  <c:v>1.6401470001692</c:v>
                </c:pt>
                <c:pt idx="14">
                  <c:v>1.6475077626477199</c:v>
                </c:pt>
                <c:pt idx="15">
                  <c:v>1.6703211594615599</c:v>
                </c:pt>
                <c:pt idx="16">
                  <c:v>1.77096800717088</c:v>
                </c:pt>
                <c:pt idx="17">
                  <c:v>1.82693860112379</c:v>
                </c:pt>
                <c:pt idx="18">
                  <c:v>1.8904726185289</c:v>
                </c:pt>
                <c:pt idx="19">
                  <c:v>1.91635893552736</c:v>
                </c:pt>
                <c:pt idx="20">
                  <c:v>1.9530068344379501</c:v>
                </c:pt>
                <c:pt idx="21">
                  <c:v>2.0565490951229899</c:v>
                </c:pt>
                <c:pt idx="22">
                  <c:v>2.1462626022611202</c:v>
                </c:pt>
                <c:pt idx="23">
                  <c:v>2.1843899546479801</c:v>
                </c:pt>
                <c:pt idx="24">
                  <c:v>2.19341642216351</c:v>
                </c:pt>
                <c:pt idx="25">
                  <c:v>2.2890908892788602</c:v>
                </c:pt>
                <c:pt idx="26">
                  <c:v>2.3328494051809101</c:v>
                </c:pt>
                <c:pt idx="27">
                  <c:v>2.36939090062645</c:v>
                </c:pt>
                <c:pt idx="28">
                  <c:v>2.4739247953910399</c:v>
                </c:pt>
                <c:pt idx="29">
                  <c:v>2.5387141651918199</c:v>
                </c:pt>
                <c:pt idx="30">
                  <c:v>2.61924183178817</c:v>
                </c:pt>
                <c:pt idx="31">
                  <c:v>2.6644995105181399</c:v>
                </c:pt>
                <c:pt idx="32">
                  <c:v>2.7347921573965901</c:v>
                </c:pt>
                <c:pt idx="33">
                  <c:v>2.92758440395093</c:v>
                </c:pt>
                <c:pt idx="34">
                  <c:v>2.9692156844279798</c:v>
                </c:pt>
                <c:pt idx="35">
                  <c:v>3.1840236711562202</c:v>
                </c:pt>
                <c:pt idx="36">
                  <c:v>3.2768082671672301</c:v>
                </c:pt>
                <c:pt idx="37">
                  <c:v>3.75465903074095</c:v>
                </c:pt>
                <c:pt idx="38">
                  <c:v>3.8084673440058698</c:v>
                </c:pt>
                <c:pt idx="39">
                  <c:v>4.0334369756325703</c:v>
                </c:pt>
                <c:pt idx="40">
                  <c:v>4.3470310224889204</c:v>
                </c:pt>
                <c:pt idx="41">
                  <c:v>4.3662567411801296</c:v>
                </c:pt>
                <c:pt idx="42">
                  <c:v>4.5355219587329003</c:v>
                </c:pt>
                <c:pt idx="43">
                  <c:v>4.9993848679869499</c:v>
                </c:pt>
                <c:pt idx="44">
                  <c:v>5.3231125207409598</c:v>
                </c:pt>
                <c:pt idx="45">
                  <c:v>7.1455288125570897</c:v>
                </c:pt>
                <c:pt idx="46">
                  <c:v>7.4303579280153196</c:v>
                </c:pt>
                <c:pt idx="47">
                  <c:v>7.9733175890349104</c:v>
                </c:pt>
                <c:pt idx="48">
                  <c:v>9.2166142723996796</c:v>
                </c:pt>
                <c:pt idx="49">
                  <c:v>12.8393587195095</c:v>
                </c:pt>
                <c:pt idx="50">
                  <c:v>15.116624378043699</c:v>
                </c:pt>
                <c:pt idx="51">
                  <c:v>18.969584471277301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E-4339-8D15-C5C6845A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7903"/>
        <c:axId val="1085338863"/>
      </c:scatterChart>
      <c:valAx>
        <c:axId val="10853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8863"/>
        <c:crosses val="autoZero"/>
        <c:crossBetween val="midCat"/>
      </c:valAx>
      <c:valAx>
        <c:axId val="1085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Sheet2!$CY$3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38100" cap="rnd">
              <a:gradFill>
                <a:gsLst>
                  <a:gs pos="4000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E2AC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8890" cap="rnd">
                <a:solidFill>
                  <a:srgbClr val="E2AC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36395450568679E-2"/>
                  <c:y val="-0.3728101294872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Sheet2!$CX$9:$CX$51</c:f>
              <c:numCache>
                <c:formatCode>0.00000</c:formatCode>
                <c:ptCount val="43"/>
                <c:pt idx="0">
                  <c:v>13.513407333964899</c:v>
                </c:pt>
                <c:pt idx="1">
                  <c:v>7.0702154994970599</c:v>
                </c:pt>
                <c:pt idx="2">
                  <c:v>5.4883738584803696</c:v>
                </c:pt>
                <c:pt idx="3">
                  <c:v>4.7048940953586698</c:v>
                </c:pt>
                <c:pt idx="4">
                  <c:v>3.0239042243240601</c:v>
                </c:pt>
                <c:pt idx="5">
                  <c:v>2.9902603714766598</c:v>
                </c:pt>
                <c:pt idx="6">
                  <c:v>2.05813092065369</c:v>
                </c:pt>
                <c:pt idx="7">
                  <c:v>2.0022247538746898</c:v>
                </c:pt>
                <c:pt idx="8">
                  <c:v>1.8360039553221701</c:v>
                </c:pt>
                <c:pt idx="9">
                  <c:v>1.7780308680017001</c:v>
                </c:pt>
                <c:pt idx="10">
                  <c:v>1.6964970459034301</c:v>
                </c:pt>
                <c:pt idx="11">
                  <c:v>1.6216092786808101</c:v>
                </c:pt>
                <c:pt idx="12">
                  <c:v>1.5840298982876999</c:v>
                </c:pt>
                <c:pt idx="13">
                  <c:v>1.4952285205156799</c:v>
                </c:pt>
                <c:pt idx="14">
                  <c:v>1.4934633087510301</c:v>
                </c:pt>
                <c:pt idx="15">
                  <c:v>1.4011571585570699</c:v>
                </c:pt>
                <c:pt idx="16">
                  <c:v>1.36576860051204</c:v>
                </c:pt>
                <c:pt idx="17">
                  <c:v>1.3534766599671799</c:v>
                </c:pt>
                <c:pt idx="18">
                  <c:v>1.33098921793891</c:v>
                </c:pt>
                <c:pt idx="19">
                  <c:v>1.2555454209550201</c:v>
                </c:pt>
                <c:pt idx="20">
                  <c:v>1.2386126258466601</c:v>
                </c:pt>
                <c:pt idx="21">
                  <c:v>1.1219645718307201</c:v>
                </c:pt>
                <c:pt idx="22">
                  <c:v>1.10069142891592</c:v>
                </c:pt>
                <c:pt idx="23">
                  <c:v>1.0689930831830301</c:v>
                </c:pt>
                <c:pt idx="24">
                  <c:v>0.98480442772704402</c:v>
                </c:pt>
                <c:pt idx="25">
                  <c:v>0.96818108314798801</c:v>
                </c:pt>
                <c:pt idx="26">
                  <c:v>0.96594946309006002</c:v>
                </c:pt>
                <c:pt idx="27">
                  <c:v>0.88666460315957996</c:v>
                </c:pt>
                <c:pt idx="28">
                  <c:v>0.75794924810075204</c:v>
                </c:pt>
                <c:pt idx="29">
                  <c:v>0.74188197315272697</c:v>
                </c:pt>
                <c:pt idx="30">
                  <c:v>0.70432789243838301</c:v>
                </c:pt>
                <c:pt idx="31">
                  <c:v>0.69086586625928403</c:v>
                </c:pt>
                <c:pt idx="32">
                  <c:v>0.59516115757053301</c:v>
                </c:pt>
                <c:pt idx="33">
                  <c:v>0.58268028285003703</c:v>
                </c:pt>
                <c:pt idx="34">
                  <c:v>0.56529289898435398</c:v>
                </c:pt>
                <c:pt idx="35">
                  <c:v>0.56006862334195295</c:v>
                </c:pt>
                <c:pt idx="36">
                  <c:v>0.54839523675007995</c:v>
                </c:pt>
                <c:pt idx="37">
                  <c:v>0.54477708579998796</c:v>
                </c:pt>
                <c:pt idx="38">
                  <c:v>0.50836634313100004</c:v>
                </c:pt>
                <c:pt idx="39">
                  <c:v>0.50183289462069203</c:v>
                </c:pt>
                <c:pt idx="40">
                  <c:v>0.5</c:v>
                </c:pt>
                <c:pt idx="41">
                  <c:v>0.46718466342889597</c:v>
                </c:pt>
                <c:pt idx="42">
                  <c:v>0.42773984632091899</c:v>
                </c:pt>
              </c:numCache>
            </c:numRef>
          </c:xVal>
          <c:yVal>
            <c:numRef>
              <c:f>Sheet2!$CY$9:$CY$51</c:f>
              <c:numCache>
                <c:formatCode>0.00000</c:formatCode>
                <c:ptCount val="43"/>
                <c:pt idx="0">
                  <c:v>1.0526315789473599</c:v>
                </c:pt>
                <c:pt idx="1">
                  <c:v>1.1030042918454901</c:v>
                </c:pt>
                <c:pt idx="2">
                  <c:v>1.1346153846153799</c:v>
                </c:pt>
                <c:pt idx="3">
                  <c:v>1.15873015873015</c:v>
                </c:pt>
                <c:pt idx="4">
                  <c:v>1.2576219512195099</c:v>
                </c:pt>
                <c:pt idx="5">
                  <c:v>1.26086956521739</c:v>
                </c:pt>
                <c:pt idx="6">
                  <c:v>1.4004376367614799</c:v>
                </c:pt>
                <c:pt idx="7">
                  <c:v>1.4136690647482</c:v>
                </c:pt>
                <c:pt idx="8">
                  <c:v>1.45867768595041</c:v>
                </c:pt>
                <c:pt idx="9">
                  <c:v>1.47674418604651</c:v>
                </c:pt>
                <c:pt idx="10">
                  <c:v>1.50467289719626</c:v>
                </c:pt>
                <c:pt idx="11">
                  <c:v>1.5333333333333301</c:v>
                </c:pt>
                <c:pt idx="12">
                  <c:v>1.54896142433234</c:v>
                </c:pt>
                <c:pt idx="13">
                  <c:v>1.5897435897435801</c:v>
                </c:pt>
                <c:pt idx="14">
                  <c:v>1.5906148867313901</c:v>
                </c:pt>
                <c:pt idx="15">
                  <c:v>1.64</c:v>
                </c:pt>
                <c:pt idx="16">
                  <c:v>1.66115702479338</c:v>
                </c:pt>
                <c:pt idx="17">
                  <c:v>1.6688311688311599</c:v>
                </c:pt>
                <c:pt idx="18">
                  <c:v>1.68333333333333</c:v>
                </c:pt>
                <c:pt idx="19">
                  <c:v>1.73684210526315</c:v>
                </c:pt>
                <c:pt idx="20">
                  <c:v>1.75</c:v>
                </c:pt>
                <c:pt idx="21">
                  <c:v>1.8548387096774099</c:v>
                </c:pt>
                <c:pt idx="22">
                  <c:v>1.8771186440677901</c:v>
                </c:pt>
                <c:pt idx="23">
                  <c:v>1.9125000000000001</c:v>
                </c:pt>
                <c:pt idx="24">
                  <c:v>2.0215053763440798</c:v>
                </c:pt>
                <c:pt idx="25">
                  <c:v>2.04608294930875</c:v>
                </c:pt>
                <c:pt idx="26">
                  <c:v>2.04946996466431</c:v>
                </c:pt>
                <c:pt idx="27">
                  <c:v>2.18528610354223</c:v>
                </c:pt>
                <c:pt idx="28">
                  <c:v>2.49553571428571</c:v>
                </c:pt>
                <c:pt idx="29">
                  <c:v>2.5454545454545401</c:v>
                </c:pt>
                <c:pt idx="30">
                  <c:v>2.6754716981132001</c:v>
                </c:pt>
                <c:pt idx="31">
                  <c:v>2.72727272727272</c:v>
                </c:pt>
                <c:pt idx="32">
                  <c:v>3.2047619047619</c:v>
                </c:pt>
                <c:pt idx="33">
                  <c:v>3.2857142857142798</c:v>
                </c:pt>
                <c:pt idx="34">
                  <c:v>3.4081632653061198</c:v>
                </c:pt>
                <c:pt idx="35">
                  <c:v>3.4473684210526301</c:v>
                </c:pt>
                <c:pt idx="36">
                  <c:v>3.5393939393939302</c:v>
                </c:pt>
                <c:pt idx="37">
                  <c:v>3.5692307692307601</c:v>
                </c:pt>
                <c:pt idx="38">
                  <c:v>3.90977443609022</c:v>
                </c:pt>
                <c:pt idx="39">
                  <c:v>3.9797979797979699</c:v>
                </c:pt>
                <c:pt idx="40">
                  <c:v>4</c:v>
                </c:pt>
                <c:pt idx="41">
                  <c:v>4.4090909090909003</c:v>
                </c:pt>
                <c:pt idx="42">
                  <c:v>5.05555555555555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2-4623-B796-BCCC36F8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895"/>
        <c:axId val="1121795375"/>
      </c:scatterChart>
      <c:valAx>
        <c:axId val="11217948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5375"/>
        <c:crosses val="autoZero"/>
        <c:crossBetween val="midCat"/>
      </c:valAx>
      <c:valAx>
        <c:axId val="11217953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Ln(Ncpv1/L=Ncpv0)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Sheet2!$DK$3</c:f>
              <c:strCache>
                <c:ptCount val="1"/>
                <c:pt idx="0">
                  <c:v> Cac1/Cac0</c:v>
                </c:pt>
              </c:strCache>
            </c:strRef>
          </c:tx>
          <c:spPr>
            <a:ln w="19050" cap="rnd">
              <a:gradFill>
                <a:gsLst>
                  <a:gs pos="100000">
                    <a:srgbClr val="00B050"/>
                  </a:gs>
                  <a:gs pos="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57588279530253"/>
                  <c:y val="-0.28927809397440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Sheet2!$DJ$4:$DJ$20</c:f>
              <c:numCache>
                <c:formatCode>General</c:formatCode>
                <c:ptCount val="17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  <c:pt idx="16">
                  <c:v>22.756573062773501</c:v>
                </c:pt>
              </c:numCache>
            </c:numRef>
          </c:xVal>
          <c:yVal>
            <c:numRef>
              <c:f>Sheet2!$DK$4:$DK$20</c:f>
              <c:numCache>
                <c:formatCode>General</c:formatCode>
                <c:ptCount val="17"/>
                <c:pt idx="0">
                  <c:v>2.0588235294117601</c:v>
                </c:pt>
                <c:pt idx="1">
                  <c:v>1.9433962264150899</c:v>
                </c:pt>
                <c:pt idx="2">
                  <c:v>1.52173913043478</c:v>
                </c:pt>
                <c:pt idx="3">
                  <c:v>1.5185185185185099</c:v>
                </c:pt>
                <c:pt idx="4">
                  <c:v>1.46969696969696</c:v>
                </c:pt>
                <c:pt idx="5">
                  <c:v>1.4020618556701001</c:v>
                </c:pt>
                <c:pt idx="6">
                  <c:v>1.3812949640287699</c:v>
                </c:pt>
                <c:pt idx="7">
                  <c:v>1.2150943396226399</c:v>
                </c:pt>
                <c:pt idx="8">
                  <c:v>1.2037914691943099</c:v>
                </c:pt>
                <c:pt idx="9">
                  <c:v>1.19753086419753</c:v>
                </c:pt>
                <c:pt idx="10">
                  <c:v>1.15837104072398</c:v>
                </c:pt>
                <c:pt idx="11">
                  <c:v>1.1557788944723599</c:v>
                </c:pt>
                <c:pt idx="12">
                  <c:v>1.1413612565444999</c:v>
                </c:pt>
                <c:pt idx="13">
                  <c:v>1.13963963963963</c:v>
                </c:pt>
                <c:pt idx="14">
                  <c:v>1.13636363636363</c:v>
                </c:pt>
                <c:pt idx="15">
                  <c:v>1.12903225806451</c:v>
                </c:pt>
                <c:pt idx="16">
                  <c:v>1.0309278350515401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223-837B-70B6CEE5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7056"/>
        <c:axId val="139758016"/>
      </c:scatterChart>
      <c:valAx>
        <c:axId val="1397570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016"/>
        <c:crosses val="autoZero"/>
        <c:crossBetween val="midCat"/>
      </c:valAx>
      <c:valAx>
        <c:axId val="13975801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Ln(Cac1/Cac0)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Sheet2!$DW$3</c:f>
              <c:strCache>
                <c:ptCount val="1"/>
                <c:pt idx="0">
                  <c:v> Cac1/Cac0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2499139306386"/>
                  <c:y val="-0.3276910818601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Sheet2!$DV$12:$DV$26</c:f>
              <c:numCache>
                <c:formatCode>0.00000</c:formatCode>
                <c:ptCount val="15"/>
                <c:pt idx="0">
                  <c:v>55.797630484028602</c:v>
                </c:pt>
                <c:pt idx="1">
                  <c:v>41.241286430664502</c:v>
                </c:pt>
                <c:pt idx="2">
                  <c:v>35.349373586093698</c:v>
                </c:pt>
                <c:pt idx="3">
                  <c:v>16.841099171232599</c:v>
                </c:pt>
                <c:pt idx="4">
                  <c:v>11.260086185313799</c:v>
                </c:pt>
                <c:pt idx="5">
                  <c:v>4.9925448702448296</c:v>
                </c:pt>
                <c:pt idx="6">
                  <c:v>3.03667429271291</c:v>
                </c:pt>
                <c:pt idx="7">
                  <c:v>1.9900484026476399</c:v>
                </c:pt>
                <c:pt idx="8">
                  <c:v>1.88496184653024</c:v>
                </c:pt>
                <c:pt idx="9">
                  <c:v>1.77974296962276</c:v>
                </c:pt>
                <c:pt idx="10">
                  <c:v>1.7095112913514501</c:v>
                </c:pt>
                <c:pt idx="11">
                  <c:v>1.3569154488567201</c:v>
                </c:pt>
                <c:pt idx="12">
                  <c:v>1.17924958483937</c:v>
                </c:pt>
                <c:pt idx="13">
                  <c:v>1</c:v>
                </c:pt>
                <c:pt idx="14">
                  <c:v>0.55329475566511199</c:v>
                </c:pt>
              </c:numCache>
            </c:numRef>
          </c:xVal>
          <c:yVal>
            <c:numRef>
              <c:f>Sheet2!$DW$12:$DW$26</c:f>
              <c:numCache>
                <c:formatCode>0.00000</c:formatCode>
                <c:ptCount val="15"/>
                <c:pt idx="0">
                  <c:v>1.0125</c:v>
                </c:pt>
                <c:pt idx="1">
                  <c:v>1.0169491525423699</c:v>
                </c:pt>
                <c:pt idx="2">
                  <c:v>1.01980198019801</c:v>
                </c:pt>
                <c:pt idx="3">
                  <c:v>1.04201680672268</c:v>
                </c:pt>
                <c:pt idx="4">
                  <c:v>1.0634920634920599</c:v>
                </c:pt>
                <c:pt idx="5">
                  <c:v>1.1489361702127601</c:v>
                </c:pt>
                <c:pt idx="6">
                  <c:v>1.2564102564102499</c:v>
                </c:pt>
                <c:pt idx="7">
                  <c:v>1.4166666666666601</c:v>
                </c:pt>
                <c:pt idx="8">
                  <c:v>1.44444444444444</c:v>
                </c:pt>
                <c:pt idx="9">
                  <c:v>1.4761904761904701</c:v>
                </c:pt>
                <c:pt idx="10">
                  <c:v>1.5</c:v>
                </c:pt>
                <c:pt idx="11">
                  <c:v>1.6666666666666601</c:v>
                </c:pt>
                <c:pt idx="12">
                  <c:v>1.8</c:v>
                </c:pt>
                <c:pt idx="13">
                  <c:v>2</c:v>
                </c:pt>
                <c:pt idx="1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C-44F1-A743-DBE0B263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67760"/>
        <c:axId val="1855668240"/>
      </c:scatterChart>
      <c:valAx>
        <c:axId val="1855667760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8240"/>
        <c:crosses val="autoZero"/>
        <c:crossBetween val="midCat"/>
      </c:valAx>
      <c:valAx>
        <c:axId val="1855668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Cac1/Cac0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56962447986385E-2"/>
          <c:y val="0.17195981983468542"/>
          <c:w val="0.84536985072759607"/>
          <c:h val="0.66096994138593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Sheet2!$EI$3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FF0000"/>
                  </a:gs>
                  <a:gs pos="51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"/>
            <c:marker>
              <c:symbol val="triang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rgbClr val="FF0000"/>
                    </a:gs>
                    <a:gs pos="51000">
                      <a:srgbClr val="00B050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2-420C-BE82-AB6629794928}"/>
              </c:ext>
            </c:extLst>
          </c:dPt>
          <c:trendline>
            <c:spPr>
              <a:ln w="12700" cap="rnd">
                <a:solidFill>
                  <a:srgbClr val="E2AC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Sheet2!$EH$9:$EH$51</c:f>
              <c:numCache>
                <c:formatCode>0.00000</c:formatCode>
                <c:ptCount val="43"/>
                <c:pt idx="0">
                  <c:v>0.42773984632091899</c:v>
                </c:pt>
                <c:pt idx="1">
                  <c:v>0.46718466342889597</c:v>
                </c:pt>
                <c:pt idx="2">
                  <c:v>0.5</c:v>
                </c:pt>
                <c:pt idx="3">
                  <c:v>0.50183289462069203</c:v>
                </c:pt>
                <c:pt idx="4">
                  <c:v>0.50836634313100004</c:v>
                </c:pt>
                <c:pt idx="5">
                  <c:v>0.54477708579998796</c:v>
                </c:pt>
                <c:pt idx="6">
                  <c:v>0.54839523675007995</c:v>
                </c:pt>
                <c:pt idx="7">
                  <c:v>0.56006862334195295</c:v>
                </c:pt>
                <c:pt idx="8">
                  <c:v>0.56529289898435398</c:v>
                </c:pt>
                <c:pt idx="9">
                  <c:v>0.58268028285003703</c:v>
                </c:pt>
                <c:pt idx="10">
                  <c:v>0.59516115757053301</c:v>
                </c:pt>
                <c:pt idx="11">
                  <c:v>0.69086586625928403</c:v>
                </c:pt>
                <c:pt idx="12">
                  <c:v>0.70432789243838301</c:v>
                </c:pt>
                <c:pt idx="13">
                  <c:v>0.74188197315272697</c:v>
                </c:pt>
                <c:pt idx="14">
                  <c:v>0.75794924810075204</c:v>
                </c:pt>
                <c:pt idx="15">
                  <c:v>0.88666460315957996</c:v>
                </c:pt>
                <c:pt idx="16">
                  <c:v>0.96594946309006002</c:v>
                </c:pt>
                <c:pt idx="17">
                  <c:v>0.96818108314798801</c:v>
                </c:pt>
                <c:pt idx="18">
                  <c:v>0.98480442772704402</c:v>
                </c:pt>
                <c:pt idx="19">
                  <c:v>1.0689930831830301</c:v>
                </c:pt>
                <c:pt idx="20">
                  <c:v>1.10069142891592</c:v>
                </c:pt>
                <c:pt idx="21">
                  <c:v>1.1219645718307201</c:v>
                </c:pt>
                <c:pt idx="22">
                  <c:v>1.2386126258466601</c:v>
                </c:pt>
                <c:pt idx="23">
                  <c:v>1.2555454209550201</c:v>
                </c:pt>
                <c:pt idx="24">
                  <c:v>1.33098921793891</c:v>
                </c:pt>
                <c:pt idx="25">
                  <c:v>1.3534766599671799</c:v>
                </c:pt>
                <c:pt idx="26">
                  <c:v>1.36576860051204</c:v>
                </c:pt>
                <c:pt idx="27">
                  <c:v>1.4011571585570699</c:v>
                </c:pt>
                <c:pt idx="28">
                  <c:v>1.4934633087510301</c:v>
                </c:pt>
                <c:pt idx="29">
                  <c:v>1.4952285205156799</c:v>
                </c:pt>
                <c:pt idx="30">
                  <c:v>1.5840298982876999</c:v>
                </c:pt>
                <c:pt idx="31">
                  <c:v>1.6216092786808101</c:v>
                </c:pt>
                <c:pt idx="32">
                  <c:v>1.6964970459034301</c:v>
                </c:pt>
                <c:pt idx="33">
                  <c:v>1.7780308680017001</c:v>
                </c:pt>
                <c:pt idx="34">
                  <c:v>1.8360039553221701</c:v>
                </c:pt>
                <c:pt idx="35">
                  <c:v>2.0022247538746898</c:v>
                </c:pt>
                <c:pt idx="36">
                  <c:v>2.05813092065369</c:v>
                </c:pt>
                <c:pt idx="37">
                  <c:v>2.9902603714766598</c:v>
                </c:pt>
                <c:pt idx="38">
                  <c:v>3.0239042243240601</c:v>
                </c:pt>
                <c:pt idx="39">
                  <c:v>4.7048940953586698</c:v>
                </c:pt>
                <c:pt idx="40">
                  <c:v>5.4883738584803696</c:v>
                </c:pt>
                <c:pt idx="41">
                  <c:v>7.0702154994970599</c:v>
                </c:pt>
                <c:pt idx="42">
                  <c:v>13.513407333964899</c:v>
                </c:pt>
              </c:numCache>
            </c:numRef>
          </c:xVal>
          <c:yVal>
            <c:numRef>
              <c:f>Sheet2!$EI$9:$EI$51</c:f>
              <c:numCache>
                <c:formatCode>0.00000</c:formatCode>
                <c:ptCount val="43"/>
                <c:pt idx="0">
                  <c:v>1.8009761243329701</c:v>
                </c:pt>
                <c:pt idx="1">
                  <c:v>1.68808103975321</c:v>
                </c:pt>
                <c:pt idx="2">
                  <c:v>1.6094379124341001</c:v>
                </c:pt>
                <c:pt idx="3">
                  <c:v>1.6053893239081001</c:v>
                </c:pt>
                <c:pt idx="4">
                  <c:v>1.59122800105467</c:v>
                </c:pt>
                <c:pt idx="5">
                  <c:v>1.5193448689070601</c:v>
                </c:pt>
                <c:pt idx="6">
                  <c:v>1.5127935096166301</c:v>
                </c:pt>
                <c:pt idx="7">
                  <c:v>1.49231255519668</c:v>
                </c:pt>
                <c:pt idx="8">
                  <c:v>1.48345810957353</c:v>
                </c:pt>
                <c:pt idx="9">
                  <c:v>1.45528723260684</c:v>
                </c:pt>
                <c:pt idx="10">
                  <c:v>1.4362176698864899</c:v>
                </c:pt>
                <c:pt idx="11">
                  <c:v>1.31567679390593</c:v>
                </c:pt>
                <c:pt idx="12">
                  <c:v>1.3016814776563099</c:v>
                </c:pt>
                <c:pt idx="13">
                  <c:v>1.2656663733312701</c:v>
                </c:pt>
                <c:pt idx="14">
                  <c:v>1.2514866441357599</c:v>
                </c:pt>
                <c:pt idx="15">
                  <c:v>1.15854211341749</c:v>
                </c:pt>
                <c:pt idx="16">
                  <c:v>1.11496779344019</c:v>
                </c:pt>
                <c:pt idx="17">
                  <c:v>1.1138564863112199</c:v>
                </c:pt>
                <c:pt idx="18">
                  <c:v>1.10575517618048</c:v>
                </c:pt>
                <c:pt idx="19">
                  <c:v>1.0690118188918101</c:v>
                </c:pt>
                <c:pt idx="20">
                  <c:v>1.05678932253308</c:v>
                </c:pt>
                <c:pt idx="21">
                  <c:v>1.04901534752873</c:v>
                </c:pt>
                <c:pt idx="22">
                  <c:v>1.0116009116784701</c:v>
                </c:pt>
                <c:pt idx="23">
                  <c:v>1.0068047394149799</c:v>
                </c:pt>
                <c:pt idx="24">
                  <c:v>0.98705980276236205</c:v>
                </c:pt>
                <c:pt idx="25">
                  <c:v>0.981640612082605</c:v>
                </c:pt>
                <c:pt idx="26">
                  <c:v>0.97876099994766697</c:v>
                </c:pt>
                <c:pt idx="27">
                  <c:v>0.97077891715822395</c:v>
                </c:pt>
                <c:pt idx="28">
                  <c:v>0.95189525553902399</c:v>
                </c:pt>
                <c:pt idx="29">
                  <c:v>0.95155887071161305</c:v>
                </c:pt>
                <c:pt idx="30">
                  <c:v>0.93568599163189303</c:v>
                </c:pt>
                <c:pt idx="31">
                  <c:v>0.92953595862417504</c:v>
                </c:pt>
                <c:pt idx="32">
                  <c:v>0.91815814604894996</c:v>
                </c:pt>
                <c:pt idx="33">
                  <c:v>0.90694486945591701</c:v>
                </c:pt>
                <c:pt idx="34">
                  <c:v>0.89962367938894305</c:v>
                </c:pt>
                <c:pt idx="35">
                  <c:v>0.88114802328104402</c:v>
                </c:pt>
                <c:pt idx="36">
                  <c:v>0.87565106938102499</c:v>
                </c:pt>
                <c:pt idx="37">
                  <c:v>0.81574950265227697</c:v>
                </c:pt>
                <c:pt idx="38">
                  <c:v>0.81431202532370905</c:v>
                </c:pt>
                <c:pt idx="39">
                  <c:v>0.76952015934451901</c:v>
                </c:pt>
                <c:pt idx="40">
                  <c:v>0.75828648273090604</c:v>
                </c:pt>
                <c:pt idx="41">
                  <c:v>0.74336693753897098</c:v>
                </c:pt>
                <c:pt idx="42">
                  <c:v>0.71912266696320504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20C-BE82-AB662979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91824"/>
        <c:axId val="1231490384"/>
      </c:scatterChart>
      <c:valAx>
        <c:axId val="123149182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 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0384"/>
        <c:crosses val="autoZero"/>
        <c:crossBetween val="midCat"/>
      </c:valAx>
      <c:valAx>
        <c:axId val="1231490384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Ln(Ncpv0/Ncpv1)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Sheet2!$EU$3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Sheet2!$ET$9:$ET$51</c:f>
              <c:numCache>
                <c:formatCode>0.00000</c:formatCode>
                <c:ptCount val="43"/>
                <c:pt idx="0">
                  <c:v>0.42773984632091899</c:v>
                </c:pt>
                <c:pt idx="1">
                  <c:v>0.46718466342889597</c:v>
                </c:pt>
                <c:pt idx="2">
                  <c:v>0.5</c:v>
                </c:pt>
                <c:pt idx="3">
                  <c:v>0.50183289462069203</c:v>
                </c:pt>
                <c:pt idx="4">
                  <c:v>0.50836634313100004</c:v>
                </c:pt>
                <c:pt idx="5">
                  <c:v>0.54477708579998796</c:v>
                </c:pt>
                <c:pt idx="6">
                  <c:v>0.54839523675007995</c:v>
                </c:pt>
                <c:pt idx="7">
                  <c:v>0.56006862334195295</c:v>
                </c:pt>
                <c:pt idx="8">
                  <c:v>0.56529289898435398</c:v>
                </c:pt>
                <c:pt idx="9">
                  <c:v>0.58268028285003703</c:v>
                </c:pt>
                <c:pt idx="10">
                  <c:v>0.59516115757053301</c:v>
                </c:pt>
                <c:pt idx="11">
                  <c:v>0.69086586625928403</c:v>
                </c:pt>
                <c:pt idx="12">
                  <c:v>0.70432789243838301</c:v>
                </c:pt>
                <c:pt idx="13">
                  <c:v>0.74188197315272697</c:v>
                </c:pt>
                <c:pt idx="14">
                  <c:v>0.75794924810075204</c:v>
                </c:pt>
                <c:pt idx="15">
                  <c:v>0.88666460315957996</c:v>
                </c:pt>
                <c:pt idx="16">
                  <c:v>0.96594946309006002</c:v>
                </c:pt>
                <c:pt idx="17">
                  <c:v>0.96818108314798801</c:v>
                </c:pt>
                <c:pt idx="18">
                  <c:v>0.98480442772704402</c:v>
                </c:pt>
                <c:pt idx="19">
                  <c:v>1.0689930831830301</c:v>
                </c:pt>
                <c:pt idx="20">
                  <c:v>1.10069142891592</c:v>
                </c:pt>
                <c:pt idx="21">
                  <c:v>1.1219645718307201</c:v>
                </c:pt>
                <c:pt idx="22">
                  <c:v>1.2386126258466601</c:v>
                </c:pt>
                <c:pt idx="23">
                  <c:v>1.2555454209550201</c:v>
                </c:pt>
                <c:pt idx="24">
                  <c:v>1.33098921793891</c:v>
                </c:pt>
                <c:pt idx="25">
                  <c:v>1.3534766599671799</c:v>
                </c:pt>
                <c:pt idx="26">
                  <c:v>1.36576860051204</c:v>
                </c:pt>
                <c:pt idx="27">
                  <c:v>1.4011571585570699</c:v>
                </c:pt>
                <c:pt idx="28">
                  <c:v>1.4934633087510301</c:v>
                </c:pt>
                <c:pt idx="29">
                  <c:v>1.4952285205156799</c:v>
                </c:pt>
                <c:pt idx="30">
                  <c:v>1.5840298982876999</c:v>
                </c:pt>
                <c:pt idx="31">
                  <c:v>1.6216092786808101</c:v>
                </c:pt>
                <c:pt idx="32">
                  <c:v>1.6964970459034301</c:v>
                </c:pt>
                <c:pt idx="33">
                  <c:v>1.7780308680017001</c:v>
                </c:pt>
                <c:pt idx="34">
                  <c:v>1.8360039553221701</c:v>
                </c:pt>
                <c:pt idx="35">
                  <c:v>2.0022247538746898</c:v>
                </c:pt>
                <c:pt idx="36">
                  <c:v>2.05813092065369</c:v>
                </c:pt>
                <c:pt idx="37">
                  <c:v>2.9902603714766598</c:v>
                </c:pt>
                <c:pt idx="38">
                  <c:v>3.0239042243240601</c:v>
                </c:pt>
                <c:pt idx="39">
                  <c:v>4.7048940953586698</c:v>
                </c:pt>
                <c:pt idx="40">
                  <c:v>5.4883738584803696</c:v>
                </c:pt>
                <c:pt idx="41">
                  <c:v>7.0702154994970599</c:v>
                </c:pt>
                <c:pt idx="42">
                  <c:v>13.513407333964899</c:v>
                </c:pt>
              </c:numCache>
            </c:numRef>
          </c:xVal>
          <c:yVal>
            <c:numRef>
              <c:f>Sheet2!$EU$9:$EU$51</c:f>
              <c:numCache>
                <c:formatCode>0.00000</c:formatCode>
                <c:ptCount val="43"/>
                <c:pt idx="0">
                  <c:v>5.05555555555555</c:v>
                </c:pt>
                <c:pt idx="1">
                  <c:v>4.4090909090909003</c:v>
                </c:pt>
                <c:pt idx="2">
                  <c:v>4</c:v>
                </c:pt>
                <c:pt idx="3">
                  <c:v>3.9797979797979699</c:v>
                </c:pt>
                <c:pt idx="4">
                  <c:v>3.90977443609022</c:v>
                </c:pt>
                <c:pt idx="5">
                  <c:v>3.5692307692307601</c:v>
                </c:pt>
                <c:pt idx="6">
                  <c:v>3.5393939393939302</c:v>
                </c:pt>
                <c:pt idx="7">
                  <c:v>3.4473684210526301</c:v>
                </c:pt>
                <c:pt idx="8">
                  <c:v>3.4081632653061198</c:v>
                </c:pt>
                <c:pt idx="9">
                  <c:v>3.2857142857142798</c:v>
                </c:pt>
                <c:pt idx="10">
                  <c:v>3.2047619047619</c:v>
                </c:pt>
                <c:pt idx="11">
                  <c:v>2.72727272727272</c:v>
                </c:pt>
                <c:pt idx="12">
                  <c:v>2.6754716981132001</c:v>
                </c:pt>
                <c:pt idx="13">
                  <c:v>2.5454545454545401</c:v>
                </c:pt>
                <c:pt idx="14">
                  <c:v>2.49553571428571</c:v>
                </c:pt>
                <c:pt idx="15">
                  <c:v>2.18528610354223</c:v>
                </c:pt>
                <c:pt idx="16">
                  <c:v>2.04946996466431</c:v>
                </c:pt>
                <c:pt idx="17">
                  <c:v>2.04608294930875</c:v>
                </c:pt>
                <c:pt idx="18">
                  <c:v>2.0215053763440798</c:v>
                </c:pt>
                <c:pt idx="19">
                  <c:v>1.9125000000000001</c:v>
                </c:pt>
                <c:pt idx="20">
                  <c:v>1.8771186440677901</c:v>
                </c:pt>
                <c:pt idx="21">
                  <c:v>1.8548387096774099</c:v>
                </c:pt>
                <c:pt idx="22">
                  <c:v>1.75</c:v>
                </c:pt>
                <c:pt idx="23">
                  <c:v>1.73684210526315</c:v>
                </c:pt>
                <c:pt idx="24">
                  <c:v>1.68333333333333</c:v>
                </c:pt>
                <c:pt idx="25">
                  <c:v>1.6688311688311599</c:v>
                </c:pt>
                <c:pt idx="26">
                  <c:v>1.66115702479338</c:v>
                </c:pt>
                <c:pt idx="27">
                  <c:v>1.64</c:v>
                </c:pt>
                <c:pt idx="28">
                  <c:v>1.5906148867313901</c:v>
                </c:pt>
                <c:pt idx="29">
                  <c:v>1.5897435897435801</c:v>
                </c:pt>
                <c:pt idx="30">
                  <c:v>1.54896142433234</c:v>
                </c:pt>
                <c:pt idx="31">
                  <c:v>1.5333333333333301</c:v>
                </c:pt>
                <c:pt idx="32">
                  <c:v>1.50467289719626</c:v>
                </c:pt>
                <c:pt idx="33">
                  <c:v>1.47674418604651</c:v>
                </c:pt>
                <c:pt idx="34">
                  <c:v>1.45867768595041</c:v>
                </c:pt>
                <c:pt idx="35">
                  <c:v>1.4136690647482</c:v>
                </c:pt>
                <c:pt idx="36">
                  <c:v>1.4004376367614799</c:v>
                </c:pt>
                <c:pt idx="37">
                  <c:v>1.26086956521739</c:v>
                </c:pt>
                <c:pt idx="38">
                  <c:v>1.2576219512195099</c:v>
                </c:pt>
                <c:pt idx="39">
                  <c:v>1.15873015873015</c:v>
                </c:pt>
                <c:pt idx="40">
                  <c:v>1.1346153846153799</c:v>
                </c:pt>
                <c:pt idx="41">
                  <c:v>1.1030042918454901</c:v>
                </c:pt>
                <c:pt idx="42">
                  <c:v>1.0526315789473599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4-4285-A69B-765B861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91056"/>
        <c:axId val="492299696"/>
      </c:scatterChart>
      <c:valAx>
        <c:axId val="4922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9696"/>
        <c:crosses val="autoZero"/>
        <c:crossBetween val="midCat"/>
      </c:valAx>
      <c:valAx>
        <c:axId val="492299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Sheet2!$FG$3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Sheet2!$FF$4:$FF$15</c:f>
              <c:numCache>
                <c:formatCode>0.00000</c:formatCode>
                <c:ptCount val="12"/>
                <c:pt idx="0">
                  <c:v>-6.7638190992332996</c:v>
                </c:pt>
                <c:pt idx="1">
                  <c:v>0.90947481200908398</c:v>
                </c:pt>
                <c:pt idx="2">
                  <c:v>1</c:v>
                </c:pt>
                <c:pt idx="3">
                  <c:v>1.9530068344379501</c:v>
                </c:pt>
                <c:pt idx="4">
                  <c:v>2.0565490951229899</c:v>
                </c:pt>
                <c:pt idx="5">
                  <c:v>2.5387141651918199</c:v>
                </c:pt>
                <c:pt idx="6">
                  <c:v>2.9692156844279798</c:v>
                </c:pt>
                <c:pt idx="7">
                  <c:v>3.1840236711562202</c:v>
                </c:pt>
                <c:pt idx="8">
                  <c:v>3.75465903074095</c:v>
                </c:pt>
                <c:pt idx="9">
                  <c:v>7.4303579280153196</c:v>
                </c:pt>
                <c:pt idx="10">
                  <c:v>12.8393587195095</c:v>
                </c:pt>
                <c:pt idx="11">
                  <c:v>15.116624378043699</c:v>
                </c:pt>
              </c:numCache>
            </c:numRef>
          </c:xVal>
          <c:yVal>
            <c:numRef>
              <c:f>Sheet2!$FG$4:$FG$15</c:f>
              <c:numCache>
                <c:formatCode>0.00000</c:formatCode>
                <c:ptCount val="12"/>
                <c:pt idx="0">
                  <c:v>0.90259740259740195</c:v>
                </c:pt>
                <c:pt idx="1">
                  <c:v>2.1428571428571401</c:v>
                </c:pt>
                <c:pt idx="2">
                  <c:v>2</c:v>
                </c:pt>
                <c:pt idx="3">
                  <c:v>1.4260563380281599</c:v>
                </c:pt>
                <c:pt idx="4">
                  <c:v>1.4008004574042301</c:v>
                </c:pt>
                <c:pt idx="5">
                  <c:v>1.3139407244785899</c:v>
                </c:pt>
                <c:pt idx="6">
                  <c:v>1.26294277929155</c:v>
                </c:pt>
                <c:pt idx="7">
                  <c:v>1.2432082794307799</c:v>
                </c:pt>
                <c:pt idx="8">
                  <c:v>1.2027491408934701</c:v>
                </c:pt>
                <c:pt idx="9">
                  <c:v>1.0977754785307801</c:v>
                </c:pt>
                <c:pt idx="10">
                  <c:v>1.0554699537750301</c:v>
                </c:pt>
                <c:pt idx="11">
                  <c:v>1.0469208211143599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8-4F04-A94C-8FF75321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4816"/>
        <c:axId val="492285296"/>
      </c:scatterChart>
      <c:valAx>
        <c:axId val="4922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5296"/>
        <c:crosses val="autoZero"/>
        <c:crossBetween val="midCat"/>
      </c:valAx>
      <c:valAx>
        <c:axId val="492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Sheet2!$FP$3</c:f>
              <c:strCache>
                <c:ptCount val="1"/>
                <c:pt idx="0">
                  <c:v> Cac1/Cac0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Sheet2!$FO$4:$FO$15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Sheet2!$FP$4:$FP$15</c:f>
              <c:numCache>
                <c:formatCode>General</c:formatCode>
                <c:ptCount val="12"/>
                <c:pt idx="0">
                  <c:v>0.98055555555555496</c:v>
                </c:pt>
                <c:pt idx="1">
                  <c:v>0.91176470588235203</c:v>
                </c:pt>
                <c:pt idx="2">
                  <c:v>0.67241379310344795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1.2061855670103001</c:v>
                </c:pt>
                <c:pt idx="11">
                  <c:v>1.1028571428571401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9-4D23-9ECB-D1908F4C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28128"/>
        <c:axId val="500329088"/>
      </c:scatterChart>
      <c:valAx>
        <c:axId val="5003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9088"/>
        <c:crosses val="autoZero"/>
        <c:crossBetween val="midCat"/>
      </c:valAx>
      <c:valAx>
        <c:axId val="500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Cac0/Cac1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Sheet2!$FZ$4:$FZ$15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Sheet2!$GA$4:$GA$15</c:f>
              <c:numCache>
                <c:formatCode>General</c:formatCode>
                <c:ptCount val="12"/>
                <c:pt idx="0">
                  <c:v>1.0198300283286099</c:v>
                </c:pt>
                <c:pt idx="1">
                  <c:v>1.0967741935483799</c:v>
                </c:pt>
                <c:pt idx="2">
                  <c:v>1.4871794871794799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0.829059829059829</c:v>
                </c:pt>
                <c:pt idx="11">
                  <c:v>0.90673575129533601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9-469A-BD45-EAAC3A62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176"/>
        <c:axId val="579981840"/>
      </c:scatterChart>
      <c:valAx>
        <c:axId val="1416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1840"/>
        <c:crosses val="autoZero"/>
        <c:crossBetween val="midCat"/>
      </c:valAx>
      <c:valAx>
        <c:axId val="579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Ln(Cac1/Cac0) vs. LnGeoMeanCac  -- Eta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GeoMean!$C$3</c:f>
              <c:strCache>
                <c:ptCount val="1"/>
                <c:pt idx="0">
                  <c:v> Ln(Cac1/Cac0)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GeoMean!$B$4:$B$55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1.7747793674028101</c:v>
                </c:pt>
                <c:pt idx="11">
                  <c:v>3.6375861597263799</c:v>
                </c:pt>
                <c:pt idx="12">
                  <c:v>2.4695098776853399</c:v>
                </c:pt>
                <c:pt idx="13">
                  <c:v>3.5343173006204802</c:v>
                </c:pt>
                <c:pt idx="14">
                  <c:v>4.1886046806471899</c:v>
                </c:pt>
                <c:pt idx="15">
                  <c:v>4.1891883224079303</c:v>
                </c:pt>
                <c:pt idx="16">
                  <c:v>0</c:v>
                </c:pt>
                <c:pt idx="17">
                  <c:v>3.8828101920545</c:v>
                </c:pt>
                <c:pt idx="18">
                  <c:v>1.89564703805597</c:v>
                </c:pt>
                <c:pt idx="19">
                  <c:v>0</c:v>
                </c:pt>
                <c:pt idx="20">
                  <c:v>3.0910424533583098</c:v>
                </c:pt>
                <c:pt idx="21">
                  <c:v>2.6683669929878602</c:v>
                </c:pt>
                <c:pt idx="22">
                  <c:v>1.58370634629087</c:v>
                </c:pt>
                <c:pt idx="23">
                  <c:v>2.7267317333489598</c:v>
                </c:pt>
                <c:pt idx="24">
                  <c:v>3.8003087024533202</c:v>
                </c:pt>
                <c:pt idx="25">
                  <c:v>1.5563867342472399</c:v>
                </c:pt>
                <c:pt idx="26">
                  <c:v>3.2776993581911098</c:v>
                </c:pt>
                <c:pt idx="27">
                  <c:v>4.4557134063589396</c:v>
                </c:pt>
                <c:pt idx="28">
                  <c:v>5.8790873012877203</c:v>
                </c:pt>
                <c:pt idx="29">
                  <c:v>4.4957985277338004</c:v>
                </c:pt>
                <c:pt idx="30">
                  <c:v>4.3159542156931296</c:v>
                </c:pt>
                <c:pt idx="31">
                  <c:v>4.3946034517012498</c:v>
                </c:pt>
                <c:pt idx="32">
                  <c:v>4.4005839671817801</c:v>
                </c:pt>
                <c:pt idx="33">
                  <c:v>5.3232729418494502</c:v>
                </c:pt>
                <c:pt idx="34">
                  <c:v>5.4449053811822603</c:v>
                </c:pt>
                <c:pt idx="35">
                  <c:v>3.2344586529021502</c:v>
                </c:pt>
                <c:pt idx="36">
                  <c:v>5.4722440800471199</c:v>
                </c:pt>
                <c:pt idx="37">
                  <c:v>5.4489064815265298</c:v>
                </c:pt>
                <c:pt idx="38">
                  <c:v>4.6346813941011202</c:v>
                </c:pt>
                <c:pt idx="39">
                  <c:v>4.5518571184573302</c:v>
                </c:pt>
                <c:pt idx="40">
                  <c:v>4.9126548857360497</c:v>
                </c:pt>
                <c:pt idx="41">
                  <c:v>5.9787700925704304</c:v>
                </c:pt>
                <c:pt idx="42">
                  <c:v>4.80790102518006</c:v>
                </c:pt>
                <c:pt idx="43">
                  <c:v>5.6987347416367999</c:v>
                </c:pt>
                <c:pt idx="44">
                  <c:v>5.3703554008055896</c:v>
                </c:pt>
                <c:pt idx="45">
                  <c:v>5.7701788198512096</c:v>
                </c:pt>
                <c:pt idx="46">
                  <c:v>5.2191646266663101</c:v>
                </c:pt>
                <c:pt idx="47">
                  <c:v>6.4838081630380904</c:v>
                </c:pt>
                <c:pt idx="48">
                  <c:v>3.93922109855703</c:v>
                </c:pt>
                <c:pt idx="49">
                  <c:v>5.6805581723471299</c:v>
                </c:pt>
                <c:pt idx="50">
                  <c:v>5.44117392541866</c:v>
                </c:pt>
                <c:pt idx="51">
                  <c:v>5.4758654649838503</c:v>
                </c:pt>
              </c:numCache>
            </c:numRef>
          </c:xVal>
          <c:yVal>
            <c:numRef>
              <c:f>GeoMean!$C$4:$C$55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0.916290731874155</c:v>
                </c:pt>
                <c:pt idx="11">
                  <c:v>0.69314718055994495</c:v>
                </c:pt>
                <c:pt idx="12">
                  <c:v>0.89381787602209595</c:v>
                </c:pt>
                <c:pt idx="13">
                  <c:v>0.92367083917177695</c:v>
                </c:pt>
                <c:pt idx="14">
                  <c:v>0.64802674527947501</c:v>
                </c:pt>
                <c:pt idx="15">
                  <c:v>0.72439972406404896</c:v>
                </c:pt>
                <c:pt idx="16">
                  <c:v>0</c:v>
                </c:pt>
                <c:pt idx="17">
                  <c:v>0.51426796795696295</c:v>
                </c:pt>
                <c:pt idx="18">
                  <c:v>1.0986122886681</c:v>
                </c:pt>
                <c:pt idx="19">
                  <c:v>0</c:v>
                </c:pt>
                <c:pt idx="20">
                  <c:v>0.69314718055994495</c:v>
                </c:pt>
                <c:pt idx="21">
                  <c:v>1.0296194171811499</c:v>
                </c:pt>
                <c:pt idx="22">
                  <c:v>0.98082925301172597</c:v>
                </c:pt>
                <c:pt idx="23">
                  <c:v>0.88238918019847301</c:v>
                </c:pt>
                <c:pt idx="24">
                  <c:v>0.81377516834856001</c:v>
                </c:pt>
                <c:pt idx="25">
                  <c:v>1.5040773967762699</c:v>
                </c:pt>
                <c:pt idx="26">
                  <c:v>0.90672128085800396</c:v>
                </c:pt>
                <c:pt idx="27">
                  <c:v>0.92494879461726898</c:v>
                </c:pt>
                <c:pt idx="28">
                  <c:v>0.68337738896414002</c:v>
                </c:pt>
                <c:pt idx="29">
                  <c:v>0.78733439561964602</c:v>
                </c:pt>
                <c:pt idx="30">
                  <c:v>1.07956409369741</c:v>
                </c:pt>
                <c:pt idx="31">
                  <c:v>0.90409545878033604</c:v>
                </c:pt>
                <c:pt idx="32">
                  <c:v>0.69937773031058104</c:v>
                </c:pt>
                <c:pt idx="33">
                  <c:v>0.76144172799617105</c:v>
                </c:pt>
                <c:pt idx="34">
                  <c:v>0.75566753754127902</c:v>
                </c:pt>
                <c:pt idx="35">
                  <c:v>1.11803037452521</c:v>
                </c:pt>
                <c:pt idx="36">
                  <c:v>0.76063742216236097</c:v>
                </c:pt>
                <c:pt idx="37">
                  <c:v>0.79017927211128902</c:v>
                </c:pt>
                <c:pt idx="38">
                  <c:v>0.70299947700295695</c:v>
                </c:pt>
                <c:pt idx="39">
                  <c:v>0.75910514835174203</c:v>
                </c:pt>
                <c:pt idx="40">
                  <c:v>0.69314718055994495</c:v>
                </c:pt>
                <c:pt idx="41">
                  <c:v>0.70849275023460501</c:v>
                </c:pt>
                <c:pt idx="42">
                  <c:v>0.71393795022901896</c:v>
                </c:pt>
                <c:pt idx="43">
                  <c:v>0.70158604920580903</c:v>
                </c:pt>
                <c:pt idx="44">
                  <c:v>0.76815209420352404</c:v>
                </c:pt>
                <c:pt idx="45">
                  <c:v>0.79126503651846802</c:v>
                </c:pt>
                <c:pt idx="46">
                  <c:v>0.74329696424541603</c:v>
                </c:pt>
                <c:pt idx="47">
                  <c:v>0.86764444224637105</c:v>
                </c:pt>
                <c:pt idx="48">
                  <c:v>0.76497291513120003</c:v>
                </c:pt>
                <c:pt idx="49">
                  <c:v>0.79529499384187397</c:v>
                </c:pt>
                <c:pt idx="50">
                  <c:v>0.87632747506231701</c:v>
                </c:pt>
                <c:pt idx="51">
                  <c:v>0.76935378937058796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13-9EEE-9A731CF3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5312"/>
        <c:axId val="389952112"/>
      </c:scatterChart>
      <c:valAx>
        <c:axId val="389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112"/>
        <c:crosses val="autoZero"/>
        <c:crossBetween val="midCat"/>
      </c:valAx>
      <c:valAx>
        <c:axId val="38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228600</xdr:colOff>
      <xdr:row>3</xdr:row>
      <xdr:rowOff>41564</xdr:rowOff>
    </xdr:from>
    <xdr:to>
      <xdr:col>50</xdr:col>
      <xdr:colOff>533400</xdr:colOff>
      <xdr:row>18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FACA-3342-9B6B-4EC1-7A82474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311728</xdr:colOff>
      <xdr:row>3</xdr:row>
      <xdr:rowOff>50528</xdr:rowOff>
    </xdr:from>
    <xdr:to>
      <xdr:col>64</xdr:col>
      <xdr:colOff>6928</xdr:colOff>
      <xdr:row>18</xdr:row>
      <xdr:rowOff>105130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D1781-75FA-326A-8153-583C2E16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176092</xdr:colOff>
      <xdr:row>3</xdr:row>
      <xdr:rowOff>127428</xdr:rowOff>
    </xdr:from>
    <xdr:to>
      <xdr:col>74</xdr:col>
      <xdr:colOff>480892</xdr:colOff>
      <xdr:row>18</xdr:row>
      <xdr:rowOff>181215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4A7A9-088B-808F-AC7B-914C2C5A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247650</xdr:colOff>
      <xdr:row>3</xdr:row>
      <xdr:rowOff>182336</xdr:rowOff>
    </xdr:from>
    <xdr:to>
      <xdr:col>86</xdr:col>
      <xdr:colOff>552450</xdr:colOff>
      <xdr:row>18</xdr:row>
      <xdr:rowOff>149679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89BF8-ED2C-981C-5DF0-EC99C712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165033</xdr:colOff>
      <xdr:row>3</xdr:row>
      <xdr:rowOff>75792</xdr:rowOff>
    </xdr:from>
    <xdr:to>
      <xdr:col>99</xdr:col>
      <xdr:colOff>469833</xdr:colOff>
      <xdr:row>18</xdr:row>
      <xdr:rowOff>116540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00E912-22F7-CC68-5DD2-9A8B6C14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103</xdr:col>
      <xdr:colOff>200892</xdr:colOff>
      <xdr:row>4</xdr:row>
      <xdr:rowOff>27709</xdr:rowOff>
    </xdr:from>
    <xdr:to>
      <xdr:col>110</xdr:col>
      <xdr:colOff>505692</xdr:colOff>
      <xdr:row>23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394E3-CB57-C665-D972-08FDE069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115</xdr:col>
      <xdr:colOff>228600</xdr:colOff>
      <xdr:row>3</xdr:row>
      <xdr:rowOff>8966</xdr:rowOff>
    </xdr:from>
    <xdr:to>
      <xdr:col>122</xdr:col>
      <xdr:colOff>526473</xdr:colOff>
      <xdr:row>24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23939F-2F5B-171B-E8D5-94143F018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127</xdr:col>
      <xdr:colOff>117764</xdr:colOff>
      <xdr:row>3</xdr:row>
      <xdr:rowOff>96981</xdr:rowOff>
    </xdr:from>
    <xdr:to>
      <xdr:col>134</xdr:col>
      <xdr:colOff>422564</xdr:colOff>
      <xdr:row>18</xdr:row>
      <xdr:rowOff>138544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FCD1D-A890-6664-9F7A-C43816B9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139</xdr:col>
      <xdr:colOff>221775</xdr:colOff>
      <xdr:row>3</xdr:row>
      <xdr:rowOff>10236</xdr:rowOff>
    </xdr:from>
    <xdr:to>
      <xdr:col>146</xdr:col>
      <xdr:colOff>494731</xdr:colOff>
      <xdr:row>18</xdr:row>
      <xdr:rowOff>23883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C4444-A13E-4331-55A2-A258CDE7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151</xdr:col>
      <xdr:colOff>174170</xdr:colOff>
      <xdr:row>3</xdr:row>
      <xdr:rowOff>38101</xdr:rowOff>
    </xdr:from>
    <xdr:to>
      <xdr:col>158</xdr:col>
      <xdr:colOff>478970</xdr:colOff>
      <xdr:row>18</xdr:row>
      <xdr:rowOff>5443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59E352-7C93-F7D6-F1E4-1033CD27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161</xdr:col>
      <xdr:colOff>16008</xdr:colOff>
      <xdr:row>27</xdr:row>
      <xdr:rowOff>8646</xdr:rowOff>
    </xdr:from>
    <xdr:to>
      <xdr:col>167</xdr:col>
      <xdr:colOff>464244</xdr:colOff>
      <xdr:row>41</xdr:row>
      <xdr:rowOff>155283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56E127-0DB4-51DA-6A8F-E475EF814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172</xdr:col>
      <xdr:colOff>195943</xdr:colOff>
      <xdr:row>3</xdr:row>
      <xdr:rowOff>5443</xdr:rowOff>
    </xdr:from>
    <xdr:to>
      <xdr:col>179</xdr:col>
      <xdr:colOff>500743</xdr:colOff>
      <xdr:row>17</xdr:row>
      <xdr:rowOff>157843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BBD7B2-BAFC-EAEE-0A1F-7C2F2030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183</xdr:col>
      <xdr:colOff>272143</xdr:colOff>
      <xdr:row>3</xdr:row>
      <xdr:rowOff>114300</xdr:rowOff>
    </xdr:from>
    <xdr:to>
      <xdr:col>190</xdr:col>
      <xdr:colOff>576943</xdr:colOff>
      <xdr:row>18</xdr:row>
      <xdr:rowOff>81642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AD2BCB-E815-C48E-A18F-E125B30D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95250</xdr:rowOff>
    </xdr:from>
    <xdr:to>
      <xdr:col>10</xdr:col>
      <xdr:colOff>480060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3D75-6C52-ACC5-F3A8-1E3614FF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73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72"/>
    <tableColumn id="2" xr3:uid="{FFC3C156-D813-454B-B1AA-BA60D6D541E1}" name=" Set" dataDxfId="71"/>
    <tableColumn id="3" xr3:uid="{70C45B47-0E3D-4F4E-BC67-0E3429357D12}" name=" N" dataDxfId="70"/>
    <tableColumn id="4" xr3:uid="{6A599B94-74CD-41DD-BF39-8921D16A98A3}" name=" Mean X" dataDxfId="69"/>
    <tableColumn id="5" xr3:uid="{6C064B34-5E64-4A9D-B996-9B4E4DA34699}" name=" Mean Y" dataDxfId="68"/>
    <tableColumn id="6" xr3:uid="{B52A299F-F663-4B6F-9B18-A44448474963}" name=" SD X" dataDxfId="67"/>
    <tableColumn id="7" xr3:uid="{5E8D423E-2C7E-4023-8096-FD48ED36B476}" name=" SD Y" dataDxfId="66"/>
    <tableColumn id="8" xr3:uid="{DA7E927F-0494-4F34-B104-B74F47580D21}" name=" Annual Change (Slope)" dataDxfId="65"/>
    <tableColumn id="9" xr3:uid="{EF569730-9331-462F-843F-A2EA2D89CDCD}" name=" Y-Intercept" dataDxfId="64"/>
    <tableColumn id="10" xr3:uid="{8B83DCDF-6867-4F75-B9AC-DFE46D8B43C2}" name=" Max X" dataDxfId="63"/>
    <tableColumn id="11" xr3:uid="{1CA78864-8BBF-4CDE-B85B-2B4D4E6359BD}" name=" Max Y" dataDxfId="62"/>
    <tableColumn id="12" xr3:uid="{641E6979-6FFE-4E3E-8A5D-08816EAC12ED}" name=" Min X" dataDxfId="61"/>
    <tableColumn id="13" xr3:uid="{7EA4EE7A-31F9-4BA1-811F-561C0B294893}" name=" Min Y" dataDxfId="60"/>
    <tableColumn id="14" xr3:uid="{FE63613F-EEC0-4FFE-8AEF-BE5E47477407}" name=" p-value" dataDxfId="59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20" tableBorderDxfId="19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18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66E5551-67B9-4C49-A75C-43A0F4EE1B65}" name="Table21" displayName="Table21" ref="EG3:EI51" totalsRowShown="0">
  <autoFilter ref="EG3:EI51" xr:uid="{266E5551-67B9-4C49-A75C-43A0F4EE1B65}"/>
  <sortState xmlns:xlrd2="http://schemas.microsoft.com/office/spreadsheetml/2017/richdata2" ref="EG4:EI51">
    <sortCondition ref="EH3:EH51"/>
  </sortState>
  <tableColumns count="3">
    <tableColumn id="1" xr3:uid="{CE0649EF-C0AC-4E42-A0A8-0C53624C2876}" name="Id"/>
    <tableColumn id="2" xr3:uid="{97DCD3B6-1F60-4223-8933-AF8D8C01DDA0}" name=" TdNcpv  " dataDxfId="17"/>
    <tableColumn id="3" xr3:uid="{913269AE-3634-4F92-9BAD-2F759A47A64D}" name=" Ln(Ncpv1/Ncpv0)" dataDxfId="16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AD4D01-EBEC-4C25-A40F-FEB594D19DE9}" name="Table22" displayName="Table22" ref="ES3:EU51" totalsRowShown="0">
  <autoFilter ref="ES3:EU51" xr:uid="{ECAD4D01-EBEC-4C25-A40F-FEB594D19DE9}"/>
  <sortState xmlns:xlrd2="http://schemas.microsoft.com/office/spreadsheetml/2017/richdata2" ref="ES4:EU51">
    <sortCondition ref="ET3:ET51"/>
  </sortState>
  <tableColumns count="3">
    <tableColumn id="1" xr3:uid="{FBB15191-D7D0-4048-8FFA-A150C5CCE8EA}" name="Id"/>
    <tableColumn id="2" xr3:uid="{2310CD0A-4050-453D-A4C5-CE0A22D2D106}" name=" TdNcpv  " dataDxfId="15"/>
    <tableColumn id="3" xr3:uid="{C6E610AD-0271-4A21-B12B-27509F05E3FA}" name=" Ncpv1/Ncpv0" dataDxfId="14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E79386-9C35-44C7-9C33-5AD0170E5E8C}" name="Table23" displayName="Table23" ref="DU3:DW26" totalsRowShown="0" dataDxfId="9" tableBorderDxfId="13">
  <autoFilter ref="DU3:DW26" xr:uid="{B0E79386-9C35-44C7-9C33-5AD0170E5E8C}"/>
  <sortState xmlns:xlrd2="http://schemas.microsoft.com/office/spreadsheetml/2017/richdata2" ref="DU4:DW26">
    <sortCondition ref="DW3:DW26"/>
  </sortState>
  <tableColumns count="3">
    <tableColumn id="1" xr3:uid="{C6048F3F-535E-4B8F-8C2F-E9CC8B2CDE7D}" name="Id" dataDxfId="12"/>
    <tableColumn id="2" xr3:uid="{E864236E-EA41-4186-B584-44D3FBE520ED}" name=" TdCac  " dataDxfId="11"/>
    <tableColumn id="3" xr3:uid="{D8E150CF-FFD8-42B8-A139-787F58F025F6}" name=" Cac1/Cac0" dataDxfId="10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844F61-A956-4B92-9B19-7A2C2774E3C8}" name="Table25" displayName="Table25" ref="DI3:DK20" totalsRowShown="0" headerRowDxfId="4" dataDxfId="5">
  <autoFilter ref="DI3:DK20" xr:uid="{C1844F61-A956-4B92-9B19-7A2C2774E3C8}"/>
  <sortState xmlns:xlrd2="http://schemas.microsoft.com/office/spreadsheetml/2017/richdata2" ref="DI4:DK20">
    <sortCondition ref="DJ3:DJ20"/>
  </sortState>
  <tableColumns count="3">
    <tableColumn id="1" xr3:uid="{C50549FB-B672-4E67-B9D4-FB51D3987EEA}" name="Id" dataDxfId="8"/>
    <tableColumn id="2" xr3:uid="{83E72E07-8CBE-463B-A0C8-AA8F38DA504A}" name=" TdCac  " dataDxfId="7"/>
    <tableColumn id="3" xr3:uid="{6E6D61F7-1D77-4C0C-AB42-723E34A1540E}" name=" Cac1/Cac0" dataDxfId="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0C5FC34-0369-4333-9B1A-CFA68F46AB81}" name="Table26" displayName="Table26" ref="CW3:CY51" totalsRowShown="0">
  <autoFilter ref="CW3:CY51" xr:uid="{30C5FC34-0369-4333-9B1A-CFA68F46AB81}"/>
  <sortState xmlns:xlrd2="http://schemas.microsoft.com/office/spreadsheetml/2017/richdata2" ref="CW4:CY51">
    <sortCondition ref="CY3:CY51"/>
  </sortState>
  <tableColumns count="3">
    <tableColumn id="1" xr3:uid="{12508595-9662-47A5-A135-262920FD11B7}" name="Id"/>
    <tableColumn id="2" xr3:uid="{A3332437-3F2A-4CC7-B58C-CB1362B3E53B}" name=" TdNcpv  " dataDxfId="1"/>
    <tableColumn id="3" xr3:uid="{BE9EC188-AAE4-4279-AB49-9EF2CCD3E8A5}" name=" Ncpv1/Ncpv0" dataDxfId="0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44E83F1-8F78-4568-B0CF-45FC8D76BBE8}" name="Table27" displayName="Table27" ref="FE3:FG15" totalsRowShown="0">
  <autoFilter ref="FE3:FG15" xr:uid="{E44E83F1-8F78-4568-B0CF-45FC8D76BBE8}"/>
  <sortState xmlns:xlrd2="http://schemas.microsoft.com/office/spreadsheetml/2017/richdata2" ref="FE4:FG15">
    <sortCondition ref="FF3:FF15"/>
  </sortState>
  <tableColumns count="3">
    <tableColumn id="1" xr3:uid="{4A48533A-6DE0-479E-AEAC-8300EEB4BEA3}" name="Id"/>
    <tableColumn id="2" xr3:uid="{4A015324-D905-4B92-B543-5E0B8B7039B1}" name=" TdNcpv  " dataDxfId="3"/>
    <tableColumn id="3" xr3:uid="{8B73ED3F-BEB8-4B88-98A4-0E3AF8D7FF2E}" name=" Ncpv1/Ncpv0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58"/>
    <tableColumn id="2" xr3:uid="{E40CBFB1-876C-4F8A-9D09-98A4184A35D5}" name="N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FEF6FAB-FDD4-4041-BD0B-48A22C631BD9}" name="Table28" displayName="Table28" ref="FN3:FP15" totalsRowShown="0">
  <autoFilter ref="FN3:FP15" xr:uid="{2FEF6FAB-FDD4-4041-BD0B-48A22C631BD9}"/>
  <sortState xmlns:xlrd2="http://schemas.microsoft.com/office/spreadsheetml/2017/richdata2" ref="FN4:FP15">
    <sortCondition ref="FO3:FO15"/>
  </sortState>
  <tableColumns count="3">
    <tableColumn id="1" xr3:uid="{51480401-DFF2-474F-B344-3CFF63703CFB}" name="Id"/>
    <tableColumn id="2" xr3:uid="{2E316338-8958-4771-90D1-9AC683ACDA3F}" name=" TdCac  "/>
    <tableColumn id="3" xr3:uid="{671E6D05-FD40-47C7-8055-DFFC14FCF1AF}" name=" Cac1/Cac0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ABA8BF6-4526-480B-BFC2-01478D69FA83}" name="Table29" displayName="Table29" ref="FY3:GA15" totalsRowShown="0">
  <autoFilter ref="FY3:GA15" xr:uid="{6ABA8BF6-4526-480B-BFC2-01478D69FA83}"/>
  <sortState xmlns:xlrd2="http://schemas.microsoft.com/office/spreadsheetml/2017/richdata2" ref="FY4:GA15">
    <sortCondition ref="FZ3:FZ15"/>
  </sortState>
  <tableColumns count="3">
    <tableColumn id="1" xr3:uid="{1D9B477F-2853-4015-A9CB-1819DEFD1CA6}" name="Id"/>
    <tableColumn id="2" xr3:uid="{E6EE2DB5-1798-4109-A865-C763CFF897D8}" name=" TdCac  "/>
    <tableColumn id="3" xr3:uid="{537AB05B-9E02-492E-9E2E-3682D55A9FD5}" name=" Cac0/Cac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57" dataDxfId="56" tableBorderDxfId="55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54"/>
    <tableColumn id="2" xr3:uid="{D9BDE7CF-8A2F-4596-8F6C-D01C9065807F}" name="Set" dataDxfId="53"/>
    <tableColumn id="3" xr3:uid="{84B05C1A-7D34-446A-BA26-48D630CF307A}" name="Tps0" dataDxfId="52"/>
    <tableColumn id="4" xr3:uid="{DB36BD45-4B2B-4343-9EC6-075771643F72}" name="Tps1" dataDxfId="51"/>
    <tableColumn id="5" xr3:uid="{528B5023-8B95-44EA-B56D-DF410E39AE71}" name="Cac0" dataDxfId="50"/>
    <tableColumn id="6" xr3:uid="{CDED685D-DBAC-4F24-B269-8FEC1560CC25}" name="Cac1" dataDxfId="49"/>
    <tableColumn id="7" xr3:uid="{88DFA868-70B1-4798-859C-77FD0476667E}" name="Ncpv0" dataDxfId="48"/>
    <tableColumn id="8" xr3:uid="{A786CD32-8808-49A5-9911-0E432FED7A95}" name="Ncpv1" dataDxfId="47"/>
    <tableColumn id="9" xr3:uid="{9C8AA85B-3FB2-4FB2-913C-4B3251DC70F9}" name="Tcpv0" dataDxfId="46"/>
    <tableColumn id="10" xr3:uid="{59A13A10-1C7A-4D71-8043-B7CD37AFEE6F}" name="Tcpv1" dataDxfId="45"/>
    <tableColumn id="11" xr3:uid="{86979E46-1E15-4585-9223-5AB968F49A83}" name="Pav0" dataDxfId="44"/>
    <tableColumn id="12" xr3:uid="{3BD52724-EF52-4408-86B8-5CAE1E171768}" name="Pav1" dataDxfId="43"/>
    <tableColumn id="13" xr3:uid="{09C1AB94-13D6-41E0-A644-50E97C15525E}" name="LnTps0" dataDxfId="42"/>
    <tableColumn id="14" xr3:uid="{E678F681-91C2-429D-9920-E281B59C36C1}" name="LnTps1" dataDxfId="41"/>
    <tableColumn id="15" xr3:uid="{2C29E7BA-F407-463E-845C-08AA48CF2F23}" name="LnCac0" dataDxfId="40"/>
    <tableColumn id="16" xr3:uid="{3DD962A9-A6AB-4FAB-9FB3-B930603865AC}" name="LnCac1" dataDxfId="39"/>
    <tableColumn id="17" xr3:uid="{8D5A16C4-49A0-406C-BE5D-103955F950AD}" name="LnNcpv0" dataDxfId="38"/>
    <tableColumn id="18" xr3:uid="{68E2D51C-C774-454B-AB0C-61E3FCDD2EEE}" name="LnNcpv1" dataDxfId="37"/>
    <tableColumn id="19" xr3:uid="{F1942BE5-B6C8-4CC3-8E13-23CE28D54500}" name="LnTcpv0" dataDxfId="36"/>
    <tableColumn id="20" xr3:uid="{72CB20BC-AAD6-44A7-A465-94DF60F54E88}" name="LnTcpv1" dataDxfId="35"/>
    <tableColumn id="21" xr3:uid="{AE8A4EA7-BB7B-42CF-A82D-F714AAA0BB97}" name="LnPav0" dataDxfId="34"/>
    <tableColumn id="22" xr3:uid="{92B3BC43-9DDB-462E-AD96-FC0DBE29991B}" name="LnPav1" dataDxfId="33"/>
    <tableColumn id="23" xr3:uid="{AF220AF1-4B91-40A0-8A44-116C6A1A2AC6}" name="DTps" dataDxfId="32"/>
    <tableColumn id="24" xr3:uid="{4AB50C4F-29FF-415E-B46F-3BD2D0B273D6}" name="DCac" dataDxfId="31"/>
    <tableColumn id="25" xr3:uid="{C17E3508-8790-4ADE-80C6-9789AD50E772}" name="DNcpv" dataDxfId="30"/>
    <tableColumn id="26" xr3:uid="{20BDEB4B-7096-40A2-B90E-921C4D68D8A0}" name="DTcpv" dataDxfId="29"/>
    <tableColumn id="27" xr3:uid="{A1E8EA4D-023B-4C05-BB3A-534D0899E2B2}" name="DPav" dataDxfId="28"/>
    <tableColumn id="28" xr3:uid="{6235415D-6761-4749-B16E-B812B7FA9A22}" name="LnDTps" dataDxfId="27"/>
    <tableColumn id="29" xr3:uid="{77FB0F58-8363-4BAE-A3CF-899591ABA083}" name="LnDNcpv" dataDxfId="26"/>
    <tableColumn id="30" xr3:uid="{31BE32A7-78BC-4BB0-A3E5-8B4B58BBD022}" name="LnDCac" dataDxfId="25"/>
    <tableColumn id="31" xr3:uid="{26C4627F-51B8-4268-834C-F898D944A803}" name="LnDTcpv" dataDxfId="24"/>
    <tableColumn id="32" xr3:uid="{800F1A81-0A6B-47E1-B71E-82F39C256368}" name="LnDPav" dataDxfId="23"/>
    <tableColumn id="33" xr3:uid="{CC963620-62EB-483D-A507-73958F90533C}" name="Is Zeta" dataDxfId="22">
      <calculatedColumnFormula>AND("Zeta" ='Keto-CTA with change &amp;Ln-Values'!$B2)</calculatedColumnFormula>
    </tableColumn>
    <tableColumn id="34" xr3:uid="{C5FD8082-7714-47C0-A5DF-7FF1863A5B3E}" name="Column1" dataDxfId="21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77" t="s">
        <v>47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32" x14ac:dyDescent="0.3">
      <c r="A2" s="79" t="s">
        <v>60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3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topLeftCell="F10" zoomScale="55" zoomScaleNormal="55" workbookViewId="0">
      <selection activeCell="AG55" sqref="AG55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70" t="s">
        <v>241</v>
      </c>
      <c r="G2" t="s">
        <v>67</v>
      </c>
      <c r="H2" t="s">
        <v>68</v>
      </c>
      <c r="I2" t="s">
        <v>85</v>
      </c>
      <c r="J2" t="s">
        <v>242</v>
      </c>
      <c r="K2" s="70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70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70" t="s">
        <v>244</v>
      </c>
      <c r="G3">
        <v>68.2</v>
      </c>
      <c r="H3">
        <v>71.400000000000006</v>
      </c>
      <c r="I3">
        <v>3.2</v>
      </c>
      <c r="J3">
        <v>15.116619999999999</v>
      </c>
      <c r="K3" s="70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70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70">
        <v>0</v>
      </c>
      <c r="G4">
        <v>64.900000000000006</v>
      </c>
      <c r="H4">
        <v>68.5</v>
      </c>
      <c r="I4">
        <v>3.6</v>
      </c>
      <c r="J4">
        <v>12.839359999999999</v>
      </c>
      <c r="K4" s="70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70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70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70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70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70">
        <v>-35.299860000000002</v>
      </c>
      <c r="G6">
        <v>174.6</v>
      </c>
      <c r="H6">
        <v>210</v>
      </c>
      <c r="I6">
        <v>35.4</v>
      </c>
      <c r="J6">
        <v>3.7546599999999999</v>
      </c>
      <c r="K6" s="70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70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70">
        <v>-7.5037599999999998</v>
      </c>
      <c r="G7">
        <v>77.3</v>
      </c>
      <c r="H7">
        <v>96.1</v>
      </c>
      <c r="I7">
        <v>18.8</v>
      </c>
      <c r="J7">
        <v>3.1840199999999999</v>
      </c>
      <c r="K7" s="70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70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70">
        <v>7.0798500000000004</v>
      </c>
      <c r="G8">
        <v>73.400000000000006</v>
      </c>
      <c r="H8">
        <v>92.7</v>
      </c>
      <c r="I8">
        <v>19.3</v>
      </c>
      <c r="J8">
        <v>2.96922</v>
      </c>
      <c r="K8" s="70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70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70">
        <v>-1.74648</v>
      </c>
      <c r="G9">
        <v>91.1</v>
      </c>
      <c r="H9">
        <v>119.7</v>
      </c>
      <c r="I9">
        <v>28.6</v>
      </c>
      <c r="J9">
        <v>2.53871</v>
      </c>
      <c r="K9" s="70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70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70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70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70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70">
        <v>0</v>
      </c>
      <c r="G11">
        <v>113.6</v>
      </c>
      <c r="H11">
        <v>162</v>
      </c>
      <c r="I11">
        <v>48.4</v>
      </c>
      <c r="J11">
        <v>1.9530099999999999</v>
      </c>
      <c r="K11" s="70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70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70" t="s">
        <v>244</v>
      </c>
      <c r="G12">
        <v>15.5</v>
      </c>
      <c r="H12">
        <v>31</v>
      </c>
      <c r="I12">
        <v>15.5</v>
      </c>
      <c r="J12">
        <v>1</v>
      </c>
      <c r="K12" s="70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70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70">
        <v>0</v>
      </c>
      <c r="G13">
        <v>19.600000000000001</v>
      </c>
      <c r="H13">
        <v>42</v>
      </c>
      <c r="I13">
        <v>22.4</v>
      </c>
      <c r="J13">
        <v>0.90947</v>
      </c>
      <c r="K13" s="70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70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70" t="s">
        <v>244</v>
      </c>
      <c r="G14">
        <v>46.2</v>
      </c>
      <c r="H14">
        <v>41.7</v>
      </c>
      <c r="I14">
        <v>-4.5</v>
      </c>
      <c r="J14">
        <v>-6.7638199999999999</v>
      </c>
      <c r="K14" s="70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70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70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70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70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70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70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70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70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70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70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70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70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70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70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70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70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70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70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70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70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70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70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70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70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70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70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70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70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70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70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70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70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70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70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70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70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70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70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70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70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GG113"/>
  <sheetViews>
    <sheetView tabSelected="1" topLeftCell="FM1" zoomScale="70" zoomScaleNormal="70" workbookViewId="0">
      <selection activeCell="GF42" sqref="GF42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  <col min="41" max="41" width="8.88671875" customWidth="1"/>
    <col min="55" max="55" width="22.33203125" customWidth="1"/>
    <col min="56" max="56" width="17" customWidth="1"/>
    <col min="102" max="102" width="10.109375" customWidth="1"/>
    <col min="103" max="103" width="17.88671875" customWidth="1"/>
    <col min="114" max="114" width="11.6640625" customWidth="1"/>
    <col min="115" max="115" width="20.44140625" customWidth="1"/>
    <col min="126" max="126" width="11.6640625" customWidth="1"/>
    <col min="127" max="127" width="21.77734375" customWidth="1"/>
    <col min="138" max="138" width="10" customWidth="1"/>
    <col min="139" max="139" width="17.44140625" customWidth="1"/>
    <col min="150" max="150" width="10.109375" customWidth="1"/>
    <col min="151" max="151" width="14.44140625" customWidth="1"/>
    <col min="162" max="162" width="10.109375" customWidth="1"/>
    <col min="163" max="163" width="14.44140625" customWidth="1"/>
    <col min="171" max="171" width="9.21875" customWidth="1"/>
    <col min="172" max="172" width="12.5546875" customWidth="1"/>
    <col min="181" max="181" width="18.5546875" bestFit="1" customWidth="1"/>
    <col min="182" max="182" width="13.88671875" bestFit="1" customWidth="1"/>
    <col min="183" max="183" width="12.44140625" customWidth="1"/>
    <col min="185" max="185" width="8.77734375" customWidth="1"/>
    <col min="188" max="188" width="6.6640625" bestFit="1" customWidth="1"/>
    <col min="189" max="189" width="12.21875" bestFit="1" customWidth="1"/>
  </cols>
  <sheetData>
    <row r="1" spans="1:183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  <c r="AO1" t="s">
        <v>150</v>
      </c>
      <c r="AP1" t="s">
        <v>150</v>
      </c>
      <c r="AQ1" t="s">
        <v>290</v>
      </c>
      <c r="BA1" t="s">
        <v>150</v>
      </c>
      <c r="BB1" t="s">
        <v>150</v>
      </c>
      <c r="BC1" t="s">
        <v>302</v>
      </c>
      <c r="BM1" t="s">
        <v>150</v>
      </c>
      <c r="BN1" t="s">
        <v>150</v>
      </c>
      <c r="BO1" t="s">
        <v>314</v>
      </c>
      <c r="BY1" t="s">
        <v>150</v>
      </c>
      <c r="BZ1" t="s">
        <v>150</v>
      </c>
      <c r="CA1" t="s">
        <v>316</v>
      </c>
      <c r="CK1" t="s">
        <v>150</v>
      </c>
      <c r="CL1" t="s">
        <v>150</v>
      </c>
      <c r="CM1" t="s">
        <v>329</v>
      </c>
      <c r="CW1" t="s">
        <v>150</v>
      </c>
      <c r="CX1" t="s">
        <v>150</v>
      </c>
      <c r="CY1" t="s">
        <v>352</v>
      </c>
      <c r="DI1" t="s">
        <v>150</v>
      </c>
      <c r="DJ1" t="s">
        <v>150</v>
      </c>
      <c r="DK1" t="s">
        <v>376</v>
      </c>
      <c r="DU1" t="s">
        <v>150</v>
      </c>
      <c r="DV1" t="s">
        <v>150</v>
      </c>
      <c r="DW1" t="s">
        <v>372</v>
      </c>
      <c r="EG1" t="s">
        <v>150</v>
      </c>
      <c r="EH1" t="s">
        <v>150</v>
      </c>
      <c r="EI1" t="s">
        <v>349</v>
      </c>
      <c r="ES1" t="s">
        <v>150</v>
      </c>
      <c r="ET1" t="s">
        <v>150</v>
      </c>
      <c r="EU1" t="s">
        <v>352</v>
      </c>
      <c r="FE1" t="s">
        <v>150</v>
      </c>
      <c r="FF1" t="s">
        <v>150</v>
      </c>
      <c r="FG1" t="s">
        <v>378</v>
      </c>
      <c r="FN1" t="s">
        <v>150</v>
      </c>
      <c r="FO1" t="s">
        <v>150</v>
      </c>
      <c r="FP1" t="s">
        <v>380</v>
      </c>
      <c r="FY1" t="s">
        <v>150</v>
      </c>
      <c r="FZ1" t="s">
        <v>150</v>
      </c>
      <c r="GA1" t="s">
        <v>383</v>
      </c>
    </row>
    <row r="2" spans="1:183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75" t="s">
        <v>153</v>
      </c>
      <c r="Y2" s="76" t="s">
        <v>27</v>
      </c>
      <c r="Z2" s="76" t="s">
        <v>65</v>
      </c>
      <c r="AA2" s="76" t="s">
        <v>66</v>
      </c>
      <c r="AB2" s="76" t="s">
        <v>84</v>
      </c>
      <c r="AC2" s="76" t="s">
        <v>241</v>
      </c>
      <c r="AD2" s="76" t="s">
        <v>67</v>
      </c>
      <c r="AE2" s="76" t="s">
        <v>68</v>
      </c>
      <c r="AF2" s="76" t="s">
        <v>85</v>
      </c>
      <c r="AG2" s="76" t="s">
        <v>242</v>
      </c>
      <c r="AH2" s="76" t="s">
        <v>243</v>
      </c>
      <c r="AI2" s="76" t="s">
        <v>267</v>
      </c>
      <c r="AO2" t="s">
        <v>150</v>
      </c>
      <c r="AP2" t="s">
        <v>150</v>
      </c>
      <c r="AQ2" t="s">
        <v>291</v>
      </c>
      <c r="AR2">
        <v>4674</v>
      </c>
      <c r="BA2" t="s">
        <v>150</v>
      </c>
      <c r="BB2" t="s">
        <v>150</v>
      </c>
      <c r="BC2" t="s">
        <v>303</v>
      </c>
      <c r="BM2" t="s">
        <v>150</v>
      </c>
      <c r="BN2" t="s">
        <v>150</v>
      </c>
      <c r="BO2" t="s">
        <v>315</v>
      </c>
      <c r="BY2" t="s">
        <v>150</v>
      </c>
      <c r="BZ2" t="s">
        <v>150</v>
      </c>
      <c r="CA2" t="s">
        <v>317</v>
      </c>
      <c r="CK2" t="s">
        <v>150</v>
      </c>
      <c r="CL2" t="s">
        <v>150</v>
      </c>
      <c r="CM2" t="s">
        <v>287</v>
      </c>
      <c r="CW2" t="s">
        <v>150</v>
      </c>
      <c r="CX2" t="s">
        <v>150</v>
      </c>
      <c r="CY2" t="s">
        <v>353</v>
      </c>
      <c r="DI2" t="s">
        <v>150</v>
      </c>
      <c r="DJ2" t="s">
        <v>150</v>
      </c>
      <c r="DK2" t="s">
        <v>377</v>
      </c>
      <c r="DU2" t="s">
        <v>150</v>
      </c>
      <c r="DV2" t="s">
        <v>150</v>
      </c>
      <c r="DW2" t="s">
        <v>373</v>
      </c>
      <c r="EG2" t="s">
        <v>150</v>
      </c>
      <c r="EH2" t="s">
        <v>150</v>
      </c>
      <c r="EI2" t="s">
        <v>350</v>
      </c>
      <c r="ES2" t="s">
        <v>150</v>
      </c>
      <c r="ET2" t="s">
        <v>150</v>
      </c>
      <c r="EU2" t="s">
        <v>353</v>
      </c>
      <c r="FE2" t="s">
        <v>150</v>
      </c>
      <c r="FF2" t="s">
        <v>150</v>
      </c>
      <c r="FG2" t="s">
        <v>379</v>
      </c>
      <c r="FN2" t="s">
        <v>150</v>
      </c>
      <c r="FO2" t="s">
        <v>150</v>
      </c>
      <c r="FP2" t="s">
        <v>381</v>
      </c>
      <c r="FY2" t="s">
        <v>150</v>
      </c>
      <c r="FZ2" t="s">
        <v>150</v>
      </c>
      <c r="GA2" t="s">
        <v>384</v>
      </c>
    </row>
    <row r="3" spans="1:183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71">
        <v>89</v>
      </c>
      <c r="Y3" s="72" t="s">
        <v>39</v>
      </c>
      <c r="Z3" s="72">
        <v>135</v>
      </c>
      <c r="AA3" s="72">
        <v>135</v>
      </c>
      <c r="AB3" s="72">
        <v>0</v>
      </c>
      <c r="AC3" s="72">
        <v>0</v>
      </c>
      <c r="AD3" s="72">
        <v>46.2</v>
      </c>
      <c r="AE3" s="72">
        <v>41.7</v>
      </c>
      <c r="AF3" s="72">
        <v>-4.5</v>
      </c>
      <c r="AG3" s="72">
        <v>-6.7638199999999999</v>
      </c>
      <c r="AH3" s="72" t="s">
        <v>245</v>
      </c>
      <c r="AI3" s="72">
        <f>IF(Table15[[#This Row],[Set]]="Zeta", -2, -20)</f>
        <v>-2</v>
      </c>
      <c r="AO3" t="s">
        <v>153</v>
      </c>
      <c r="AP3" t="s">
        <v>288</v>
      </c>
      <c r="AQ3" t="s">
        <v>292</v>
      </c>
      <c r="BA3" t="s">
        <v>153</v>
      </c>
      <c r="BB3" t="s">
        <v>288</v>
      </c>
      <c r="BC3" t="s">
        <v>304</v>
      </c>
      <c r="BD3" t="s">
        <v>328</v>
      </c>
      <c r="BM3" t="s">
        <v>153</v>
      </c>
      <c r="BN3" t="s">
        <v>288</v>
      </c>
      <c r="BO3" t="s">
        <v>304</v>
      </c>
      <c r="BY3" t="s">
        <v>153</v>
      </c>
      <c r="BZ3" t="s">
        <v>288</v>
      </c>
      <c r="CA3" t="s">
        <v>318</v>
      </c>
      <c r="CK3" t="s">
        <v>153</v>
      </c>
      <c r="CL3" t="s">
        <v>330</v>
      </c>
      <c r="CM3" t="s">
        <v>289</v>
      </c>
      <c r="CW3" t="s">
        <v>153</v>
      </c>
      <c r="CX3" s="1" t="s">
        <v>351</v>
      </c>
      <c r="CY3" s="1" t="s">
        <v>318</v>
      </c>
      <c r="DI3" s="82" t="s">
        <v>153</v>
      </c>
      <c r="DJ3" s="82" t="s">
        <v>374</v>
      </c>
      <c r="DK3" s="82" t="s">
        <v>375</v>
      </c>
      <c r="DU3" s="81" t="s">
        <v>153</v>
      </c>
      <c r="DV3" s="85" t="s">
        <v>374</v>
      </c>
      <c r="DW3" s="85" t="s">
        <v>375</v>
      </c>
      <c r="EG3" t="s">
        <v>153</v>
      </c>
      <c r="EH3" s="1" t="s">
        <v>351</v>
      </c>
      <c r="EI3" s="1" t="s">
        <v>304</v>
      </c>
      <c r="ES3" t="s">
        <v>153</v>
      </c>
      <c r="ET3" t="s">
        <v>351</v>
      </c>
      <c r="EU3" t="s">
        <v>318</v>
      </c>
      <c r="FE3" t="s">
        <v>153</v>
      </c>
      <c r="FF3" t="s">
        <v>351</v>
      </c>
      <c r="FG3" t="s">
        <v>318</v>
      </c>
      <c r="FN3" t="s">
        <v>153</v>
      </c>
      <c r="FO3" t="s">
        <v>374</v>
      </c>
      <c r="FP3" t="s">
        <v>375</v>
      </c>
      <c r="FY3" t="s">
        <v>153</v>
      </c>
      <c r="FZ3" t="s">
        <v>374</v>
      </c>
      <c r="GA3" t="s">
        <v>382</v>
      </c>
    </row>
    <row r="4" spans="1:183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71">
        <v>16</v>
      </c>
      <c r="Y4" s="72" t="s">
        <v>40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2" t="s">
        <v>245</v>
      </c>
      <c r="AI4" s="72">
        <f>IF(Table15[[#This Row],[Set]]="Zeta", -2, -20)</f>
        <v>-20</v>
      </c>
      <c r="AO4">
        <v>17</v>
      </c>
      <c r="AP4">
        <v>1</v>
      </c>
      <c r="AQ4">
        <v>11.1687062813917</v>
      </c>
      <c r="BA4">
        <v>16</v>
      </c>
      <c r="BB4">
        <v>1</v>
      </c>
      <c r="BC4">
        <v>0</v>
      </c>
      <c r="BD4">
        <v>0</v>
      </c>
      <c r="BM4">
        <v>16</v>
      </c>
      <c r="BN4">
        <v>1</v>
      </c>
      <c r="BO4">
        <v>0</v>
      </c>
      <c r="BY4">
        <v>16</v>
      </c>
      <c r="BZ4">
        <v>1</v>
      </c>
      <c r="CA4">
        <v>0</v>
      </c>
      <c r="CK4">
        <v>89</v>
      </c>
      <c r="CL4">
        <v>1</v>
      </c>
      <c r="CM4">
        <v>-6.7638190992332996</v>
      </c>
      <c r="CW4">
        <v>16</v>
      </c>
      <c r="CX4" s="1">
        <v>0</v>
      </c>
      <c r="CY4" s="1">
        <v>0</v>
      </c>
      <c r="DI4" s="83">
        <v>84</v>
      </c>
      <c r="DJ4" s="83">
        <v>0.95985854692558203</v>
      </c>
      <c r="DK4" s="83">
        <v>2.0588235294117601</v>
      </c>
      <c r="DU4" s="83">
        <v>17</v>
      </c>
      <c r="DV4" s="87">
        <v>0</v>
      </c>
      <c r="DW4" s="87">
        <v>0</v>
      </c>
      <c r="EG4">
        <v>16</v>
      </c>
      <c r="EH4" s="1">
        <v>0</v>
      </c>
      <c r="EI4" s="1">
        <v>0</v>
      </c>
      <c r="ES4">
        <v>16</v>
      </c>
      <c r="ET4" s="1">
        <v>0</v>
      </c>
      <c r="EU4" s="1">
        <v>0</v>
      </c>
      <c r="FE4">
        <v>89</v>
      </c>
      <c r="FF4" s="1">
        <v>-6.7638190992332996</v>
      </c>
      <c r="FG4" s="1">
        <v>0.90259740259740195</v>
      </c>
      <c r="FN4">
        <v>77</v>
      </c>
      <c r="FO4">
        <v>-35.299861484584099</v>
      </c>
      <c r="FP4">
        <v>0.98055555555555496</v>
      </c>
      <c r="FY4">
        <v>77</v>
      </c>
      <c r="FZ4">
        <v>-35.299861484584099</v>
      </c>
      <c r="GA4">
        <v>1.0198300283286099</v>
      </c>
    </row>
    <row r="5" spans="1:183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71">
        <v>19</v>
      </c>
      <c r="Y5" s="72" t="s">
        <v>40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13.6</v>
      </c>
      <c r="AF5" s="72">
        <v>13.6</v>
      </c>
      <c r="AG5" s="72">
        <v>0</v>
      </c>
      <c r="AH5" s="72" t="s">
        <v>245</v>
      </c>
      <c r="AI5" s="72">
        <f>IF(Table15[[#This Row],[Set]]="Zeta", -2, -20)</f>
        <v>-20</v>
      </c>
      <c r="AO5">
        <v>61</v>
      </c>
      <c r="AP5">
        <v>2</v>
      </c>
      <c r="AQ5">
        <v>13.9484766193301</v>
      </c>
      <c r="BA5">
        <v>19</v>
      </c>
      <c r="BB5">
        <v>2</v>
      </c>
      <c r="BC5">
        <v>0</v>
      </c>
      <c r="BD5">
        <v>0</v>
      </c>
      <c r="BM5">
        <v>19</v>
      </c>
      <c r="BN5">
        <v>2</v>
      </c>
      <c r="BO5">
        <v>0</v>
      </c>
      <c r="BY5">
        <v>19</v>
      </c>
      <c r="BZ5">
        <v>2</v>
      </c>
      <c r="CA5">
        <v>0</v>
      </c>
      <c r="CK5">
        <v>17</v>
      </c>
      <c r="CL5">
        <v>2</v>
      </c>
      <c r="CM5">
        <v>0.60529877460913695</v>
      </c>
      <c r="CW5">
        <v>19</v>
      </c>
      <c r="CX5" s="1">
        <v>0</v>
      </c>
      <c r="CY5" s="1">
        <v>0</v>
      </c>
      <c r="DI5" s="84">
        <v>79</v>
      </c>
      <c r="DJ5" s="84">
        <v>1.0432096687204899</v>
      </c>
      <c r="DK5" s="84">
        <v>1.9433962264150899</v>
      </c>
      <c r="DU5" s="88">
        <v>49</v>
      </c>
      <c r="DV5" s="89">
        <v>0</v>
      </c>
      <c r="DW5" s="89">
        <v>0</v>
      </c>
      <c r="EG5">
        <v>19</v>
      </c>
      <c r="EH5" s="1">
        <v>0</v>
      </c>
      <c r="EI5" s="1">
        <v>0</v>
      </c>
      <c r="ES5">
        <v>19</v>
      </c>
      <c r="ET5" s="1">
        <v>0</v>
      </c>
      <c r="EU5" s="1">
        <v>0</v>
      </c>
      <c r="FE5">
        <v>51</v>
      </c>
      <c r="FF5" s="1">
        <v>0.90947481200908398</v>
      </c>
      <c r="FG5" s="1">
        <v>2.1428571428571401</v>
      </c>
      <c r="FN5">
        <v>63</v>
      </c>
      <c r="FO5">
        <v>-7.5037595225205598</v>
      </c>
      <c r="FP5">
        <v>0.91176470588235203</v>
      </c>
      <c r="FY5">
        <v>63</v>
      </c>
      <c r="FZ5">
        <v>-7.5037595225205598</v>
      </c>
      <c r="GA5">
        <v>1.0967741935483799</v>
      </c>
    </row>
    <row r="6" spans="1:183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71">
        <v>26</v>
      </c>
      <c r="Y6" s="72" t="s">
        <v>40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9.1999999999999993</v>
      </c>
      <c r="AF6" s="72">
        <v>9.1999999999999993</v>
      </c>
      <c r="AG6" s="72">
        <v>0</v>
      </c>
      <c r="AH6" s="72" t="s">
        <v>245</v>
      </c>
      <c r="AI6" s="72">
        <f>IF(Table15[[#This Row],[Set]]="Zeta", -2, -20)</f>
        <v>-20</v>
      </c>
      <c r="AO6">
        <v>56</v>
      </c>
      <c r="AP6">
        <v>3</v>
      </c>
      <c r="AQ6">
        <v>21.920310216782902</v>
      </c>
      <c r="BA6">
        <v>26</v>
      </c>
      <c r="BB6">
        <v>3</v>
      </c>
      <c r="BC6">
        <v>0</v>
      </c>
      <c r="BD6">
        <v>0</v>
      </c>
      <c r="BM6">
        <v>26</v>
      </c>
      <c r="BN6">
        <v>3</v>
      </c>
      <c r="BO6">
        <v>0</v>
      </c>
      <c r="BY6">
        <v>26</v>
      </c>
      <c r="BZ6">
        <v>3</v>
      </c>
      <c r="CA6">
        <v>0</v>
      </c>
      <c r="CK6">
        <v>53</v>
      </c>
      <c r="CL6">
        <v>3</v>
      </c>
      <c r="CM6">
        <v>0.76169036693752001</v>
      </c>
      <c r="CW6">
        <v>26</v>
      </c>
      <c r="CX6" s="1">
        <v>0</v>
      </c>
      <c r="CY6" s="1">
        <v>0</v>
      </c>
      <c r="DI6" s="84">
        <v>76</v>
      </c>
      <c r="DJ6" s="84">
        <v>1.6509249299241</v>
      </c>
      <c r="DK6" s="84">
        <v>1.52173913043478</v>
      </c>
      <c r="DU6" s="88">
        <v>50</v>
      </c>
      <c r="DV6" s="89">
        <v>0</v>
      </c>
      <c r="DW6" s="89">
        <v>0</v>
      </c>
      <c r="EG6">
        <v>26</v>
      </c>
      <c r="EH6" s="1">
        <v>0</v>
      </c>
      <c r="EI6" s="1">
        <v>0</v>
      </c>
      <c r="ES6">
        <v>26</v>
      </c>
      <c r="ET6" s="1">
        <v>0</v>
      </c>
      <c r="EU6" s="1">
        <v>0</v>
      </c>
      <c r="FE6">
        <v>56</v>
      </c>
      <c r="FF6" s="1">
        <v>1</v>
      </c>
      <c r="FG6" s="1">
        <v>2</v>
      </c>
      <c r="FN6">
        <v>66</v>
      </c>
      <c r="FO6">
        <v>-1.74648457374294</v>
      </c>
      <c r="FP6">
        <v>0.67241379310344795</v>
      </c>
      <c r="FY6">
        <v>66</v>
      </c>
      <c r="FZ6">
        <v>-1.74648457374294</v>
      </c>
      <c r="GA6">
        <v>1.4871794871794799</v>
      </c>
    </row>
    <row r="7" spans="1:183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71">
        <v>28</v>
      </c>
      <c r="Y7" s="72" t="s">
        <v>40</v>
      </c>
      <c r="Z7" s="72">
        <v>0</v>
      </c>
      <c r="AA7" s="72">
        <v>0</v>
      </c>
      <c r="AB7" s="72">
        <v>0</v>
      </c>
      <c r="AC7" s="72">
        <v>0</v>
      </c>
      <c r="AD7" s="72">
        <v>5.3</v>
      </c>
      <c r="AE7" s="72">
        <v>5.3</v>
      </c>
      <c r="AF7" s="72">
        <v>0</v>
      </c>
      <c r="AG7" s="72">
        <v>0</v>
      </c>
      <c r="AH7" s="72" t="s">
        <v>245</v>
      </c>
      <c r="AI7" s="72">
        <f>IF(Table15[[#This Row],[Set]]="Zeta", -2, -20)</f>
        <v>-20</v>
      </c>
      <c r="AO7">
        <v>51</v>
      </c>
      <c r="AP7">
        <v>4</v>
      </c>
      <c r="AQ7">
        <v>28.691462144686799</v>
      </c>
      <c r="BA7">
        <v>32</v>
      </c>
      <c r="BB7">
        <v>4</v>
      </c>
      <c r="BC7">
        <v>0</v>
      </c>
      <c r="BD7">
        <v>0</v>
      </c>
      <c r="BM7">
        <v>32</v>
      </c>
      <c r="BN7">
        <v>4</v>
      </c>
      <c r="BO7">
        <v>0</v>
      </c>
      <c r="BY7">
        <v>32</v>
      </c>
      <c r="BZ7">
        <v>4</v>
      </c>
      <c r="CA7">
        <v>0</v>
      </c>
      <c r="CK7">
        <v>50</v>
      </c>
      <c r="CL7">
        <v>4</v>
      </c>
      <c r="CM7">
        <v>0.82875191198585496</v>
      </c>
      <c r="CW7">
        <v>32</v>
      </c>
      <c r="CX7" s="1">
        <v>0</v>
      </c>
      <c r="CY7" s="1">
        <v>0</v>
      </c>
      <c r="DI7" s="84">
        <v>62</v>
      </c>
      <c r="DJ7" s="84">
        <v>1.65929799403658</v>
      </c>
      <c r="DK7" s="84">
        <v>1.5185185185185099</v>
      </c>
      <c r="DU7" s="88">
        <v>52</v>
      </c>
      <c r="DV7" s="89">
        <v>0</v>
      </c>
      <c r="DW7" s="89">
        <v>0</v>
      </c>
      <c r="EG7">
        <v>28</v>
      </c>
      <c r="EH7" s="1">
        <v>0</v>
      </c>
      <c r="EI7" s="1">
        <v>0.69314718055994495</v>
      </c>
      <c r="ES7">
        <v>28</v>
      </c>
      <c r="ET7" s="1">
        <v>0</v>
      </c>
      <c r="EU7" s="1">
        <v>1</v>
      </c>
      <c r="FE7">
        <v>65</v>
      </c>
      <c r="FF7" s="1">
        <v>1.9530068344379501</v>
      </c>
      <c r="FG7" s="1">
        <v>1.4260563380281599</v>
      </c>
      <c r="FN7">
        <v>2</v>
      </c>
      <c r="FO7">
        <v>0</v>
      </c>
      <c r="FP7">
        <v>0</v>
      </c>
      <c r="FY7">
        <v>2</v>
      </c>
      <c r="FZ7">
        <v>0</v>
      </c>
      <c r="GA7">
        <v>0</v>
      </c>
    </row>
    <row r="8" spans="1:183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71">
        <v>32</v>
      </c>
      <c r="Y8" s="72" t="s">
        <v>40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3.9</v>
      </c>
      <c r="AF8" s="72">
        <v>3.9</v>
      </c>
      <c r="AG8" s="72">
        <v>0</v>
      </c>
      <c r="AH8" s="72" t="s">
        <v>245</v>
      </c>
      <c r="AI8" s="72">
        <f>IF(Table15[[#This Row],[Set]]="Zeta", -2, -20)</f>
        <v>-20</v>
      </c>
      <c r="AO8">
        <v>52</v>
      </c>
      <c r="AP8">
        <v>5</v>
      </c>
      <c r="AQ8">
        <v>30.831153076069</v>
      </c>
      <c r="BA8">
        <v>28</v>
      </c>
      <c r="BB8">
        <v>5</v>
      </c>
      <c r="BC8">
        <v>0.69314718055994495</v>
      </c>
      <c r="BD8">
        <f t="shared" ref="BD8:BD51" si="0">LN(BC8)</f>
        <v>-0.36651292058166485</v>
      </c>
      <c r="BM8">
        <v>89</v>
      </c>
      <c r="BN8">
        <v>5</v>
      </c>
      <c r="BO8">
        <v>0.64322000660343803</v>
      </c>
      <c r="BY8">
        <v>89</v>
      </c>
      <c r="BZ8">
        <v>5</v>
      </c>
      <c r="CA8">
        <v>0.90259740259740195</v>
      </c>
      <c r="CK8">
        <v>52</v>
      </c>
      <c r="CL8">
        <v>5</v>
      </c>
      <c r="CM8">
        <v>0.88058350942789498</v>
      </c>
      <c r="CW8">
        <v>28</v>
      </c>
      <c r="CX8" s="1">
        <v>0</v>
      </c>
      <c r="CY8" s="1">
        <v>1</v>
      </c>
      <c r="DI8" s="84">
        <v>80</v>
      </c>
      <c r="DJ8" s="84">
        <v>1.8001193459475999</v>
      </c>
      <c r="DK8" s="84">
        <v>1.46969696969696</v>
      </c>
      <c r="DU8" s="88">
        <v>53</v>
      </c>
      <c r="DV8" s="89">
        <v>0</v>
      </c>
      <c r="DW8" s="89">
        <v>0</v>
      </c>
      <c r="EG8">
        <v>32</v>
      </c>
      <c r="EH8" s="1">
        <v>0</v>
      </c>
      <c r="EI8" s="1">
        <v>0</v>
      </c>
      <c r="ES8">
        <v>32</v>
      </c>
      <c r="ET8" s="1">
        <v>0</v>
      </c>
      <c r="EU8" s="1">
        <v>0</v>
      </c>
      <c r="FE8">
        <v>94</v>
      </c>
      <c r="FF8" s="1">
        <v>2.0565490951229899</v>
      </c>
      <c r="FG8" s="1">
        <v>1.4008004574042301</v>
      </c>
      <c r="FN8">
        <v>51</v>
      </c>
      <c r="FO8">
        <v>0</v>
      </c>
      <c r="FP8">
        <v>0</v>
      </c>
      <c r="FY8">
        <v>51</v>
      </c>
      <c r="FZ8">
        <v>0</v>
      </c>
      <c r="GA8">
        <v>0</v>
      </c>
    </row>
    <row r="9" spans="1:183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71">
        <v>4</v>
      </c>
      <c r="Y9" s="72" t="s">
        <v>40</v>
      </c>
      <c r="Z9" s="72">
        <v>0</v>
      </c>
      <c r="AA9" s="72">
        <v>0</v>
      </c>
      <c r="AB9" s="72">
        <v>0</v>
      </c>
      <c r="AC9" s="72">
        <v>0</v>
      </c>
      <c r="AD9" s="72">
        <v>1.8</v>
      </c>
      <c r="AE9" s="72">
        <v>9.1</v>
      </c>
      <c r="AF9" s="72">
        <v>7.3</v>
      </c>
      <c r="AG9" s="72">
        <v>0.42774000000000001</v>
      </c>
      <c r="AH9" s="72" t="s">
        <v>245</v>
      </c>
      <c r="AI9" s="72">
        <f>IF(Table15[[#This Row],[Set]]="Zeta", -2, -20)</f>
        <v>-20</v>
      </c>
      <c r="AO9">
        <v>50</v>
      </c>
      <c r="AP9">
        <v>6</v>
      </c>
      <c r="AQ9">
        <v>39.9550997996501</v>
      </c>
      <c r="BA9">
        <v>45</v>
      </c>
      <c r="BB9">
        <v>6</v>
      </c>
      <c r="BC9">
        <v>0.71912266696320504</v>
      </c>
      <c r="BD9">
        <f t="shared" si="0"/>
        <v>-0.32972332807551524</v>
      </c>
      <c r="BM9">
        <v>28</v>
      </c>
      <c r="BN9">
        <v>6</v>
      </c>
      <c r="BO9">
        <v>0.69314718055994495</v>
      </c>
      <c r="BY9">
        <v>28</v>
      </c>
      <c r="BZ9">
        <v>6</v>
      </c>
      <c r="CA9">
        <v>1</v>
      </c>
      <c r="CK9">
        <v>51</v>
      </c>
      <c r="CL9">
        <v>6</v>
      </c>
      <c r="CM9">
        <v>0.90947481200908398</v>
      </c>
      <c r="CW9">
        <v>45</v>
      </c>
      <c r="CX9" s="1">
        <v>13.513407333964899</v>
      </c>
      <c r="CY9" s="1">
        <v>1.0526315789473599</v>
      </c>
      <c r="DI9" s="84">
        <v>99</v>
      </c>
      <c r="DJ9" s="84">
        <v>2.0510716888963598</v>
      </c>
      <c r="DK9" s="84">
        <v>1.4020618556701001</v>
      </c>
      <c r="DU9" s="88">
        <v>68</v>
      </c>
      <c r="DV9" s="89">
        <v>0</v>
      </c>
      <c r="DW9" s="89">
        <v>0</v>
      </c>
      <c r="EG9">
        <v>4</v>
      </c>
      <c r="EH9" s="1">
        <v>0.42773984632091899</v>
      </c>
      <c r="EI9" s="1">
        <v>1.8009761243329701</v>
      </c>
      <c r="ES9">
        <v>4</v>
      </c>
      <c r="ET9" s="1">
        <v>0.42773984632091899</v>
      </c>
      <c r="EU9" s="1">
        <v>5.05555555555555</v>
      </c>
      <c r="FE9">
        <v>66</v>
      </c>
      <c r="FF9" s="1">
        <v>2.5387141651918199</v>
      </c>
      <c r="FG9" s="1">
        <v>1.3139407244785899</v>
      </c>
      <c r="FN9">
        <v>54</v>
      </c>
      <c r="FO9">
        <v>0</v>
      </c>
      <c r="FP9">
        <v>0</v>
      </c>
      <c r="FY9">
        <v>54</v>
      </c>
      <c r="FZ9">
        <v>0</v>
      </c>
      <c r="GA9">
        <v>0</v>
      </c>
    </row>
    <row r="10" spans="1:183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71">
        <v>37</v>
      </c>
      <c r="Y10" s="72" t="s">
        <v>40</v>
      </c>
      <c r="Z10" s="72">
        <v>0</v>
      </c>
      <c r="AA10" s="72">
        <v>0</v>
      </c>
      <c r="AB10" s="72">
        <v>0</v>
      </c>
      <c r="AC10" s="72">
        <v>0</v>
      </c>
      <c r="AD10" s="72">
        <v>2.2000000000000002</v>
      </c>
      <c r="AE10" s="72">
        <v>9.6999999999999993</v>
      </c>
      <c r="AF10" s="72">
        <v>7.5</v>
      </c>
      <c r="AG10" s="72">
        <v>0.46717999999999998</v>
      </c>
      <c r="AH10" s="72" t="s">
        <v>245</v>
      </c>
      <c r="AI10" s="72">
        <f>IF(Table15[[#This Row],[Set]]="Zeta", -2, -20)</f>
        <v>-20</v>
      </c>
      <c r="AO10">
        <v>89</v>
      </c>
      <c r="AP10">
        <v>7</v>
      </c>
      <c r="AQ10">
        <v>43.892368357152897</v>
      </c>
      <c r="BA10">
        <v>27</v>
      </c>
      <c r="BB10">
        <v>7</v>
      </c>
      <c r="BC10">
        <v>0.74336693753897098</v>
      </c>
      <c r="BD10">
        <f t="shared" si="0"/>
        <v>-0.29656549676637789</v>
      </c>
      <c r="BM10">
        <v>72</v>
      </c>
      <c r="BN10">
        <v>7</v>
      </c>
      <c r="BO10">
        <v>0.71158402918390395</v>
      </c>
      <c r="BY10">
        <v>72</v>
      </c>
      <c r="BZ10">
        <v>7</v>
      </c>
      <c r="CA10">
        <v>1.0372157133011699</v>
      </c>
      <c r="CK10">
        <v>76</v>
      </c>
      <c r="CL10">
        <v>7</v>
      </c>
      <c r="CM10">
        <v>0.93356645079507306</v>
      </c>
      <c r="CW10">
        <v>27</v>
      </c>
      <c r="CX10" s="1">
        <v>7.0702154994970599</v>
      </c>
      <c r="CY10" s="1">
        <v>1.1030042918454901</v>
      </c>
      <c r="DI10" s="84">
        <v>96</v>
      </c>
      <c r="DJ10" s="84">
        <v>2.1458240757226399</v>
      </c>
      <c r="DK10" s="84">
        <v>1.3812949640287699</v>
      </c>
      <c r="DU10" s="88">
        <v>59</v>
      </c>
      <c r="DV10" s="89">
        <v>0</v>
      </c>
      <c r="DW10" s="89">
        <v>1</v>
      </c>
      <c r="EG10">
        <v>37</v>
      </c>
      <c r="EH10" s="1">
        <v>0.46718466342889597</v>
      </c>
      <c r="EI10" s="1">
        <v>1.68808103975321</v>
      </c>
      <c r="ES10">
        <v>37</v>
      </c>
      <c r="ET10" s="1">
        <v>0.46718466342889597</v>
      </c>
      <c r="EU10" s="1">
        <v>4.4090909090909003</v>
      </c>
      <c r="FE10">
        <v>95</v>
      </c>
      <c r="FF10" s="1">
        <v>2.9692156844279798</v>
      </c>
      <c r="FG10" s="1">
        <v>1.26294277929155</v>
      </c>
      <c r="FN10">
        <v>55</v>
      </c>
      <c r="FO10">
        <v>0</v>
      </c>
      <c r="FP10">
        <v>0</v>
      </c>
      <c r="FY10">
        <v>55</v>
      </c>
      <c r="FZ10">
        <v>0</v>
      </c>
      <c r="GA10">
        <v>0</v>
      </c>
    </row>
    <row r="11" spans="1:183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71">
        <v>22</v>
      </c>
      <c r="Y11" s="72" t="s">
        <v>40</v>
      </c>
      <c r="Z11" s="72">
        <v>0</v>
      </c>
      <c r="AA11" s="72">
        <v>0</v>
      </c>
      <c r="AB11" s="72">
        <v>0</v>
      </c>
      <c r="AC11" s="72">
        <v>0</v>
      </c>
      <c r="AD11" s="72">
        <v>1.7</v>
      </c>
      <c r="AE11" s="72">
        <v>6.8</v>
      </c>
      <c r="AF11" s="72">
        <v>5.0999999999999996</v>
      </c>
      <c r="AG11" s="72">
        <v>0.5</v>
      </c>
      <c r="AH11" s="72" t="s">
        <v>245</v>
      </c>
      <c r="AI11" s="72">
        <f>IF(Table15[[#This Row],[Set]]="Zeta", -2, -20)</f>
        <v>-20</v>
      </c>
      <c r="AO11">
        <v>49</v>
      </c>
      <c r="AP11">
        <v>8</v>
      </c>
      <c r="AQ11">
        <v>47.569948496923899</v>
      </c>
      <c r="BA11">
        <v>6</v>
      </c>
      <c r="BB11">
        <v>8</v>
      </c>
      <c r="BC11">
        <v>0.75828648273090604</v>
      </c>
      <c r="BD11">
        <f t="shared" si="0"/>
        <v>-0.27669401918791126</v>
      </c>
      <c r="BM11">
        <v>55</v>
      </c>
      <c r="BN11">
        <v>8</v>
      </c>
      <c r="BO11">
        <v>0.71633662547885502</v>
      </c>
      <c r="BY11">
        <v>55</v>
      </c>
      <c r="BZ11">
        <v>8</v>
      </c>
      <c r="CA11">
        <v>1.0469208211143599</v>
      </c>
      <c r="CK11">
        <v>78</v>
      </c>
      <c r="CL11">
        <v>8</v>
      </c>
      <c r="CM11">
        <v>0.96976665571058895</v>
      </c>
      <c r="CW11">
        <v>6</v>
      </c>
      <c r="CX11" s="1">
        <v>5.4883738584803696</v>
      </c>
      <c r="CY11" s="1">
        <v>1.1346153846153799</v>
      </c>
      <c r="DI11" s="84">
        <v>98</v>
      </c>
      <c r="DJ11" s="84">
        <v>3.5578537245839601</v>
      </c>
      <c r="DK11" s="84">
        <v>1.2150943396226399</v>
      </c>
      <c r="DU11" s="88">
        <v>69</v>
      </c>
      <c r="DV11" s="89">
        <v>0</v>
      </c>
      <c r="DW11" s="89">
        <v>1</v>
      </c>
      <c r="EG11">
        <v>22</v>
      </c>
      <c r="EH11" s="1">
        <v>0.5</v>
      </c>
      <c r="EI11" s="1">
        <v>1.6094379124341001</v>
      </c>
      <c r="ES11">
        <v>22</v>
      </c>
      <c r="ET11" s="1">
        <v>0.5</v>
      </c>
      <c r="EU11" s="1">
        <v>4</v>
      </c>
      <c r="FE11">
        <v>63</v>
      </c>
      <c r="FF11" s="1">
        <v>3.1840236711562202</v>
      </c>
      <c r="FG11" s="1">
        <v>1.2432082794307799</v>
      </c>
      <c r="FN11">
        <v>56</v>
      </c>
      <c r="FO11">
        <v>0</v>
      </c>
      <c r="FP11">
        <v>0</v>
      </c>
      <c r="FY11">
        <v>56</v>
      </c>
      <c r="FZ11">
        <v>0</v>
      </c>
      <c r="GA11">
        <v>0</v>
      </c>
    </row>
    <row r="12" spans="1:183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71">
        <v>30</v>
      </c>
      <c r="Y12" s="72" t="s">
        <v>40</v>
      </c>
      <c r="Z12" s="72">
        <v>0</v>
      </c>
      <c r="AA12" s="72">
        <v>0</v>
      </c>
      <c r="AB12" s="72">
        <v>0</v>
      </c>
      <c r="AC12" s="72">
        <v>0</v>
      </c>
      <c r="AD12" s="72">
        <v>9.9</v>
      </c>
      <c r="AE12" s="72">
        <v>39.4</v>
      </c>
      <c r="AF12" s="72">
        <v>29.5</v>
      </c>
      <c r="AG12" s="72">
        <v>0.50183</v>
      </c>
      <c r="AH12" s="72" t="s">
        <v>245</v>
      </c>
      <c r="AI12" s="72">
        <f>IF(Table15[[#This Row],[Set]]="Zeta", -2, -20)</f>
        <v>-20</v>
      </c>
      <c r="AO12">
        <v>62</v>
      </c>
      <c r="AP12">
        <v>9</v>
      </c>
      <c r="AQ12">
        <v>48.347492179015802</v>
      </c>
      <c r="BA12">
        <v>44</v>
      </c>
      <c r="BB12">
        <v>9</v>
      </c>
      <c r="BC12">
        <v>0.76952015934451901</v>
      </c>
      <c r="BD12">
        <f t="shared" si="0"/>
        <v>-0.26198812806778199</v>
      </c>
      <c r="BM12">
        <v>45</v>
      </c>
      <c r="BN12">
        <v>9</v>
      </c>
      <c r="BO12">
        <v>0.71912266696320504</v>
      </c>
      <c r="BY12">
        <v>45</v>
      </c>
      <c r="BZ12">
        <v>9</v>
      </c>
      <c r="CA12">
        <v>1.0526315789473599</v>
      </c>
      <c r="CK12">
        <v>56</v>
      </c>
      <c r="CL12">
        <v>9</v>
      </c>
      <c r="CM12">
        <v>1</v>
      </c>
      <c r="CW12">
        <v>44</v>
      </c>
      <c r="CX12" s="1">
        <v>4.7048940953586698</v>
      </c>
      <c r="CY12" s="1">
        <v>1.15873015873015</v>
      </c>
      <c r="DI12" s="84">
        <v>86</v>
      </c>
      <c r="DJ12" s="84">
        <v>3.7371233016415499</v>
      </c>
      <c r="DK12" s="84">
        <v>1.2037914691943099</v>
      </c>
      <c r="DU12" s="88">
        <v>81</v>
      </c>
      <c r="DV12" s="89">
        <v>55.797630484028602</v>
      </c>
      <c r="DW12" s="89">
        <v>1.0125</v>
      </c>
      <c r="EG12">
        <v>30</v>
      </c>
      <c r="EH12" s="1">
        <v>0.50183289462069203</v>
      </c>
      <c r="EI12" s="1">
        <v>1.6053893239081001</v>
      </c>
      <c r="ES12">
        <v>30</v>
      </c>
      <c r="ET12" s="1">
        <v>0.50183289462069203</v>
      </c>
      <c r="EU12" s="1">
        <v>3.9797979797979699</v>
      </c>
      <c r="FE12">
        <v>77</v>
      </c>
      <c r="FF12" s="1">
        <v>3.75465903074095</v>
      </c>
      <c r="FG12" s="1">
        <v>1.2027491408934701</v>
      </c>
      <c r="FN12">
        <v>65</v>
      </c>
      <c r="FO12">
        <v>0</v>
      </c>
      <c r="FP12">
        <v>0</v>
      </c>
      <c r="FY12">
        <v>65</v>
      </c>
      <c r="FZ12">
        <v>0</v>
      </c>
      <c r="GA12">
        <v>0</v>
      </c>
    </row>
    <row r="13" spans="1:183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71">
        <v>48</v>
      </c>
      <c r="Y13" s="72" t="s">
        <v>40</v>
      </c>
      <c r="Z13" s="72">
        <v>0</v>
      </c>
      <c r="AA13" s="72">
        <v>0</v>
      </c>
      <c r="AB13" s="72">
        <v>0</v>
      </c>
      <c r="AC13" s="72">
        <v>0</v>
      </c>
      <c r="AD13" s="72">
        <v>26.6</v>
      </c>
      <c r="AE13" s="72">
        <v>104</v>
      </c>
      <c r="AF13" s="72">
        <v>77.400000000000006</v>
      </c>
      <c r="AG13" s="72">
        <v>0.50836999999999999</v>
      </c>
      <c r="AH13" s="72">
        <v>1.77336</v>
      </c>
      <c r="AI13" s="72">
        <f>IF(Table15[[#This Row],[Set]]="Zeta", -2, -20)</f>
        <v>-20</v>
      </c>
      <c r="AO13">
        <v>59</v>
      </c>
      <c r="AP13">
        <v>10</v>
      </c>
      <c r="AQ13">
        <v>52.376330532025598</v>
      </c>
      <c r="BA13">
        <v>8</v>
      </c>
      <c r="BB13">
        <v>10</v>
      </c>
      <c r="BC13">
        <v>0.81431202532370905</v>
      </c>
      <c r="BD13">
        <f t="shared" si="0"/>
        <v>-0.20541166293577762</v>
      </c>
      <c r="BM13">
        <v>54</v>
      </c>
      <c r="BN13">
        <v>10</v>
      </c>
      <c r="BO13">
        <v>0.72050450977147895</v>
      </c>
      <c r="BY13">
        <v>54</v>
      </c>
      <c r="BZ13">
        <v>10</v>
      </c>
      <c r="CA13">
        <v>1.0554699537750301</v>
      </c>
      <c r="CK13">
        <v>64</v>
      </c>
      <c r="CL13">
        <v>10</v>
      </c>
      <c r="CM13">
        <v>1.0266371224975599</v>
      </c>
      <c r="CW13">
        <v>8</v>
      </c>
      <c r="CX13" s="1">
        <v>3.0239042243240601</v>
      </c>
      <c r="CY13" s="1">
        <v>1.2576219512195099</v>
      </c>
      <c r="DI13" s="84">
        <v>78</v>
      </c>
      <c r="DJ13" s="84">
        <v>3.8452244952874901</v>
      </c>
      <c r="DK13" s="84">
        <v>1.19753086419753</v>
      </c>
      <c r="DU13" s="88">
        <v>92</v>
      </c>
      <c r="DV13" s="89">
        <v>41.241286430664502</v>
      </c>
      <c r="DW13" s="89">
        <v>1.0169491525423699</v>
      </c>
      <c r="EG13">
        <v>48</v>
      </c>
      <c r="EH13" s="1">
        <v>0.50836634313100004</v>
      </c>
      <c r="EI13" s="1">
        <v>1.59122800105467</v>
      </c>
      <c r="ES13">
        <v>48</v>
      </c>
      <c r="ET13" s="1">
        <v>0.50836634313100004</v>
      </c>
      <c r="EU13" s="1">
        <v>3.90977443609022</v>
      </c>
      <c r="FE13">
        <v>2</v>
      </c>
      <c r="FF13" s="1">
        <v>7.4303579280153196</v>
      </c>
      <c r="FG13" s="1">
        <v>1.0977754785307801</v>
      </c>
      <c r="FN13">
        <v>89</v>
      </c>
      <c r="FO13">
        <v>0</v>
      </c>
      <c r="FP13">
        <v>1</v>
      </c>
      <c r="FY13">
        <v>89</v>
      </c>
      <c r="FZ13">
        <v>0</v>
      </c>
      <c r="GA13">
        <v>1</v>
      </c>
    </row>
    <row r="14" spans="1:183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71">
        <v>3</v>
      </c>
      <c r="Y14" s="72" t="s">
        <v>40</v>
      </c>
      <c r="Z14" s="72">
        <v>0</v>
      </c>
      <c r="AA14" s="72">
        <v>0</v>
      </c>
      <c r="AB14" s="72">
        <v>0</v>
      </c>
      <c r="AC14" s="72">
        <v>0</v>
      </c>
      <c r="AD14" s="72">
        <v>6.5</v>
      </c>
      <c r="AE14" s="72">
        <v>23.2</v>
      </c>
      <c r="AF14" s="72">
        <v>16.7</v>
      </c>
      <c r="AG14" s="72">
        <v>0.54478000000000004</v>
      </c>
      <c r="AH14" s="72" t="s">
        <v>245</v>
      </c>
      <c r="AI14" s="72">
        <f>IF(Table15[[#This Row],[Set]]="Zeta", -2, -20)</f>
        <v>-20</v>
      </c>
      <c r="AO14">
        <v>70</v>
      </c>
      <c r="AP14">
        <v>11</v>
      </c>
      <c r="AQ14">
        <v>57.063561052566598</v>
      </c>
      <c r="BA14">
        <v>36</v>
      </c>
      <c r="BB14">
        <v>11</v>
      </c>
      <c r="BC14">
        <v>0.81574950265227697</v>
      </c>
      <c r="BD14">
        <f t="shared" si="0"/>
        <v>-0.20364795319044121</v>
      </c>
      <c r="BM14">
        <v>83</v>
      </c>
      <c r="BN14">
        <v>11</v>
      </c>
      <c r="BO14">
        <v>0.73145714683788798</v>
      </c>
      <c r="BY14">
        <v>83</v>
      </c>
      <c r="BZ14">
        <v>11</v>
      </c>
      <c r="CA14">
        <v>1.07810650887573</v>
      </c>
      <c r="CK14">
        <v>69</v>
      </c>
      <c r="CL14">
        <v>11</v>
      </c>
      <c r="CM14">
        <v>1.1275589010726801</v>
      </c>
      <c r="CW14">
        <v>36</v>
      </c>
      <c r="CX14" s="1">
        <v>2.9902603714766598</v>
      </c>
      <c r="CY14" s="1">
        <v>1.26086956521739</v>
      </c>
      <c r="DI14" s="84">
        <v>100</v>
      </c>
      <c r="DJ14" s="84">
        <v>4.7148140832379299</v>
      </c>
      <c r="DK14" s="84">
        <v>1.15837104072398</v>
      </c>
      <c r="DU14" s="88">
        <v>87</v>
      </c>
      <c r="DV14" s="89">
        <v>35.349373586093698</v>
      </c>
      <c r="DW14" s="89">
        <v>1.01980198019801</v>
      </c>
      <c r="EG14">
        <v>3</v>
      </c>
      <c r="EH14" s="1">
        <v>0.54477708579998796</v>
      </c>
      <c r="EI14" s="1">
        <v>1.5193448689070601</v>
      </c>
      <c r="ES14">
        <v>3</v>
      </c>
      <c r="ET14" s="1">
        <v>0.54477708579998796</v>
      </c>
      <c r="EU14" s="1">
        <v>3.5692307692307601</v>
      </c>
      <c r="FE14">
        <v>54</v>
      </c>
      <c r="FF14" s="1">
        <v>12.8393587195095</v>
      </c>
      <c r="FG14" s="1">
        <v>1.0554699537750301</v>
      </c>
      <c r="FN14">
        <v>94</v>
      </c>
      <c r="FO14">
        <v>3.6975154679172699</v>
      </c>
      <c r="FP14">
        <v>1.2061855670103001</v>
      </c>
      <c r="FY14">
        <v>94</v>
      </c>
      <c r="FZ14">
        <v>3.6975154679172699</v>
      </c>
      <c r="GA14">
        <v>0.829059829059829</v>
      </c>
    </row>
    <row r="15" spans="1:183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71">
        <v>25</v>
      </c>
      <c r="Y15" s="72" t="s">
        <v>40</v>
      </c>
      <c r="Z15" s="72">
        <v>0</v>
      </c>
      <c r="AA15" s="72">
        <v>0</v>
      </c>
      <c r="AB15" s="72">
        <v>0</v>
      </c>
      <c r="AC15" s="72">
        <v>0</v>
      </c>
      <c r="AD15" s="72">
        <v>16.5</v>
      </c>
      <c r="AE15" s="72">
        <v>58.4</v>
      </c>
      <c r="AF15" s="72">
        <v>41.9</v>
      </c>
      <c r="AG15" s="72">
        <v>0.5484</v>
      </c>
      <c r="AH15" s="72" t="s">
        <v>245</v>
      </c>
      <c r="AI15" s="72">
        <f>IF(Table15[[#This Row],[Set]]="Zeta", -2, -20)</f>
        <v>-20</v>
      </c>
      <c r="AO15">
        <v>54</v>
      </c>
      <c r="AP15">
        <v>12</v>
      </c>
      <c r="AQ15">
        <v>66.675707720278396</v>
      </c>
      <c r="BA15">
        <v>20</v>
      </c>
      <c r="BB15">
        <v>12</v>
      </c>
      <c r="BC15">
        <v>0.87565106938102499</v>
      </c>
      <c r="BD15">
        <f t="shared" si="0"/>
        <v>-0.13278759002167523</v>
      </c>
      <c r="BM15">
        <v>75</v>
      </c>
      <c r="BN15">
        <v>12</v>
      </c>
      <c r="BO15">
        <v>0.73755823232001705</v>
      </c>
      <c r="BY15">
        <v>75</v>
      </c>
      <c r="BZ15">
        <v>12</v>
      </c>
      <c r="CA15">
        <v>1.09082397003745</v>
      </c>
      <c r="CK15">
        <v>87</v>
      </c>
      <c r="CL15">
        <v>12</v>
      </c>
      <c r="CM15">
        <v>1.1859527754741701</v>
      </c>
      <c r="CW15">
        <v>20</v>
      </c>
      <c r="CX15" s="1">
        <v>2.05813092065369</v>
      </c>
      <c r="CY15" s="1">
        <v>1.4004376367614799</v>
      </c>
      <c r="DI15" s="84">
        <v>93</v>
      </c>
      <c r="DJ15" s="84">
        <v>4.7877717154122301</v>
      </c>
      <c r="DK15" s="84">
        <v>1.1557788944723599</v>
      </c>
      <c r="DU15" s="88">
        <v>91</v>
      </c>
      <c r="DV15" s="89">
        <v>16.841099171232599</v>
      </c>
      <c r="DW15" s="89">
        <v>1.04201680672268</v>
      </c>
      <c r="EG15">
        <v>25</v>
      </c>
      <c r="EH15" s="1">
        <v>0.54839523675007995</v>
      </c>
      <c r="EI15" s="1">
        <v>1.5127935096166301</v>
      </c>
      <c r="ES15">
        <v>25</v>
      </c>
      <c r="ET15" s="1">
        <v>0.54839523675007995</v>
      </c>
      <c r="EU15" s="1">
        <v>3.5393939393939302</v>
      </c>
      <c r="FE15">
        <v>55</v>
      </c>
      <c r="FF15" s="1">
        <v>15.116624378043699</v>
      </c>
      <c r="FG15" s="1">
        <v>1.0469208211143599</v>
      </c>
      <c r="FN15">
        <v>95</v>
      </c>
      <c r="FO15">
        <v>7.0798502464049404</v>
      </c>
      <c r="FP15">
        <v>1.1028571428571401</v>
      </c>
      <c r="FY15">
        <v>95</v>
      </c>
      <c r="FZ15">
        <v>7.0798502464049404</v>
      </c>
      <c r="GA15">
        <v>0.90673575129533601</v>
      </c>
    </row>
    <row r="16" spans="1:183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71">
        <v>9</v>
      </c>
      <c r="Y16" s="72" t="s">
        <v>40</v>
      </c>
      <c r="Z16" s="72">
        <v>0</v>
      </c>
      <c r="AA16" s="72">
        <v>0</v>
      </c>
      <c r="AB16" s="72">
        <v>0</v>
      </c>
      <c r="AC16" s="72">
        <v>0</v>
      </c>
      <c r="AD16" s="72">
        <v>3.8</v>
      </c>
      <c r="AE16" s="72">
        <v>13.1</v>
      </c>
      <c r="AF16" s="72">
        <v>9.3000000000000007</v>
      </c>
      <c r="AG16" s="72">
        <v>0.56006999999999996</v>
      </c>
      <c r="AH16" s="72" t="s">
        <v>245</v>
      </c>
      <c r="AI16" s="72">
        <f>IF(Table15[[#This Row],[Set]]="Zeta", -2, -20)</f>
        <v>-20</v>
      </c>
      <c r="AO16">
        <v>84</v>
      </c>
      <c r="AP16">
        <v>13</v>
      </c>
      <c r="AQ16">
        <v>67.081741181934106</v>
      </c>
      <c r="BA16">
        <v>13</v>
      </c>
      <c r="BB16">
        <v>13</v>
      </c>
      <c r="BC16">
        <v>0.88114802328104402</v>
      </c>
      <c r="BD16">
        <f t="shared" si="0"/>
        <v>-0.12652964981417844</v>
      </c>
      <c r="BM16">
        <v>2</v>
      </c>
      <c r="BN16">
        <v>13</v>
      </c>
      <c r="BO16">
        <v>0.74087748734118197</v>
      </c>
      <c r="BY16">
        <v>2</v>
      </c>
      <c r="BZ16">
        <v>13</v>
      </c>
      <c r="CA16">
        <v>1.0977754785307801</v>
      </c>
      <c r="CK16">
        <v>97</v>
      </c>
      <c r="CL16">
        <v>13</v>
      </c>
      <c r="CM16">
        <v>1.5214245616098601</v>
      </c>
      <c r="CW16">
        <v>13</v>
      </c>
      <c r="CX16" s="1">
        <v>2.0022247538746898</v>
      </c>
      <c r="CY16" s="1">
        <v>1.4136690647482</v>
      </c>
      <c r="DI16" s="84">
        <v>82</v>
      </c>
      <c r="DJ16" s="84">
        <v>5.2423128931211203</v>
      </c>
      <c r="DK16" s="84">
        <v>1.1413612565444999</v>
      </c>
      <c r="DU16" s="88">
        <v>64</v>
      </c>
      <c r="DV16" s="89">
        <v>11.260086185313799</v>
      </c>
      <c r="DW16" s="89">
        <v>1.0634920634920599</v>
      </c>
      <c r="EG16">
        <v>9</v>
      </c>
      <c r="EH16" s="1">
        <v>0.56006862334195295</v>
      </c>
      <c r="EI16" s="1">
        <v>1.49231255519668</v>
      </c>
      <c r="ES16">
        <v>9</v>
      </c>
      <c r="ET16" s="1">
        <v>0.56006862334195295</v>
      </c>
      <c r="EU16" s="1">
        <v>3.4473684210526301</v>
      </c>
    </row>
    <row r="17" spans="1:189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71">
        <v>12</v>
      </c>
      <c r="Y17" s="72" t="s">
        <v>40</v>
      </c>
      <c r="Z17" s="72">
        <v>0</v>
      </c>
      <c r="AA17" s="72">
        <v>0</v>
      </c>
      <c r="AB17" s="72">
        <v>0</v>
      </c>
      <c r="AC17" s="72">
        <v>0</v>
      </c>
      <c r="AD17" s="72">
        <v>4.9000000000000004</v>
      </c>
      <c r="AE17" s="72">
        <v>16.7</v>
      </c>
      <c r="AF17" s="72">
        <v>11.8</v>
      </c>
      <c r="AG17" s="72">
        <v>0.56528999999999996</v>
      </c>
      <c r="AH17" s="72" t="s">
        <v>245</v>
      </c>
      <c r="AI17" s="72">
        <f>IF(Table15[[#This Row],[Set]]="Zeta", -2, -20)</f>
        <v>-20</v>
      </c>
      <c r="AO17">
        <v>55</v>
      </c>
      <c r="AP17">
        <v>14</v>
      </c>
      <c r="AQ17">
        <v>69.781659481557099</v>
      </c>
      <c r="BA17">
        <v>41</v>
      </c>
      <c r="BB17">
        <v>14</v>
      </c>
      <c r="BC17">
        <v>0.89962367938894305</v>
      </c>
      <c r="BD17">
        <f t="shared" si="0"/>
        <v>-0.10577873711251386</v>
      </c>
      <c r="BM17">
        <v>67</v>
      </c>
      <c r="BN17">
        <v>14</v>
      </c>
      <c r="BO17">
        <v>0.74282511069064305</v>
      </c>
      <c r="BY17">
        <v>67</v>
      </c>
      <c r="BZ17">
        <v>14</v>
      </c>
      <c r="CA17">
        <v>1.10186513629842</v>
      </c>
      <c r="CK17">
        <v>59</v>
      </c>
      <c r="CL17">
        <v>14</v>
      </c>
      <c r="CM17">
        <v>1.6401470001692</v>
      </c>
      <c r="CW17">
        <v>41</v>
      </c>
      <c r="CX17" s="1">
        <v>1.8360039553221701</v>
      </c>
      <c r="CY17" s="1">
        <v>1.45867768595041</v>
      </c>
      <c r="DI17" s="84">
        <v>85</v>
      </c>
      <c r="DJ17" s="84">
        <v>5.3028537083223801</v>
      </c>
      <c r="DK17" s="84">
        <v>1.13963963963963</v>
      </c>
      <c r="DU17" s="88">
        <v>97</v>
      </c>
      <c r="DV17" s="89">
        <v>4.9925448702448296</v>
      </c>
      <c r="DW17" s="89">
        <v>1.1489361702127601</v>
      </c>
      <c r="EG17">
        <v>12</v>
      </c>
      <c r="EH17" s="1">
        <v>0.56529289898435398</v>
      </c>
      <c r="EI17" s="1">
        <v>1.48345810957353</v>
      </c>
      <c r="ES17">
        <v>12</v>
      </c>
      <c r="ET17" s="1">
        <v>0.56529289898435398</v>
      </c>
      <c r="EU17" s="1">
        <v>3.4081632653061198</v>
      </c>
      <c r="FE17" t="s">
        <v>140</v>
      </c>
    </row>
    <row r="18" spans="1:189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71">
        <v>42</v>
      </c>
      <c r="Y18" s="72" t="s">
        <v>40</v>
      </c>
      <c r="Z18" s="72">
        <v>0</v>
      </c>
      <c r="AA18" s="72">
        <v>0</v>
      </c>
      <c r="AB18" s="72">
        <v>0</v>
      </c>
      <c r="AC18" s="72">
        <v>0</v>
      </c>
      <c r="AD18" s="72">
        <v>1.4</v>
      </c>
      <c r="AE18" s="72">
        <v>4.5999999999999996</v>
      </c>
      <c r="AF18" s="72">
        <v>3.2</v>
      </c>
      <c r="AG18" s="72">
        <v>0.58267999999999998</v>
      </c>
      <c r="AH18" s="72" t="s">
        <v>245</v>
      </c>
      <c r="AI18" s="72">
        <f>IF(Table15[[#This Row],[Set]]="Zeta", -2, -20)</f>
        <v>-20</v>
      </c>
      <c r="AO18">
        <v>69</v>
      </c>
      <c r="AP18">
        <v>15</v>
      </c>
      <c r="AQ18">
        <v>73.023352429205801</v>
      </c>
      <c r="BA18">
        <v>40</v>
      </c>
      <c r="BB18">
        <v>15</v>
      </c>
      <c r="BC18">
        <v>0.90694486945591701</v>
      </c>
      <c r="BD18">
        <f t="shared" si="0"/>
        <v>-9.7673614114698187E-2</v>
      </c>
      <c r="BM18">
        <v>27</v>
      </c>
      <c r="BN18">
        <v>15</v>
      </c>
      <c r="BO18">
        <v>0.74336693753897098</v>
      </c>
      <c r="BY18">
        <v>27</v>
      </c>
      <c r="BZ18">
        <v>15</v>
      </c>
      <c r="CA18">
        <v>1.1030042918454901</v>
      </c>
      <c r="CK18">
        <v>96</v>
      </c>
      <c r="CL18">
        <v>15</v>
      </c>
      <c r="CM18">
        <v>1.6475077626477199</v>
      </c>
      <c r="CW18">
        <v>40</v>
      </c>
      <c r="CX18" s="1">
        <v>1.7780308680017001</v>
      </c>
      <c r="CY18" s="1">
        <v>1.47674418604651</v>
      </c>
      <c r="DI18" s="84">
        <v>88</v>
      </c>
      <c r="DJ18" s="84">
        <v>5.42227097958021</v>
      </c>
      <c r="DK18" s="84">
        <v>1.13636363636363</v>
      </c>
      <c r="DU18" s="88">
        <v>73</v>
      </c>
      <c r="DV18" s="89">
        <v>3.03667429271291</v>
      </c>
      <c r="DW18" s="89">
        <v>1.2564102564102499</v>
      </c>
      <c r="EG18">
        <v>42</v>
      </c>
      <c r="EH18" s="1">
        <v>0.58268028285003703</v>
      </c>
      <c r="EI18" s="1">
        <v>1.45528723260684</v>
      </c>
      <c r="ES18">
        <v>42</v>
      </c>
      <c r="ET18" s="1">
        <v>0.58268028285003703</v>
      </c>
      <c r="EU18" s="1">
        <v>3.2857142857142798</v>
      </c>
      <c r="FE18" t="s">
        <v>354</v>
      </c>
    </row>
    <row r="19" spans="1:189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71">
        <v>23</v>
      </c>
      <c r="Y19" s="72" t="s">
        <v>40</v>
      </c>
      <c r="Z19" s="72">
        <v>0</v>
      </c>
      <c r="AA19" s="72">
        <v>0</v>
      </c>
      <c r="AB19" s="72">
        <v>0</v>
      </c>
      <c r="AC19" s="72">
        <v>0</v>
      </c>
      <c r="AD19" s="72">
        <v>21</v>
      </c>
      <c r="AE19" s="72">
        <v>67.3</v>
      </c>
      <c r="AF19" s="72">
        <v>46.3</v>
      </c>
      <c r="AG19" s="72">
        <v>0.59516000000000002</v>
      </c>
      <c r="AH19" s="72" t="s">
        <v>245</v>
      </c>
      <c r="AI19" s="72">
        <f>IF(Table15[[#This Row],[Set]]="Zeta", -2, -20)</f>
        <v>-20</v>
      </c>
      <c r="AO19">
        <v>64</v>
      </c>
      <c r="AP19">
        <v>16</v>
      </c>
      <c r="AQ19">
        <v>74.702811192082905</v>
      </c>
      <c r="BA19">
        <v>10</v>
      </c>
      <c r="BB19">
        <v>16</v>
      </c>
      <c r="BC19">
        <v>0.91815814604894996</v>
      </c>
      <c r="BD19">
        <f t="shared" si="0"/>
        <v>-8.5385630814352728E-2</v>
      </c>
      <c r="BM19">
        <v>6</v>
      </c>
      <c r="BN19">
        <v>16</v>
      </c>
      <c r="BO19">
        <v>0.75828648273090604</v>
      </c>
      <c r="BY19">
        <v>6</v>
      </c>
      <c r="BZ19">
        <v>16</v>
      </c>
      <c r="CA19">
        <v>1.1346153846153799</v>
      </c>
      <c r="CK19">
        <v>81</v>
      </c>
      <c r="CL19">
        <v>16</v>
      </c>
      <c r="CM19">
        <v>1.6703211594615599</v>
      </c>
      <c r="CW19">
        <v>10</v>
      </c>
      <c r="CX19" s="1">
        <v>1.6964970459034301</v>
      </c>
      <c r="CY19" s="1">
        <v>1.50467289719626</v>
      </c>
      <c r="DI19" s="84">
        <v>83</v>
      </c>
      <c r="DJ19" s="84">
        <v>5.7114558818216903</v>
      </c>
      <c r="DK19" s="84">
        <v>1.12903225806451</v>
      </c>
      <c r="DU19" s="88">
        <v>72</v>
      </c>
      <c r="DV19" s="89">
        <v>1.9900484026476399</v>
      </c>
      <c r="DW19" s="89">
        <v>1.4166666666666601</v>
      </c>
      <c r="EG19">
        <v>23</v>
      </c>
      <c r="EH19" s="1">
        <v>0.59516115757053301</v>
      </c>
      <c r="EI19" s="1">
        <v>1.4362176698864899</v>
      </c>
      <c r="ES19">
        <v>23</v>
      </c>
      <c r="ET19" s="1">
        <v>0.59516115757053301</v>
      </c>
      <c r="EU19" s="1">
        <v>3.2047619047619</v>
      </c>
      <c r="FE19" t="s">
        <v>355</v>
      </c>
    </row>
    <row r="20" spans="1:189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71">
        <v>17</v>
      </c>
      <c r="Y20" s="72" t="s">
        <v>41</v>
      </c>
      <c r="Z20" s="72">
        <v>0</v>
      </c>
      <c r="AA20" s="72">
        <v>1</v>
      </c>
      <c r="AB20" s="72">
        <v>1</v>
      </c>
      <c r="AC20" s="72">
        <v>0</v>
      </c>
      <c r="AD20" s="72">
        <v>6.3</v>
      </c>
      <c r="AE20" s="72">
        <v>19.8</v>
      </c>
      <c r="AF20" s="72">
        <v>13.5</v>
      </c>
      <c r="AG20" s="72">
        <v>0.60529999999999995</v>
      </c>
      <c r="AH20" s="72" t="s">
        <v>245</v>
      </c>
      <c r="AI20" s="72">
        <f>IF(Table15[[#This Row],[Set]]="Zeta", -2, -20)</f>
        <v>-20</v>
      </c>
      <c r="AO20">
        <v>76</v>
      </c>
      <c r="AP20">
        <v>17</v>
      </c>
      <c r="AQ20">
        <v>77.404651023048999</v>
      </c>
      <c r="BA20">
        <v>21</v>
      </c>
      <c r="BB20">
        <v>17</v>
      </c>
      <c r="BC20">
        <v>0.92953595862417504</v>
      </c>
      <c r="BD20">
        <f t="shared" si="0"/>
        <v>-7.3069786582719509E-2</v>
      </c>
      <c r="BM20">
        <v>62</v>
      </c>
      <c r="BN20">
        <v>17</v>
      </c>
      <c r="BO20">
        <v>0.76037248640773203</v>
      </c>
      <c r="BY20">
        <v>62</v>
      </c>
      <c r="BZ20">
        <v>17</v>
      </c>
      <c r="CA20">
        <v>1.1390728476821099</v>
      </c>
      <c r="CK20">
        <v>82</v>
      </c>
      <c r="CL20">
        <v>17</v>
      </c>
      <c r="CM20">
        <v>1.77096800717088</v>
      </c>
      <c r="CW20">
        <v>21</v>
      </c>
      <c r="CX20" s="1">
        <v>1.6216092786808101</v>
      </c>
      <c r="CY20" s="1">
        <v>1.5333333333333301</v>
      </c>
      <c r="DI20" s="84">
        <v>90</v>
      </c>
      <c r="DJ20" s="84">
        <v>22.756573062773501</v>
      </c>
      <c r="DK20" s="84">
        <v>1.0309278350515401</v>
      </c>
      <c r="DU20" s="88">
        <v>61</v>
      </c>
      <c r="DV20" s="89">
        <v>1.88496184653024</v>
      </c>
      <c r="DW20" s="89">
        <v>1.44444444444444</v>
      </c>
      <c r="EG20">
        <v>31</v>
      </c>
      <c r="EH20" s="1">
        <v>0.69086586625928403</v>
      </c>
      <c r="EI20" s="1">
        <v>1.31567679390593</v>
      </c>
      <c r="ES20">
        <v>31</v>
      </c>
      <c r="ET20" s="1">
        <v>0.69086586625928403</v>
      </c>
      <c r="EU20" s="1">
        <v>2.72727272727272</v>
      </c>
      <c r="FE20" t="s">
        <v>356</v>
      </c>
    </row>
    <row r="21" spans="1:189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71">
        <v>31</v>
      </c>
      <c r="Y21" s="72" t="s">
        <v>40</v>
      </c>
      <c r="Z21" s="72">
        <v>0</v>
      </c>
      <c r="AA21" s="72">
        <v>0</v>
      </c>
      <c r="AB21" s="72">
        <v>0</v>
      </c>
      <c r="AC21" s="72">
        <v>0</v>
      </c>
      <c r="AD21" s="72">
        <v>3.3</v>
      </c>
      <c r="AE21" s="72">
        <v>9</v>
      </c>
      <c r="AF21" s="72">
        <v>5.7</v>
      </c>
      <c r="AG21" s="72">
        <v>0.69086999999999998</v>
      </c>
      <c r="AH21" s="72" t="s">
        <v>245</v>
      </c>
      <c r="AI21" s="72">
        <f>IF(Table15[[#This Row],[Set]]="Zeta", -2, -20)</f>
        <v>-20</v>
      </c>
      <c r="AO21">
        <v>95</v>
      </c>
      <c r="AP21">
        <v>18</v>
      </c>
      <c r="AQ21">
        <v>82.4874535914402</v>
      </c>
      <c r="BA21">
        <v>29</v>
      </c>
      <c r="BB21">
        <v>18</v>
      </c>
      <c r="BC21">
        <v>0.93568599163189303</v>
      </c>
      <c r="BD21">
        <f t="shared" si="0"/>
        <v>-6.6475337815977462E-2</v>
      </c>
      <c r="BM21">
        <v>80</v>
      </c>
      <c r="BN21">
        <v>18</v>
      </c>
      <c r="BO21">
        <v>0.76487136135838996</v>
      </c>
      <c r="BY21">
        <v>80</v>
      </c>
      <c r="BZ21">
        <v>18</v>
      </c>
      <c r="CA21">
        <v>1.14871794871794</v>
      </c>
      <c r="CK21">
        <v>85</v>
      </c>
      <c r="CL21">
        <v>18</v>
      </c>
      <c r="CM21">
        <v>1.82693860112379</v>
      </c>
      <c r="CW21">
        <v>29</v>
      </c>
      <c r="CX21" s="1">
        <v>1.5840298982876999</v>
      </c>
      <c r="CY21" s="1">
        <v>1.54896142433234</v>
      </c>
      <c r="DI21" s="88" t="s">
        <v>140</v>
      </c>
      <c r="DJ21" s="88"/>
      <c r="DK21" s="88"/>
      <c r="DL21" s="91"/>
      <c r="DM21" s="91"/>
      <c r="DN21" s="91"/>
      <c r="DO21" s="91"/>
      <c r="DU21" s="88">
        <v>75</v>
      </c>
      <c r="DV21" s="89">
        <v>1.77974296962276</v>
      </c>
      <c r="DW21" s="89">
        <v>1.4761904761904701</v>
      </c>
      <c r="EG21">
        <v>15</v>
      </c>
      <c r="EH21" s="1">
        <v>0.70432789243838301</v>
      </c>
      <c r="EI21" s="1">
        <v>1.3016814776563099</v>
      </c>
      <c r="ES21">
        <v>15</v>
      </c>
      <c r="ET21" s="1">
        <v>0.70432789243838301</v>
      </c>
      <c r="EU21" s="1">
        <v>2.6754716981132001</v>
      </c>
      <c r="FE21" t="s">
        <v>357</v>
      </c>
      <c r="FY21" t="s">
        <v>386</v>
      </c>
      <c r="FZ21" t="s">
        <v>27</v>
      </c>
      <c r="GA21" t="s">
        <v>385</v>
      </c>
      <c r="GB21" t="s">
        <v>281</v>
      </c>
      <c r="GC21" t="s">
        <v>282</v>
      </c>
      <c r="GD21" t="s">
        <v>283</v>
      </c>
      <c r="GE21" t="s">
        <v>284</v>
      </c>
      <c r="GF21" t="s">
        <v>285</v>
      </c>
      <c r="GG21" t="s">
        <v>286</v>
      </c>
    </row>
    <row r="22" spans="1:189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71">
        <v>15</v>
      </c>
      <c r="Y22" s="72" t="s">
        <v>40</v>
      </c>
      <c r="Z22" s="72">
        <v>0</v>
      </c>
      <c r="AA22" s="72">
        <v>0</v>
      </c>
      <c r="AB22" s="72">
        <v>0</v>
      </c>
      <c r="AC22" s="72">
        <v>0</v>
      </c>
      <c r="AD22" s="72">
        <v>26.5</v>
      </c>
      <c r="AE22" s="72">
        <v>70.900000000000006</v>
      </c>
      <c r="AF22" s="72">
        <v>44.4</v>
      </c>
      <c r="AG22" s="72">
        <v>0.70433000000000001</v>
      </c>
      <c r="AH22" s="72" t="s">
        <v>245</v>
      </c>
      <c r="AI22" s="72">
        <f>IF(Table15[[#This Row],[Set]]="Zeta", -2, -20)</f>
        <v>-20</v>
      </c>
      <c r="AO22">
        <v>80</v>
      </c>
      <c r="AP22">
        <v>19</v>
      </c>
      <c r="AQ22">
        <v>83.599043056724</v>
      </c>
      <c r="BA22">
        <v>5</v>
      </c>
      <c r="BB22">
        <v>19</v>
      </c>
      <c r="BC22">
        <v>0.95155887071161305</v>
      </c>
      <c r="BD22">
        <f t="shared" si="0"/>
        <v>-4.9653722681582704E-2</v>
      </c>
      <c r="BM22">
        <v>44</v>
      </c>
      <c r="BN22">
        <v>19</v>
      </c>
      <c r="BO22">
        <v>0.76952015934451901</v>
      </c>
      <c r="BY22">
        <v>44</v>
      </c>
      <c r="BZ22">
        <v>19</v>
      </c>
      <c r="CA22">
        <v>1.15873015873015</v>
      </c>
      <c r="CK22">
        <v>99</v>
      </c>
      <c r="CL22">
        <v>19</v>
      </c>
      <c r="CM22">
        <v>1.8904726185289</v>
      </c>
      <c r="CW22">
        <v>5</v>
      </c>
      <c r="CX22" s="1">
        <v>1.4952285205156799</v>
      </c>
      <c r="CY22" s="1">
        <v>1.5897435897435801</v>
      </c>
      <c r="DI22" s="88" t="s">
        <v>363</v>
      </c>
      <c r="DJ22" s="88"/>
      <c r="DK22" s="88"/>
      <c r="DL22" s="91"/>
      <c r="DM22" s="91"/>
      <c r="DN22" s="91"/>
      <c r="DO22" s="91"/>
      <c r="DU22" s="88">
        <v>57</v>
      </c>
      <c r="DV22" s="89">
        <v>1.7095112913514501</v>
      </c>
      <c r="DW22" s="89">
        <v>1.5</v>
      </c>
      <c r="EG22">
        <v>60</v>
      </c>
      <c r="EH22" s="1">
        <v>0.74188197315272697</v>
      </c>
      <c r="EI22" s="1">
        <v>1.2656663733312701</v>
      </c>
      <c r="ES22">
        <v>60</v>
      </c>
      <c r="ET22" s="1">
        <v>0.74188197315272697</v>
      </c>
      <c r="EU22" s="1">
        <v>2.5454545454545401</v>
      </c>
      <c r="FE22" t="s">
        <v>358</v>
      </c>
      <c r="FY22" t="s">
        <v>387</v>
      </c>
      <c r="FZ22" t="s">
        <v>40</v>
      </c>
      <c r="GA22">
        <v>0</v>
      </c>
      <c r="GB22">
        <v>0</v>
      </c>
      <c r="GC22">
        <v>0</v>
      </c>
      <c r="GD22">
        <v>0</v>
      </c>
      <c r="GE22" t="s">
        <v>245</v>
      </c>
      <c r="GF22">
        <v>0</v>
      </c>
      <c r="GG22">
        <v>1</v>
      </c>
    </row>
    <row r="23" spans="1:189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71">
        <v>60</v>
      </c>
      <c r="Y23" s="72" t="s">
        <v>40</v>
      </c>
      <c r="Z23" s="72">
        <v>0</v>
      </c>
      <c r="AA23" s="72">
        <v>0</v>
      </c>
      <c r="AB23" s="72">
        <v>0</v>
      </c>
      <c r="AC23" s="72">
        <v>0</v>
      </c>
      <c r="AD23" s="72">
        <v>4.4000000000000004</v>
      </c>
      <c r="AE23" s="72">
        <v>11.2</v>
      </c>
      <c r="AF23" s="72">
        <v>6.8</v>
      </c>
      <c r="AG23" s="72">
        <v>0.74187999999999998</v>
      </c>
      <c r="AH23" s="72" t="s">
        <v>245</v>
      </c>
      <c r="AI23" s="72">
        <f>IF(Table15[[#This Row],[Set]]="Zeta", -2, -20)</f>
        <v>-20</v>
      </c>
      <c r="AO23">
        <v>63</v>
      </c>
      <c r="AP23">
        <v>20</v>
      </c>
      <c r="AQ23">
        <v>86.188920401638597</v>
      </c>
      <c r="BA23">
        <v>47</v>
      </c>
      <c r="BB23">
        <v>20</v>
      </c>
      <c r="BC23">
        <v>0.95189525553902399</v>
      </c>
      <c r="BD23">
        <f t="shared" si="0"/>
        <v>-4.930027593834499E-2</v>
      </c>
      <c r="BM23">
        <v>91</v>
      </c>
      <c r="BN23">
        <v>20</v>
      </c>
      <c r="BO23">
        <v>0.77247699532592795</v>
      </c>
      <c r="BY23">
        <v>91</v>
      </c>
      <c r="BZ23">
        <v>20</v>
      </c>
      <c r="CA23">
        <v>1.1651226158038099</v>
      </c>
      <c r="CK23">
        <v>49</v>
      </c>
      <c r="CL23">
        <v>20</v>
      </c>
      <c r="CM23">
        <v>1.91635893552736</v>
      </c>
      <c r="CW23">
        <v>47</v>
      </c>
      <c r="CX23" s="1">
        <v>1.4934633087510301</v>
      </c>
      <c r="CY23" s="1">
        <v>1.5906148867313901</v>
      </c>
      <c r="DI23" s="88" t="s">
        <v>364</v>
      </c>
      <c r="DJ23" s="88"/>
      <c r="DK23" s="88"/>
      <c r="DL23" s="91"/>
      <c r="DM23" s="91"/>
      <c r="DN23" s="91"/>
      <c r="DO23" s="91"/>
      <c r="DU23" s="88">
        <v>71</v>
      </c>
      <c r="DV23" s="89">
        <v>1.3569154488567201</v>
      </c>
      <c r="DW23" s="89">
        <v>1.6666666666666601</v>
      </c>
      <c r="EG23">
        <v>14</v>
      </c>
      <c r="EH23" s="1">
        <v>0.75794924810075204</v>
      </c>
      <c r="EI23" s="1">
        <v>1.2514866441357599</v>
      </c>
      <c r="ES23">
        <v>14</v>
      </c>
      <c r="ET23" s="1">
        <v>0.75794924810075204</v>
      </c>
      <c r="EU23" s="1">
        <v>2.49553571428571</v>
      </c>
      <c r="FE23" t="s">
        <v>359</v>
      </c>
      <c r="FY23" t="s">
        <v>387</v>
      </c>
      <c r="FZ23" t="s">
        <v>44</v>
      </c>
      <c r="GA23">
        <v>4.2809999999999997</v>
      </c>
      <c r="GB23">
        <v>0.47899999999999998</v>
      </c>
      <c r="GC23">
        <v>0.628</v>
      </c>
      <c r="GD23">
        <v>1.4999999999999999E-2</v>
      </c>
      <c r="GE23">
        <v>7.7999999999999996E-3</v>
      </c>
      <c r="GF23">
        <v>1.7190000000000001</v>
      </c>
      <c r="GG23">
        <v>0.80670085999999996</v>
      </c>
    </row>
    <row r="24" spans="1:189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71">
        <v>14</v>
      </c>
      <c r="Y24" s="72" t="s">
        <v>40</v>
      </c>
      <c r="Z24" s="72">
        <v>0</v>
      </c>
      <c r="AA24" s="72">
        <v>0</v>
      </c>
      <c r="AB24" s="72">
        <v>0</v>
      </c>
      <c r="AC24" s="72">
        <v>0</v>
      </c>
      <c r="AD24" s="72">
        <v>22.4</v>
      </c>
      <c r="AE24" s="72">
        <v>55.9</v>
      </c>
      <c r="AF24" s="72">
        <v>33.5</v>
      </c>
      <c r="AG24" s="72">
        <v>0.75795000000000001</v>
      </c>
      <c r="AH24" s="72" t="s">
        <v>245</v>
      </c>
      <c r="AI24" s="72">
        <f>IF(Table15[[#This Row],[Set]]="Zeta", -2, -20)</f>
        <v>-20</v>
      </c>
      <c r="AO24">
        <v>99</v>
      </c>
      <c r="AP24">
        <v>21</v>
      </c>
      <c r="AQ24">
        <v>86.246623122299695</v>
      </c>
      <c r="BA24">
        <v>46</v>
      </c>
      <c r="BB24">
        <v>21</v>
      </c>
      <c r="BC24">
        <v>0.97077891715822395</v>
      </c>
      <c r="BD24">
        <f t="shared" si="0"/>
        <v>-2.9656522343027326E-2</v>
      </c>
      <c r="BM24">
        <v>86</v>
      </c>
      <c r="BN24">
        <v>21</v>
      </c>
      <c r="BO24">
        <v>0.77566955832117002</v>
      </c>
      <c r="BY24">
        <v>86</v>
      </c>
      <c r="BZ24">
        <v>21</v>
      </c>
      <c r="CA24">
        <v>1.17204595185995</v>
      </c>
      <c r="CK24">
        <v>65</v>
      </c>
      <c r="CL24">
        <v>21</v>
      </c>
      <c r="CM24">
        <v>1.9530068344379501</v>
      </c>
      <c r="CW24">
        <v>46</v>
      </c>
      <c r="CX24" s="1">
        <v>1.4011571585570699</v>
      </c>
      <c r="CY24" s="1">
        <v>1.64</v>
      </c>
      <c r="DI24" s="88" t="s">
        <v>365</v>
      </c>
      <c r="DJ24" s="88"/>
      <c r="DK24" s="88"/>
      <c r="DL24" s="91"/>
      <c r="DM24" s="91"/>
      <c r="DN24" s="91"/>
      <c r="DO24" s="91"/>
      <c r="DU24" s="88">
        <v>70</v>
      </c>
      <c r="DV24" s="89">
        <v>1.17924958483937</v>
      </c>
      <c r="DW24" s="89">
        <v>1.8</v>
      </c>
      <c r="EG24">
        <v>43</v>
      </c>
      <c r="EH24" s="1">
        <v>0.88666460315957996</v>
      </c>
      <c r="EI24" s="1">
        <v>1.15854211341749</v>
      </c>
      <c r="ES24">
        <v>43</v>
      </c>
      <c r="ET24" s="1">
        <v>0.88666460315957996</v>
      </c>
      <c r="EU24" s="1">
        <v>2.18528610354223</v>
      </c>
      <c r="FE24" t="s">
        <v>360</v>
      </c>
      <c r="FY24" s="93" t="s">
        <v>387</v>
      </c>
      <c r="FZ24" s="93" t="s">
        <v>39</v>
      </c>
      <c r="GA24" s="13">
        <v>-2.8140000000000001</v>
      </c>
      <c r="GB24" s="93">
        <v>2.0619999999999998</v>
      </c>
      <c r="GC24" s="13">
        <v>0.52800000000000002</v>
      </c>
      <c r="GD24" s="93">
        <v>0.11</v>
      </c>
      <c r="GE24" s="93">
        <v>-1.5299999999999999E-2</v>
      </c>
      <c r="GF24" s="93">
        <v>3.2450000000000001</v>
      </c>
      <c r="GG24" s="93">
        <v>0.78978638999999995</v>
      </c>
    </row>
    <row r="25" spans="1:189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71">
        <v>53</v>
      </c>
      <c r="Y25" s="72" t="s">
        <v>41</v>
      </c>
      <c r="Z25" s="72">
        <v>0</v>
      </c>
      <c r="AA25" s="72">
        <v>1</v>
      </c>
      <c r="AB25" s="72">
        <v>1</v>
      </c>
      <c r="AC25" s="72">
        <v>0</v>
      </c>
      <c r="AD25" s="72">
        <v>67.099999999999994</v>
      </c>
      <c r="AE25" s="72">
        <v>166.7</v>
      </c>
      <c r="AF25" s="72">
        <v>99.6</v>
      </c>
      <c r="AG25" s="72">
        <v>0.76168999999999998</v>
      </c>
      <c r="AH25" s="72">
        <v>0.38102999999999998</v>
      </c>
      <c r="AI25" s="72">
        <f>IF(Table15[[#This Row],[Set]]="Zeta", -2, -20)</f>
        <v>-20</v>
      </c>
      <c r="AO25">
        <v>73</v>
      </c>
      <c r="AP25">
        <v>22</v>
      </c>
      <c r="AQ25">
        <v>90.213136515698196</v>
      </c>
      <c r="BA25">
        <v>7</v>
      </c>
      <c r="BB25">
        <v>22</v>
      </c>
      <c r="BC25">
        <v>0.97876099994766697</v>
      </c>
      <c r="BD25">
        <f t="shared" si="0"/>
        <v>-2.1467792968716044E-2</v>
      </c>
      <c r="BM25">
        <v>73</v>
      </c>
      <c r="BN25">
        <v>22</v>
      </c>
      <c r="BO25">
        <v>0.77604848209302801</v>
      </c>
      <c r="BY25">
        <v>73</v>
      </c>
      <c r="BZ25">
        <v>22</v>
      </c>
      <c r="CA25">
        <v>1.17286914765906</v>
      </c>
      <c r="CK25">
        <v>94</v>
      </c>
      <c r="CL25">
        <v>22</v>
      </c>
      <c r="CM25">
        <v>2.0565490951229899</v>
      </c>
      <c r="CW25">
        <v>7</v>
      </c>
      <c r="CX25" s="1">
        <v>1.36576860051204</v>
      </c>
      <c r="CY25" s="1">
        <v>1.66115702479338</v>
      </c>
      <c r="DI25" s="88" t="s">
        <v>366</v>
      </c>
      <c r="DJ25" s="88"/>
      <c r="DK25" s="88"/>
      <c r="DL25" s="91"/>
      <c r="DM25" s="91"/>
      <c r="DN25" s="91"/>
      <c r="DO25" s="91"/>
      <c r="DU25" s="88">
        <v>67</v>
      </c>
      <c r="DV25" s="89">
        <v>1</v>
      </c>
      <c r="DW25" s="89">
        <v>2</v>
      </c>
      <c r="EG25">
        <v>35</v>
      </c>
      <c r="EH25" s="1">
        <v>0.96594946309006002</v>
      </c>
      <c r="EI25" s="1">
        <v>1.11496779344019</v>
      </c>
      <c r="ES25">
        <v>35</v>
      </c>
      <c r="ET25" s="1">
        <v>0.96594946309006002</v>
      </c>
      <c r="EU25" s="1">
        <v>2.04946996466431</v>
      </c>
      <c r="FE25" t="s">
        <v>361</v>
      </c>
      <c r="FY25" t="s">
        <v>387</v>
      </c>
      <c r="FZ25" t="s">
        <v>35</v>
      </c>
      <c r="GA25">
        <v>2.226</v>
      </c>
      <c r="GB25">
        <v>0.18099999999999999</v>
      </c>
      <c r="GC25">
        <v>0.32700000000000001</v>
      </c>
      <c r="GD25">
        <v>8.0000000000000002E-3</v>
      </c>
      <c r="GE25">
        <v>1.5599999999999999E-2</v>
      </c>
      <c r="GF25">
        <v>0.91100000000000003</v>
      </c>
      <c r="GG25">
        <v>0.72629690999999996</v>
      </c>
    </row>
    <row r="26" spans="1:189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71">
        <v>50</v>
      </c>
      <c r="Y26" s="72" t="s">
        <v>41</v>
      </c>
      <c r="Z26" s="72">
        <v>0</v>
      </c>
      <c r="AA26" s="72">
        <v>1</v>
      </c>
      <c r="AB26" s="72">
        <v>1</v>
      </c>
      <c r="AC26" s="72">
        <v>0</v>
      </c>
      <c r="AD26" s="72">
        <v>26.3</v>
      </c>
      <c r="AE26" s="72">
        <v>60.7</v>
      </c>
      <c r="AF26" s="72">
        <v>34.4</v>
      </c>
      <c r="AG26" s="72">
        <v>0.82874999999999999</v>
      </c>
      <c r="AH26" s="72" t="s">
        <v>245</v>
      </c>
      <c r="AI26" s="72">
        <f>IF(Table15[[#This Row],[Set]]="Zeta", -2, -20)</f>
        <v>-20</v>
      </c>
      <c r="AO26">
        <v>66</v>
      </c>
      <c r="AP26">
        <v>23</v>
      </c>
      <c r="AQ26">
        <v>104.425427937835</v>
      </c>
      <c r="BA26">
        <v>33</v>
      </c>
      <c r="BB26">
        <v>23</v>
      </c>
      <c r="BC26">
        <v>0.981640612082605</v>
      </c>
      <c r="BD26">
        <f t="shared" si="0"/>
        <v>-1.8530013089001821E-2</v>
      </c>
      <c r="BM26">
        <v>61</v>
      </c>
      <c r="BN26">
        <v>23</v>
      </c>
      <c r="BO26">
        <v>0.78275933924963204</v>
      </c>
      <c r="BY26">
        <v>61</v>
      </c>
      <c r="BZ26">
        <v>23</v>
      </c>
      <c r="CA26">
        <v>1.18749999999999</v>
      </c>
      <c r="CK26">
        <v>57</v>
      </c>
      <c r="CL26">
        <v>23</v>
      </c>
      <c r="CM26">
        <v>2.1462626022611202</v>
      </c>
      <c r="CW26">
        <v>33</v>
      </c>
      <c r="CX26" s="1">
        <v>1.3534766599671799</v>
      </c>
      <c r="CY26" s="1">
        <v>1.6688311688311599</v>
      </c>
      <c r="DI26" s="88" t="s">
        <v>367</v>
      </c>
      <c r="DJ26" s="88"/>
      <c r="DK26" s="88"/>
      <c r="DL26" s="91"/>
      <c r="DM26" s="91"/>
      <c r="DN26" s="91"/>
      <c r="DO26" s="91"/>
      <c r="DU26" s="88">
        <v>74</v>
      </c>
      <c r="DV26" s="89">
        <v>0.55329475566511199</v>
      </c>
      <c r="DW26" s="89">
        <v>3.5</v>
      </c>
      <c r="EG26">
        <v>11</v>
      </c>
      <c r="EH26" s="1">
        <v>0.96818108314798801</v>
      </c>
      <c r="EI26" s="1">
        <v>1.1138564863112199</v>
      </c>
      <c r="ES26">
        <v>11</v>
      </c>
      <c r="ET26" s="1">
        <v>0.96818108314798801</v>
      </c>
      <c r="EU26" s="1">
        <v>2.04608294930875</v>
      </c>
      <c r="FE26" t="s">
        <v>362</v>
      </c>
      <c r="FY26" t="s">
        <v>387</v>
      </c>
      <c r="FZ26" t="s">
        <v>38</v>
      </c>
      <c r="GA26">
        <v>6.4089999999999998</v>
      </c>
      <c r="GB26">
        <v>0.61499999999999999</v>
      </c>
      <c r="GC26">
        <v>0.65900000000000003</v>
      </c>
      <c r="GD26">
        <v>1.7000000000000001E-2</v>
      </c>
      <c r="GE26">
        <v>1.21E-2</v>
      </c>
      <c r="GF26">
        <v>1.923</v>
      </c>
      <c r="GG26">
        <v>0.62646325000000003</v>
      </c>
    </row>
    <row r="27" spans="1:189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71">
        <v>52</v>
      </c>
      <c r="Y27" s="72" t="s">
        <v>41</v>
      </c>
      <c r="Z27" s="72">
        <v>0</v>
      </c>
      <c r="AA27" s="72">
        <v>1</v>
      </c>
      <c r="AB27" s="72">
        <v>1</v>
      </c>
      <c r="AC27" s="72">
        <v>0</v>
      </c>
      <c r="AD27" s="72">
        <v>20.8</v>
      </c>
      <c r="AE27" s="72">
        <v>45.7</v>
      </c>
      <c r="AF27" s="72">
        <v>24.9</v>
      </c>
      <c r="AG27" s="72">
        <v>0.88058000000000003</v>
      </c>
      <c r="AH27" s="72" t="s">
        <v>245</v>
      </c>
      <c r="AI27" s="72">
        <f>IF(Table15[[#This Row],[Set]]="Zeta", -2, -20)</f>
        <v>-20</v>
      </c>
      <c r="AO27">
        <v>53</v>
      </c>
      <c r="AP27">
        <v>24</v>
      </c>
      <c r="AQ27">
        <v>105.761855127451</v>
      </c>
      <c r="BA27">
        <v>34</v>
      </c>
      <c r="BB27">
        <v>24</v>
      </c>
      <c r="BC27">
        <v>0.98705980276236205</v>
      </c>
      <c r="BD27">
        <f t="shared" si="0"/>
        <v>-1.302465094612513E-2</v>
      </c>
      <c r="BM27">
        <v>70</v>
      </c>
      <c r="BN27">
        <v>24</v>
      </c>
      <c r="BO27">
        <v>0.78828285552131805</v>
      </c>
      <c r="BY27">
        <v>70</v>
      </c>
      <c r="BZ27">
        <v>24</v>
      </c>
      <c r="CA27">
        <v>1.1996161228406901</v>
      </c>
      <c r="CK27">
        <v>98</v>
      </c>
      <c r="CL27">
        <v>24</v>
      </c>
      <c r="CM27">
        <v>2.1843899546479801</v>
      </c>
      <c r="CW27">
        <v>34</v>
      </c>
      <c r="CX27" s="1">
        <v>1.33098921793891</v>
      </c>
      <c r="CY27" s="1">
        <v>1.68333333333333</v>
      </c>
      <c r="DI27" s="88" t="s">
        <v>368</v>
      </c>
      <c r="DJ27" s="88"/>
      <c r="DK27" s="88"/>
      <c r="DL27" s="91"/>
      <c r="DM27" s="91"/>
      <c r="DN27" s="91"/>
      <c r="DO27" s="91"/>
      <c r="DU27" s="80" t="s">
        <v>140</v>
      </c>
      <c r="DV27" s="86"/>
      <c r="DW27" s="86"/>
      <c r="DX27" s="91"/>
      <c r="DY27" s="91"/>
      <c r="DZ27" s="91"/>
      <c r="EA27" s="91"/>
      <c r="EB27" s="91"/>
      <c r="EG27">
        <v>1</v>
      </c>
      <c r="EH27" s="1">
        <v>0.98480442772704402</v>
      </c>
      <c r="EI27" s="1">
        <v>1.10575517618048</v>
      </c>
      <c r="ES27">
        <v>1</v>
      </c>
      <c r="ET27" s="1">
        <v>0.98480442772704402</v>
      </c>
      <c r="EU27" s="1">
        <v>2.0215053763440798</v>
      </c>
      <c r="FY27" t="s">
        <v>387</v>
      </c>
      <c r="FZ27" t="s">
        <v>138</v>
      </c>
      <c r="GA27">
        <v>6.1280000000000001</v>
      </c>
      <c r="GB27">
        <v>2.5049999999999999</v>
      </c>
      <c r="GC27">
        <v>0.60199999999999998</v>
      </c>
      <c r="GD27">
        <v>0.1</v>
      </c>
      <c r="GE27">
        <v>0.02</v>
      </c>
      <c r="GF27">
        <v>3.5019999999999998</v>
      </c>
      <c r="GG27">
        <v>0.61822158999999999</v>
      </c>
    </row>
    <row r="28" spans="1:189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71">
        <v>43</v>
      </c>
      <c r="Y28" s="72" t="s">
        <v>40</v>
      </c>
      <c r="Z28" s="72">
        <v>0</v>
      </c>
      <c r="AA28" s="72">
        <v>0</v>
      </c>
      <c r="AB28" s="72">
        <v>0</v>
      </c>
      <c r="AC28" s="72">
        <v>0</v>
      </c>
      <c r="AD28" s="72">
        <v>36.700000000000003</v>
      </c>
      <c r="AE28" s="72">
        <v>80.2</v>
      </c>
      <c r="AF28" s="72">
        <v>43.5</v>
      </c>
      <c r="AG28" s="72">
        <v>0.88666</v>
      </c>
      <c r="AH28" s="72" t="s">
        <v>245</v>
      </c>
      <c r="AI28" s="72">
        <f>IF(Table15[[#This Row],[Set]]="Zeta", -2, -20)</f>
        <v>-20</v>
      </c>
      <c r="AO28">
        <v>57</v>
      </c>
      <c r="AP28">
        <v>25</v>
      </c>
      <c r="AQ28">
        <v>111.295822024009</v>
      </c>
      <c r="BA28">
        <v>24</v>
      </c>
      <c r="BB28">
        <v>25</v>
      </c>
      <c r="BC28">
        <v>1.0068047394149799</v>
      </c>
      <c r="BD28">
        <f t="shared" si="0"/>
        <v>6.7816916725724269E-3</v>
      </c>
      <c r="BM28">
        <v>77</v>
      </c>
      <c r="BN28">
        <v>25</v>
      </c>
      <c r="BO28">
        <v>0.78970618974917695</v>
      </c>
      <c r="BY28">
        <v>77</v>
      </c>
      <c r="BZ28">
        <v>25</v>
      </c>
      <c r="CA28">
        <v>1.2027491408934701</v>
      </c>
      <c r="CK28">
        <v>79</v>
      </c>
      <c r="CL28">
        <v>25</v>
      </c>
      <c r="CM28">
        <v>2.19341642216351</v>
      </c>
      <c r="CW28">
        <v>24</v>
      </c>
      <c r="CX28" s="1">
        <v>1.2555454209550201</v>
      </c>
      <c r="CY28" s="1">
        <v>1.73684210526315</v>
      </c>
      <c r="DI28" s="88" t="s">
        <v>369</v>
      </c>
      <c r="DJ28" s="88"/>
      <c r="DK28" s="88"/>
      <c r="DL28" s="91"/>
      <c r="DM28" s="91"/>
      <c r="DN28" s="91"/>
      <c r="DO28" s="91"/>
      <c r="DU28" s="88" t="s">
        <v>363</v>
      </c>
      <c r="DV28" s="89"/>
      <c r="DW28" s="89"/>
      <c r="DX28" s="91"/>
      <c r="DY28" s="91"/>
      <c r="DZ28" s="91"/>
      <c r="EA28" s="91"/>
      <c r="EB28" s="91"/>
      <c r="EG28">
        <v>18</v>
      </c>
      <c r="EH28" s="1">
        <v>1.0689930831830301</v>
      </c>
      <c r="EI28" s="1">
        <v>1.0690118188918101</v>
      </c>
      <c r="ES28">
        <v>18</v>
      </c>
      <c r="ET28" s="1">
        <v>1.0689930831830301</v>
      </c>
      <c r="EU28" s="1">
        <v>1.9125000000000001</v>
      </c>
      <c r="FY28" t="s">
        <v>387</v>
      </c>
      <c r="FZ28" t="s">
        <v>41</v>
      </c>
      <c r="GA28">
        <v>7.8250000000000002</v>
      </c>
      <c r="GB28">
        <v>1.4059999999999999</v>
      </c>
      <c r="GC28">
        <v>0.57399999999999995</v>
      </c>
      <c r="GD28">
        <v>3.5999999999999997E-2</v>
      </c>
      <c r="GE28">
        <v>1.32E-2</v>
      </c>
      <c r="GF28">
        <v>3.2519999999999998</v>
      </c>
      <c r="GG28">
        <v>0.57396669</v>
      </c>
    </row>
    <row r="29" spans="1:189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71">
        <v>51</v>
      </c>
      <c r="Y29" s="72" t="s">
        <v>39</v>
      </c>
      <c r="Z29" s="72">
        <v>6</v>
      </c>
      <c r="AA29" s="72">
        <v>0</v>
      </c>
      <c r="AB29" s="72">
        <v>-6</v>
      </c>
      <c r="AC29" s="72">
        <v>0</v>
      </c>
      <c r="AD29" s="72">
        <v>19.600000000000001</v>
      </c>
      <c r="AE29" s="72">
        <v>42</v>
      </c>
      <c r="AF29" s="72">
        <v>22.4</v>
      </c>
      <c r="AG29" s="72">
        <v>0.90947</v>
      </c>
      <c r="AH29" s="72" t="s">
        <v>245</v>
      </c>
      <c r="AI29" s="72">
        <f>IF(Table15[[#This Row],[Set]]="Zeta", -2, -20)</f>
        <v>-2</v>
      </c>
      <c r="AO29">
        <v>75</v>
      </c>
      <c r="AP29">
        <v>26</v>
      </c>
      <c r="AQ29">
        <v>111.54460991011599</v>
      </c>
      <c r="BA29">
        <v>58</v>
      </c>
      <c r="BB29">
        <v>26</v>
      </c>
      <c r="BC29">
        <v>1.0116009116784701</v>
      </c>
      <c r="BD29">
        <f t="shared" si="0"/>
        <v>1.1534137037535518E-2</v>
      </c>
      <c r="BM29">
        <v>68</v>
      </c>
      <c r="BN29">
        <v>26</v>
      </c>
      <c r="BO29">
        <v>0.804495564005549</v>
      </c>
      <c r="BY29">
        <v>68</v>
      </c>
      <c r="BZ29">
        <v>26</v>
      </c>
      <c r="CA29">
        <v>1.23556851311953</v>
      </c>
      <c r="CK29">
        <v>74</v>
      </c>
      <c r="CL29">
        <v>26</v>
      </c>
      <c r="CM29">
        <v>2.2890908892788602</v>
      </c>
      <c r="CW29">
        <v>58</v>
      </c>
      <c r="CX29" s="1">
        <v>1.2386126258466601</v>
      </c>
      <c r="CY29" s="1">
        <v>1.75</v>
      </c>
      <c r="DI29" s="88" t="s">
        <v>370</v>
      </c>
      <c r="DJ29" s="88"/>
      <c r="DK29" s="88"/>
      <c r="DL29" s="91"/>
      <c r="DM29" s="91"/>
      <c r="DN29" s="91"/>
      <c r="DO29" s="91"/>
      <c r="DU29" s="88" t="s">
        <v>364</v>
      </c>
      <c r="DV29" s="89"/>
      <c r="DW29" s="89"/>
      <c r="DX29" s="91"/>
      <c r="DY29" s="91"/>
      <c r="DZ29" s="91"/>
      <c r="EA29" s="91"/>
      <c r="EB29" s="91"/>
      <c r="EG29">
        <v>39</v>
      </c>
      <c r="EH29" s="1">
        <v>1.10069142891592</v>
      </c>
      <c r="EI29" s="1">
        <v>1.05678932253308</v>
      </c>
      <c r="ES29">
        <v>39</v>
      </c>
      <c r="ET29" s="1">
        <v>1.10069142891592</v>
      </c>
      <c r="EU29" s="1">
        <v>1.8771186440677901</v>
      </c>
      <c r="FY29" t="s">
        <v>387</v>
      </c>
      <c r="FZ29" t="s">
        <v>36</v>
      </c>
      <c r="GA29">
        <v>2.9129999999999998</v>
      </c>
      <c r="GB29">
        <v>0.19700000000000001</v>
      </c>
      <c r="GC29">
        <v>0.29899999999999999</v>
      </c>
      <c r="GD29">
        <v>8.9999999999999993E-3</v>
      </c>
      <c r="GE29">
        <v>2.46E-2</v>
      </c>
      <c r="GF29">
        <v>0.92800000000000005</v>
      </c>
      <c r="GG29">
        <v>0.52844833000000002</v>
      </c>
    </row>
    <row r="30" spans="1:189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71">
        <v>76</v>
      </c>
      <c r="Y30" s="72" t="s">
        <v>42</v>
      </c>
      <c r="Z30" s="72">
        <v>69</v>
      </c>
      <c r="AA30" s="72">
        <v>105</v>
      </c>
      <c r="AB30" s="72">
        <v>36</v>
      </c>
      <c r="AC30" s="72">
        <v>1.6509199999999999</v>
      </c>
      <c r="AD30" s="72">
        <v>53.4</v>
      </c>
      <c r="AE30" s="72">
        <v>112.2</v>
      </c>
      <c r="AF30" s="72">
        <v>58.8</v>
      </c>
      <c r="AG30" s="72">
        <v>0.93357000000000001</v>
      </c>
      <c r="AH30" s="72" t="s">
        <v>245</v>
      </c>
      <c r="AI30" s="72">
        <f>IF(Table15[[#This Row],[Set]]="Zeta", -2, -20)</f>
        <v>-20</v>
      </c>
      <c r="AO30">
        <v>78</v>
      </c>
      <c r="AP30">
        <v>27</v>
      </c>
      <c r="AQ30">
        <v>117.79711371676299</v>
      </c>
      <c r="BA30">
        <v>38</v>
      </c>
      <c r="BB30">
        <v>27</v>
      </c>
      <c r="BC30">
        <v>1.04901534752873</v>
      </c>
      <c r="BD30">
        <f t="shared" si="0"/>
        <v>4.7851959935093537E-2</v>
      </c>
      <c r="BM30">
        <v>63</v>
      </c>
      <c r="BN30">
        <v>27</v>
      </c>
      <c r="BO30">
        <v>0.80790710875306504</v>
      </c>
      <c r="BY30">
        <v>63</v>
      </c>
      <c r="BZ30">
        <v>27</v>
      </c>
      <c r="CA30">
        <v>1.2432082794307799</v>
      </c>
      <c r="CK30">
        <v>100</v>
      </c>
      <c r="CL30">
        <v>27</v>
      </c>
      <c r="CM30">
        <v>2.3328494051809101</v>
      </c>
      <c r="CW30">
        <v>38</v>
      </c>
      <c r="CX30" s="1">
        <v>1.1219645718307201</v>
      </c>
      <c r="CY30" s="1">
        <v>1.8548387096774099</v>
      </c>
      <c r="DI30" s="88" t="s">
        <v>371</v>
      </c>
      <c r="DJ30" s="88"/>
      <c r="DK30" s="88"/>
      <c r="DL30" s="91"/>
      <c r="DM30" s="91"/>
      <c r="DN30" s="91"/>
      <c r="DO30" s="91"/>
      <c r="DU30" s="88" t="s">
        <v>365</v>
      </c>
      <c r="DV30" s="89"/>
      <c r="DW30" s="89"/>
      <c r="DX30" s="91"/>
      <c r="DY30" s="91"/>
      <c r="DZ30" s="91"/>
      <c r="EA30" s="91"/>
      <c r="EB30" s="91"/>
      <c r="EG30">
        <v>38</v>
      </c>
      <c r="EH30" s="1">
        <v>1.1219645718307201</v>
      </c>
      <c r="EI30" s="1">
        <v>1.04901534752873</v>
      </c>
      <c r="ES30">
        <v>38</v>
      </c>
      <c r="ET30" s="1">
        <v>1.1219645718307201</v>
      </c>
      <c r="EU30" s="1">
        <v>1.8548387096774099</v>
      </c>
      <c r="FY30" t="s">
        <v>387</v>
      </c>
      <c r="FZ30" t="s">
        <v>42</v>
      </c>
      <c r="GA30">
        <v>4.4930000000000003</v>
      </c>
      <c r="GB30">
        <v>0.64100000000000001</v>
      </c>
      <c r="GC30">
        <v>0.77300000000000002</v>
      </c>
      <c r="GD30">
        <v>1.7999999999999999E-2</v>
      </c>
      <c r="GE30">
        <v>1.7500000000000002E-2</v>
      </c>
      <c r="GF30">
        <v>1.2470000000000001</v>
      </c>
      <c r="GG30">
        <v>0.44905726000000001</v>
      </c>
    </row>
    <row r="31" spans="1:189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71">
        <v>35</v>
      </c>
      <c r="Y31" s="72" t="s">
        <v>40</v>
      </c>
      <c r="Z31" s="72">
        <v>0</v>
      </c>
      <c r="AA31" s="72">
        <v>0</v>
      </c>
      <c r="AB31" s="72">
        <v>0</v>
      </c>
      <c r="AC31" s="72">
        <v>0</v>
      </c>
      <c r="AD31" s="72">
        <v>28.3</v>
      </c>
      <c r="AE31" s="72">
        <v>58</v>
      </c>
      <c r="AF31" s="72">
        <v>29.7</v>
      </c>
      <c r="AG31" s="72">
        <v>0.96594999999999998</v>
      </c>
      <c r="AH31" s="72" t="s">
        <v>245</v>
      </c>
      <c r="AI31" s="72">
        <f>IF(Table15[[#This Row],[Set]]="Zeta", -2, -20)</f>
        <v>-20</v>
      </c>
      <c r="AO31">
        <v>97</v>
      </c>
      <c r="AP31">
        <v>28</v>
      </c>
      <c r="AQ31">
        <v>132.74106372935199</v>
      </c>
      <c r="BA31">
        <v>39</v>
      </c>
      <c r="BB31">
        <v>28</v>
      </c>
      <c r="BC31">
        <v>1.05678932253308</v>
      </c>
      <c r="BD31">
        <f t="shared" si="0"/>
        <v>5.5235370591553166E-2</v>
      </c>
      <c r="BM31">
        <v>8</v>
      </c>
      <c r="BN31">
        <v>28</v>
      </c>
      <c r="BO31">
        <v>0.81431202532370905</v>
      </c>
      <c r="BY31">
        <v>8</v>
      </c>
      <c r="BZ31">
        <v>28</v>
      </c>
      <c r="CA31">
        <v>1.2576219512195099</v>
      </c>
      <c r="CK31">
        <v>71</v>
      </c>
      <c r="CL31">
        <v>28</v>
      </c>
      <c r="CM31">
        <v>2.36939090062645</v>
      </c>
      <c r="CW31">
        <v>39</v>
      </c>
      <c r="CX31" s="1">
        <v>1.10069142891592</v>
      </c>
      <c r="CY31" s="1">
        <v>1.8771186440677901</v>
      </c>
      <c r="DI31" s="88"/>
      <c r="DJ31" s="88"/>
      <c r="DK31" s="88"/>
      <c r="DL31" s="91"/>
      <c r="DM31" s="91"/>
      <c r="DN31" s="91"/>
      <c r="DO31" s="91"/>
      <c r="DU31" s="88" t="s">
        <v>366</v>
      </c>
      <c r="DV31" s="89"/>
      <c r="DW31" s="89"/>
      <c r="DX31" s="91"/>
      <c r="DY31" s="91"/>
      <c r="DZ31" s="91"/>
      <c r="EA31" s="91"/>
      <c r="EB31" s="91"/>
      <c r="EG31">
        <v>58</v>
      </c>
      <c r="EH31" s="1">
        <v>1.2386126258466601</v>
      </c>
      <c r="EI31" s="1">
        <v>1.0116009116784701</v>
      </c>
      <c r="ES31">
        <v>58</v>
      </c>
      <c r="ET31" s="1">
        <v>1.2386126258466601</v>
      </c>
      <c r="EU31" s="1">
        <v>1.75</v>
      </c>
    </row>
    <row r="32" spans="1:189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71">
        <v>11</v>
      </c>
      <c r="Y32" s="72" t="s">
        <v>40</v>
      </c>
      <c r="Z32" s="72">
        <v>0</v>
      </c>
      <c r="AA32" s="72">
        <v>0</v>
      </c>
      <c r="AB32" s="72">
        <v>0</v>
      </c>
      <c r="AC32" s="72">
        <v>0</v>
      </c>
      <c r="AD32" s="72">
        <v>21.7</v>
      </c>
      <c r="AE32" s="72">
        <v>44.4</v>
      </c>
      <c r="AF32" s="72">
        <v>22.7</v>
      </c>
      <c r="AG32" s="72">
        <v>0.96818000000000004</v>
      </c>
      <c r="AH32" s="72" t="s">
        <v>245</v>
      </c>
      <c r="AI32" s="72">
        <f>IF(Table15[[#This Row],[Set]]="Zeta", -2, -20)</f>
        <v>-20</v>
      </c>
      <c r="AO32">
        <v>87</v>
      </c>
      <c r="AP32">
        <v>29</v>
      </c>
      <c r="AQ32">
        <v>134.611106525427</v>
      </c>
      <c r="BA32">
        <v>18</v>
      </c>
      <c r="BB32">
        <v>29</v>
      </c>
      <c r="BC32">
        <v>1.0690118188918101</v>
      </c>
      <c r="BD32">
        <f t="shared" si="0"/>
        <v>6.6734688007805798E-2</v>
      </c>
      <c r="BM32">
        <v>36</v>
      </c>
      <c r="BN32">
        <v>29</v>
      </c>
      <c r="BO32">
        <v>0.81574950265227697</v>
      </c>
      <c r="BY32">
        <v>36</v>
      </c>
      <c r="BZ32">
        <v>29</v>
      </c>
      <c r="CA32">
        <v>1.26086956521739</v>
      </c>
      <c r="CK32">
        <v>90</v>
      </c>
      <c r="CL32">
        <v>29</v>
      </c>
      <c r="CM32">
        <v>2.4739247953910399</v>
      </c>
      <c r="CW32">
        <v>18</v>
      </c>
      <c r="CX32" s="1">
        <v>1.0689930831830301</v>
      </c>
      <c r="CY32" s="1">
        <v>1.9125000000000001</v>
      </c>
      <c r="DI32" s="88"/>
      <c r="DJ32" s="88"/>
      <c r="DK32" s="88"/>
      <c r="DL32" s="91"/>
      <c r="DM32" s="91"/>
      <c r="DN32" s="91"/>
      <c r="DO32" s="91"/>
      <c r="DU32" s="88" t="s">
        <v>367</v>
      </c>
      <c r="DV32" s="89"/>
      <c r="DW32" s="89"/>
      <c r="DX32" s="91"/>
      <c r="DY32" s="91"/>
      <c r="DZ32" s="91"/>
      <c r="EA32" s="91"/>
      <c r="EB32" s="91"/>
      <c r="EG32">
        <v>24</v>
      </c>
      <c r="EH32" s="1">
        <v>1.2555454209550201</v>
      </c>
      <c r="EI32" s="1">
        <v>1.0068047394149799</v>
      </c>
      <c r="ES32">
        <v>24</v>
      </c>
      <c r="ET32" s="1">
        <v>1.2555454209550201</v>
      </c>
      <c r="EU32" s="1">
        <v>1.73684210526315</v>
      </c>
    </row>
    <row r="33" spans="1:151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71">
        <v>78</v>
      </c>
      <c r="Y33" s="72" t="s">
        <v>42</v>
      </c>
      <c r="Z33" s="72">
        <v>81</v>
      </c>
      <c r="AA33" s="72">
        <v>97</v>
      </c>
      <c r="AB33" s="72">
        <v>16</v>
      </c>
      <c r="AC33" s="72">
        <v>3.8452199999999999</v>
      </c>
      <c r="AD33" s="72">
        <v>82.4</v>
      </c>
      <c r="AE33" s="72">
        <v>168.4</v>
      </c>
      <c r="AF33" s="72">
        <v>86</v>
      </c>
      <c r="AG33" s="72">
        <v>0.96977000000000002</v>
      </c>
      <c r="AH33" s="72" t="s">
        <v>245</v>
      </c>
      <c r="AI33" s="72">
        <f>IF(Table15[[#This Row],[Set]]="Zeta", -2, -20)</f>
        <v>-20</v>
      </c>
      <c r="AO33">
        <v>65</v>
      </c>
      <c r="AP33">
        <v>30</v>
      </c>
      <c r="AQ33">
        <v>135.65839450620001</v>
      </c>
      <c r="BA33">
        <v>1</v>
      </c>
      <c r="BB33">
        <v>30</v>
      </c>
      <c r="BC33">
        <v>1.10575517618048</v>
      </c>
      <c r="BD33">
        <f t="shared" si="0"/>
        <v>0.10052851890431838</v>
      </c>
      <c r="BM33">
        <v>95</v>
      </c>
      <c r="BN33">
        <v>30</v>
      </c>
      <c r="BO33">
        <v>0.81666608099877902</v>
      </c>
      <c r="BY33">
        <v>95</v>
      </c>
      <c r="BZ33">
        <v>30</v>
      </c>
      <c r="CA33">
        <v>1.26294277929155</v>
      </c>
      <c r="CK33">
        <v>66</v>
      </c>
      <c r="CL33">
        <v>30</v>
      </c>
      <c r="CM33">
        <v>2.5387141651918199</v>
      </c>
      <c r="CW33">
        <v>1</v>
      </c>
      <c r="CX33" s="1">
        <v>0.98480442772704402</v>
      </c>
      <c r="CY33" s="1">
        <v>2.0215053763440798</v>
      </c>
      <c r="DI33" s="88"/>
      <c r="DJ33" s="88"/>
      <c r="DK33" s="88"/>
      <c r="DL33" s="91"/>
      <c r="DM33" s="91"/>
      <c r="DN33" s="91"/>
      <c r="DO33" s="91"/>
      <c r="DU33" s="88" t="s">
        <v>368</v>
      </c>
      <c r="DV33" s="89"/>
      <c r="DW33" s="89"/>
      <c r="DX33" s="91"/>
      <c r="DY33" s="91"/>
      <c r="DZ33" s="91"/>
      <c r="EA33" s="91"/>
      <c r="EB33" s="91"/>
      <c r="EG33">
        <v>34</v>
      </c>
      <c r="EH33" s="1">
        <v>1.33098921793891</v>
      </c>
      <c r="EI33" s="1">
        <v>0.98705980276236205</v>
      </c>
      <c r="ES33">
        <v>34</v>
      </c>
      <c r="ET33" s="1">
        <v>1.33098921793891</v>
      </c>
      <c r="EU33" s="1">
        <v>1.68333333333333</v>
      </c>
    </row>
    <row r="34" spans="1:151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71">
        <v>1</v>
      </c>
      <c r="Y34" s="72" t="s">
        <v>40</v>
      </c>
      <c r="Z34" s="72">
        <v>0</v>
      </c>
      <c r="AA34" s="72">
        <v>0</v>
      </c>
      <c r="AB34" s="72">
        <v>0</v>
      </c>
      <c r="AC34" s="72">
        <v>0</v>
      </c>
      <c r="AD34" s="72">
        <v>9.3000000000000007</v>
      </c>
      <c r="AE34" s="72">
        <v>18.8</v>
      </c>
      <c r="AF34" s="72">
        <v>9.5</v>
      </c>
      <c r="AG34" s="72">
        <v>0.98480000000000001</v>
      </c>
      <c r="AH34" s="72" t="s">
        <v>245</v>
      </c>
      <c r="AI34" s="72">
        <f>IF(Table15[[#This Row],[Set]]="Zeta", -2, -20)</f>
        <v>-20</v>
      </c>
      <c r="AO34">
        <v>67</v>
      </c>
      <c r="AP34">
        <v>31</v>
      </c>
      <c r="AQ34">
        <v>146.32785107422299</v>
      </c>
      <c r="BA34">
        <v>11</v>
      </c>
      <c r="BB34">
        <v>31</v>
      </c>
      <c r="BC34">
        <v>1.1138564863112199</v>
      </c>
      <c r="BD34">
        <f t="shared" si="0"/>
        <v>0.10782830583739071</v>
      </c>
      <c r="BM34">
        <v>92</v>
      </c>
      <c r="BN34">
        <v>31</v>
      </c>
      <c r="BO34">
        <v>0.81852013573278504</v>
      </c>
      <c r="BY34">
        <v>92</v>
      </c>
      <c r="BZ34">
        <v>31</v>
      </c>
      <c r="CA34">
        <v>1.2671422909234999</v>
      </c>
      <c r="CK34">
        <v>93</v>
      </c>
      <c r="CL34">
        <v>31</v>
      </c>
      <c r="CM34">
        <v>2.61924183178817</v>
      </c>
      <c r="CW34">
        <v>11</v>
      </c>
      <c r="CX34" s="1">
        <v>0.96818108314798801</v>
      </c>
      <c r="CY34" s="1">
        <v>2.04608294930875</v>
      </c>
      <c r="DI34" s="88"/>
      <c r="DJ34" s="88"/>
      <c r="DK34" s="88"/>
      <c r="DL34" s="91"/>
      <c r="DM34" s="91"/>
      <c r="DN34" s="91"/>
      <c r="DO34" s="91"/>
      <c r="DU34" s="88" t="s">
        <v>369</v>
      </c>
      <c r="DV34" s="89"/>
      <c r="DW34" s="89"/>
      <c r="DX34" s="91"/>
      <c r="DY34" s="91"/>
      <c r="DZ34" s="91"/>
      <c r="EA34" s="91"/>
      <c r="EB34" s="91"/>
      <c r="EG34">
        <v>33</v>
      </c>
      <c r="EH34" s="1">
        <v>1.3534766599671799</v>
      </c>
      <c r="EI34" s="1">
        <v>0.981640612082605</v>
      </c>
      <c r="ES34">
        <v>33</v>
      </c>
      <c r="ET34" s="1">
        <v>1.3534766599671799</v>
      </c>
      <c r="EU34" s="1">
        <v>1.6688311688311599</v>
      </c>
    </row>
    <row r="35" spans="1:151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71">
        <v>56</v>
      </c>
      <c r="Y35" s="72" t="s">
        <v>39</v>
      </c>
      <c r="Z35" s="72">
        <v>0</v>
      </c>
      <c r="AA35" s="72">
        <v>0</v>
      </c>
      <c r="AB35" s="72">
        <v>0</v>
      </c>
      <c r="AC35" s="72">
        <v>0</v>
      </c>
      <c r="AD35" s="72">
        <v>15.5</v>
      </c>
      <c r="AE35" s="72">
        <v>31</v>
      </c>
      <c r="AF35" s="72">
        <v>15.5</v>
      </c>
      <c r="AG35" s="72">
        <v>1</v>
      </c>
      <c r="AH35" s="72" t="s">
        <v>245</v>
      </c>
      <c r="AI35" s="72">
        <f>IF(Table15[[#This Row],[Set]]="Zeta", -2, -20)</f>
        <v>-2</v>
      </c>
      <c r="AO35">
        <v>79</v>
      </c>
      <c r="AP35">
        <v>32</v>
      </c>
      <c r="AQ35">
        <v>152.83814968783099</v>
      </c>
      <c r="BA35">
        <v>35</v>
      </c>
      <c r="BB35">
        <v>32</v>
      </c>
      <c r="BC35">
        <v>1.11496779344019</v>
      </c>
      <c r="BD35">
        <f t="shared" si="0"/>
        <v>0.10882551968790356</v>
      </c>
      <c r="BM35">
        <v>88</v>
      </c>
      <c r="BN35">
        <v>32</v>
      </c>
      <c r="BO35">
        <v>0.82788329794584203</v>
      </c>
      <c r="BY35">
        <v>88</v>
      </c>
      <c r="BZ35">
        <v>32</v>
      </c>
      <c r="CA35">
        <v>1.28846960167714</v>
      </c>
      <c r="CK35">
        <v>84</v>
      </c>
      <c r="CL35">
        <v>32</v>
      </c>
      <c r="CM35">
        <v>2.6644995105181399</v>
      </c>
      <c r="CW35">
        <v>35</v>
      </c>
      <c r="CX35" s="1">
        <v>0.96594946309006002</v>
      </c>
      <c r="CY35" s="1">
        <v>2.04946996466431</v>
      </c>
      <c r="DI35" s="88"/>
      <c r="DJ35" s="88"/>
      <c r="DK35" s="88"/>
      <c r="DL35" s="91"/>
      <c r="DM35" s="91"/>
      <c r="DN35" s="91"/>
      <c r="DO35" s="91"/>
      <c r="DU35" s="88" t="s">
        <v>370</v>
      </c>
      <c r="DV35" s="89"/>
      <c r="DW35" s="89"/>
      <c r="DX35" s="91"/>
      <c r="DY35" s="91"/>
      <c r="DZ35" s="91"/>
      <c r="EA35" s="91"/>
      <c r="EB35" s="91"/>
      <c r="EG35">
        <v>7</v>
      </c>
      <c r="EH35" s="1">
        <v>1.36576860051204</v>
      </c>
      <c r="EI35" s="1">
        <v>0.97876099994766697</v>
      </c>
      <c r="ES35">
        <v>7</v>
      </c>
      <c r="ET35" s="1">
        <v>1.36576860051204</v>
      </c>
      <c r="EU35" s="1">
        <v>1.66115702479338</v>
      </c>
    </row>
    <row r="36" spans="1:151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71">
        <v>64</v>
      </c>
      <c r="Y36" s="72" t="s">
        <v>41</v>
      </c>
      <c r="Z36" s="72">
        <v>63</v>
      </c>
      <c r="AA36" s="72">
        <v>67</v>
      </c>
      <c r="AB36" s="72">
        <v>4</v>
      </c>
      <c r="AC36" s="72">
        <v>11.26009</v>
      </c>
      <c r="AD36" s="72">
        <v>53.3</v>
      </c>
      <c r="AE36" s="72">
        <v>104.7</v>
      </c>
      <c r="AF36" s="72">
        <v>51.4</v>
      </c>
      <c r="AG36" s="72">
        <v>1.02664</v>
      </c>
      <c r="AH36" s="72" t="s">
        <v>245</v>
      </c>
      <c r="AI36" s="72">
        <f>IF(Table15[[#This Row],[Set]]="Zeta", -2, -20)</f>
        <v>-20</v>
      </c>
      <c r="AO36">
        <v>74</v>
      </c>
      <c r="AP36">
        <v>33</v>
      </c>
      <c r="AQ36">
        <v>164.16485616598899</v>
      </c>
      <c r="BA36">
        <v>43</v>
      </c>
      <c r="BB36">
        <v>33</v>
      </c>
      <c r="BC36">
        <v>1.15854211341749</v>
      </c>
      <c r="BD36">
        <f t="shared" si="0"/>
        <v>0.14716241590631621</v>
      </c>
      <c r="BM36">
        <v>84</v>
      </c>
      <c r="BN36">
        <v>33</v>
      </c>
      <c r="BO36">
        <v>0.83165344451920098</v>
      </c>
      <c r="BY36">
        <v>84</v>
      </c>
      <c r="BZ36">
        <v>33</v>
      </c>
      <c r="CA36">
        <v>1.29711375212224</v>
      </c>
      <c r="CK36">
        <v>88</v>
      </c>
      <c r="CL36">
        <v>33</v>
      </c>
      <c r="CM36">
        <v>2.7347921573965901</v>
      </c>
      <c r="CW36">
        <v>43</v>
      </c>
      <c r="CX36" s="1">
        <v>0.88666460315957996</v>
      </c>
      <c r="CY36" s="1">
        <v>2.18528610354223</v>
      </c>
      <c r="DI36" s="88"/>
      <c r="DJ36" s="88"/>
      <c r="DK36" s="88"/>
      <c r="DL36" s="91"/>
      <c r="DM36" s="91"/>
      <c r="DN36" s="91"/>
      <c r="DO36" s="91"/>
      <c r="DU36" s="90" t="s">
        <v>371</v>
      </c>
      <c r="DV36" s="92"/>
      <c r="DW36" s="92"/>
      <c r="DX36" s="91"/>
      <c r="DY36" s="91"/>
      <c r="DZ36" s="91"/>
      <c r="EA36" s="91"/>
      <c r="EB36" s="91"/>
      <c r="EG36">
        <v>46</v>
      </c>
      <c r="EH36" s="1">
        <v>1.4011571585570699</v>
      </c>
      <c r="EI36" s="1">
        <v>0.97077891715822395</v>
      </c>
      <c r="ES36">
        <v>46</v>
      </c>
      <c r="ET36" s="1">
        <v>1.4011571585570699</v>
      </c>
      <c r="EU36" s="1">
        <v>1.64</v>
      </c>
    </row>
    <row r="37" spans="1:151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71">
        <v>18</v>
      </c>
      <c r="Y37" s="72" t="s">
        <v>40</v>
      </c>
      <c r="Z37" s="72">
        <v>0</v>
      </c>
      <c r="AA37" s="72">
        <v>0</v>
      </c>
      <c r="AB37" s="72">
        <v>0</v>
      </c>
      <c r="AC37" s="72">
        <v>0</v>
      </c>
      <c r="AD37" s="72">
        <v>8</v>
      </c>
      <c r="AE37" s="72">
        <v>15.3</v>
      </c>
      <c r="AF37" s="72">
        <v>7.3</v>
      </c>
      <c r="AG37" s="72">
        <v>1.0689900000000001</v>
      </c>
      <c r="AH37" s="72" t="s">
        <v>245</v>
      </c>
      <c r="AI37" s="72">
        <f>IF(Table15[[#This Row],[Set]]="Zeta", -2, -20)</f>
        <v>-20</v>
      </c>
      <c r="AO37">
        <v>90</v>
      </c>
      <c r="AP37">
        <v>34</v>
      </c>
      <c r="AQ37">
        <v>169.335643028867</v>
      </c>
      <c r="BA37">
        <v>14</v>
      </c>
      <c r="BB37">
        <v>34</v>
      </c>
      <c r="BC37">
        <v>1.2514866441357599</v>
      </c>
      <c r="BD37">
        <f t="shared" si="0"/>
        <v>0.22433215994761699</v>
      </c>
      <c r="BM37">
        <v>93</v>
      </c>
      <c r="BN37">
        <v>34</v>
      </c>
      <c r="BO37">
        <v>0.83419410525663995</v>
      </c>
      <c r="BY37">
        <v>93</v>
      </c>
      <c r="BZ37">
        <v>34</v>
      </c>
      <c r="CA37">
        <v>1.30295735900962</v>
      </c>
      <c r="CK37">
        <v>92</v>
      </c>
      <c r="CL37">
        <v>34</v>
      </c>
      <c r="CM37">
        <v>2.92758440395093</v>
      </c>
      <c r="CW37">
        <v>14</v>
      </c>
      <c r="CX37" s="1">
        <v>0.75794924810075204</v>
      </c>
      <c r="CY37" s="1">
        <v>2.49553571428571</v>
      </c>
      <c r="DI37" s="88"/>
      <c r="DJ37" s="88"/>
      <c r="DK37" s="88"/>
      <c r="DL37" s="91"/>
      <c r="DM37" s="91"/>
      <c r="DN37" s="91"/>
      <c r="DO37" s="91"/>
      <c r="DU37" s="88"/>
      <c r="DV37" s="88"/>
      <c r="DW37" s="88"/>
      <c r="DX37" s="91"/>
      <c r="DY37" s="91"/>
      <c r="DZ37" s="91"/>
      <c r="EA37" s="91"/>
      <c r="EB37" s="91"/>
      <c r="EG37">
        <v>47</v>
      </c>
      <c r="EH37" s="1">
        <v>1.4934633087510301</v>
      </c>
      <c r="EI37" s="1">
        <v>0.95189525553902399</v>
      </c>
      <c r="ES37">
        <v>47</v>
      </c>
      <c r="ET37" s="1">
        <v>1.4934633087510301</v>
      </c>
      <c r="EU37" s="1">
        <v>1.5906148867313901</v>
      </c>
    </row>
    <row r="38" spans="1:151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71">
        <v>39</v>
      </c>
      <c r="Y38" s="72" t="s">
        <v>40</v>
      </c>
      <c r="Z38" s="72">
        <v>0</v>
      </c>
      <c r="AA38" s="72">
        <v>0</v>
      </c>
      <c r="AB38" s="72">
        <v>0</v>
      </c>
      <c r="AC38" s="72">
        <v>0</v>
      </c>
      <c r="AD38" s="72">
        <v>23.6</v>
      </c>
      <c r="AE38" s="72">
        <v>44.3</v>
      </c>
      <c r="AF38" s="72">
        <v>20.7</v>
      </c>
      <c r="AG38" s="72">
        <v>1.1006899999999999</v>
      </c>
      <c r="AH38" s="72" t="s">
        <v>245</v>
      </c>
      <c r="AI38" s="72">
        <f>IF(Table15[[#This Row],[Set]]="Zeta", -2, -20)</f>
        <v>-20</v>
      </c>
      <c r="AO38">
        <v>83</v>
      </c>
      <c r="AP38">
        <v>35</v>
      </c>
      <c r="AQ38">
        <v>175.47592427452801</v>
      </c>
      <c r="BA38">
        <v>60</v>
      </c>
      <c r="BB38">
        <v>35</v>
      </c>
      <c r="BC38">
        <v>1.2656663733312701</v>
      </c>
      <c r="BD38">
        <f t="shared" si="0"/>
        <v>0.23559876081798126</v>
      </c>
      <c r="BM38">
        <v>66</v>
      </c>
      <c r="BN38">
        <v>35</v>
      </c>
      <c r="BO38">
        <v>0.83895201240129402</v>
      </c>
      <c r="BY38">
        <v>66</v>
      </c>
      <c r="BZ38">
        <v>35</v>
      </c>
      <c r="CA38">
        <v>1.3139407244785899</v>
      </c>
      <c r="CK38">
        <v>95</v>
      </c>
      <c r="CL38">
        <v>35</v>
      </c>
      <c r="CM38">
        <v>2.9692156844279798</v>
      </c>
      <c r="CW38">
        <v>60</v>
      </c>
      <c r="CX38" s="1">
        <v>0.74188197315272697</v>
      </c>
      <c r="CY38" s="1">
        <v>2.5454545454545401</v>
      </c>
      <c r="DI38" s="88"/>
      <c r="DJ38" s="88"/>
      <c r="DK38" s="88"/>
      <c r="DL38" s="91"/>
      <c r="DM38" s="91"/>
      <c r="DN38" s="91"/>
      <c r="DO38" s="91"/>
      <c r="DU38" s="88"/>
      <c r="DV38" s="88"/>
      <c r="DW38" s="88"/>
      <c r="DX38" s="91"/>
      <c r="DY38" s="91"/>
      <c r="DZ38" s="91"/>
      <c r="EA38" s="91"/>
      <c r="EB38" s="91"/>
      <c r="EG38">
        <v>5</v>
      </c>
      <c r="EH38" s="1">
        <v>1.4952285205156799</v>
      </c>
      <c r="EI38" s="1">
        <v>0.95155887071161305</v>
      </c>
      <c r="ES38">
        <v>5</v>
      </c>
      <c r="ET38" s="1">
        <v>1.4952285205156799</v>
      </c>
      <c r="EU38" s="1">
        <v>1.5897435897435801</v>
      </c>
    </row>
    <row r="39" spans="1:151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71">
        <v>38</v>
      </c>
      <c r="Y39" s="72" t="s">
        <v>40</v>
      </c>
      <c r="Z39" s="72">
        <v>0</v>
      </c>
      <c r="AA39" s="72">
        <v>0</v>
      </c>
      <c r="AB39" s="72">
        <v>0</v>
      </c>
      <c r="AC39" s="72">
        <v>0</v>
      </c>
      <c r="AD39" s="72">
        <v>12.4</v>
      </c>
      <c r="AE39" s="72">
        <v>23</v>
      </c>
      <c r="AF39" s="72">
        <v>10.6</v>
      </c>
      <c r="AG39" s="72">
        <v>1.1219600000000001</v>
      </c>
      <c r="AH39" s="72" t="s">
        <v>245</v>
      </c>
      <c r="AI39" s="72">
        <f>IF(Table15[[#This Row],[Set]]="Zeta", -2, -20)</f>
        <v>-20</v>
      </c>
      <c r="AO39">
        <v>71</v>
      </c>
      <c r="AP39">
        <v>36</v>
      </c>
      <c r="AQ39">
        <v>190.063147401067</v>
      </c>
      <c r="BA39">
        <v>15</v>
      </c>
      <c r="BB39">
        <v>36</v>
      </c>
      <c r="BC39">
        <v>1.3016814776563099</v>
      </c>
      <c r="BD39">
        <f t="shared" si="0"/>
        <v>0.26365687303996516</v>
      </c>
      <c r="BM39">
        <v>90</v>
      </c>
      <c r="BN39">
        <v>36</v>
      </c>
      <c r="BO39">
        <v>0.84301853076782896</v>
      </c>
      <c r="BY39">
        <v>90</v>
      </c>
      <c r="BZ39">
        <v>36</v>
      </c>
      <c r="CA39">
        <v>1.32336956521739</v>
      </c>
      <c r="CK39">
        <v>63</v>
      </c>
      <c r="CL39">
        <v>36</v>
      </c>
      <c r="CM39">
        <v>3.1840236711562202</v>
      </c>
      <c r="CW39">
        <v>15</v>
      </c>
      <c r="CX39" s="1">
        <v>0.70432789243838301</v>
      </c>
      <c r="CY39" s="1">
        <v>2.6754716981132001</v>
      </c>
      <c r="DI39" s="88"/>
      <c r="DJ39" s="88"/>
      <c r="DK39" s="88"/>
      <c r="DL39" s="91"/>
      <c r="DM39" s="91"/>
      <c r="DN39" s="91"/>
      <c r="DO39" s="91"/>
      <c r="DU39" s="88"/>
      <c r="DV39" s="88"/>
      <c r="DW39" s="88"/>
      <c r="EG39">
        <v>29</v>
      </c>
      <c r="EH39" s="1">
        <v>1.5840298982876999</v>
      </c>
      <c r="EI39" s="1">
        <v>0.93568599163189303</v>
      </c>
      <c r="ES39">
        <v>29</v>
      </c>
      <c r="ET39" s="1">
        <v>1.5840298982876999</v>
      </c>
      <c r="EU39" s="1">
        <v>1.54896142433234</v>
      </c>
    </row>
    <row r="40" spans="1:151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71">
        <v>69</v>
      </c>
      <c r="Y40" s="72" t="s">
        <v>41</v>
      </c>
      <c r="Z40" s="72">
        <v>21</v>
      </c>
      <c r="AA40" s="72">
        <v>21</v>
      </c>
      <c r="AB40" s="72">
        <v>0</v>
      </c>
      <c r="AC40" s="72">
        <v>0</v>
      </c>
      <c r="AD40" s="72">
        <v>53.7</v>
      </c>
      <c r="AE40" s="72">
        <v>99.3</v>
      </c>
      <c r="AF40" s="72">
        <v>45.6</v>
      </c>
      <c r="AG40" s="72">
        <v>1.1275599999999999</v>
      </c>
      <c r="AH40" s="72" t="s">
        <v>245</v>
      </c>
      <c r="AI40" s="72">
        <f>IF(Table15[[#This Row],[Set]]="Zeta", -2, -20)</f>
        <v>-20</v>
      </c>
      <c r="AO40">
        <v>68</v>
      </c>
      <c r="AP40">
        <v>37</v>
      </c>
      <c r="AQ40">
        <v>190.632762137047</v>
      </c>
      <c r="BA40">
        <v>31</v>
      </c>
      <c r="BB40">
        <v>37</v>
      </c>
      <c r="BC40">
        <v>1.31567679390593</v>
      </c>
      <c r="BD40">
        <f t="shared" si="0"/>
        <v>0.27435120540324137</v>
      </c>
      <c r="BM40">
        <v>71</v>
      </c>
      <c r="BN40">
        <v>37</v>
      </c>
      <c r="BO40">
        <v>0.85007805331612796</v>
      </c>
      <c r="BY40">
        <v>71</v>
      </c>
      <c r="BZ40">
        <v>37</v>
      </c>
      <c r="CA40">
        <v>1.3398294762484699</v>
      </c>
      <c r="CK40">
        <v>68</v>
      </c>
      <c r="CL40">
        <v>37</v>
      </c>
      <c r="CM40">
        <v>3.2768082671672301</v>
      </c>
      <c r="CW40">
        <v>31</v>
      </c>
      <c r="CX40" s="1">
        <v>0.69086586625928403</v>
      </c>
      <c r="CY40" s="1">
        <v>2.72727272727272</v>
      </c>
      <c r="DI40" s="88"/>
      <c r="DJ40" s="88"/>
      <c r="DK40" s="88"/>
      <c r="DL40" s="91"/>
      <c r="DM40" s="91"/>
      <c r="DN40" s="91"/>
      <c r="DO40" s="91"/>
      <c r="DU40" s="88"/>
      <c r="DV40" s="88"/>
      <c r="DW40" s="88"/>
      <c r="EG40">
        <v>21</v>
      </c>
      <c r="EH40" s="1">
        <v>1.6216092786808101</v>
      </c>
      <c r="EI40" s="1">
        <v>0.92953595862417504</v>
      </c>
      <c r="ES40">
        <v>21</v>
      </c>
      <c r="ET40" s="1">
        <v>1.6216092786808101</v>
      </c>
      <c r="EU40" s="1">
        <v>1.5333333333333301</v>
      </c>
    </row>
    <row r="41" spans="1:151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71">
        <v>87</v>
      </c>
      <c r="Y41" s="72" t="s">
        <v>41</v>
      </c>
      <c r="Z41" s="72">
        <v>101</v>
      </c>
      <c r="AA41" s="72">
        <v>103</v>
      </c>
      <c r="AB41" s="72">
        <v>2</v>
      </c>
      <c r="AC41" s="72">
        <v>35.34937</v>
      </c>
      <c r="AD41" s="72">
        <v>100.5</v>
      </c>
      <c r="AE41" s="72">
        <v>180.3</v>
      </c>
      <c r="AF41" s="72">
        <v>79.8</v>
      </c>
      <c r="AG41" s="72">
        <v>1.1859500000000001</v>
      </c>
      <c r="AH41" s="72">
        <v>1.2912600000000001</v>
      </c>
      <c r="AI41" s="72">
        <f>IF(Table15[[#This Row],[Set]]="Zeta", -2, -20)</f>
        <v>-20</v>
      </c>
      <c r="AO41">
        <v>77</v>
      </c>
      <c r="AP41">
        <v>38</v>
      </c>
      <c r="AQ41">
        <v>191.483680766795</v>
      </c>
      <c r="BA41">
        <v>23</v>
      </c>
      <c r="BB41">
        <v>38</v>
      </c>
      <c r="BC41">
        <v>1.4362176698864899</v>
      </c>
      <c r="BD41">
        <f t="shared" si="0"/>
        <v>0.36201303983973709</v>
      </c>
      <c r="BM41">
        <v>100</v>
      </c>
      <c r="BN41">
        <v>38</v>
      </c>
      <c r="BO41">
        <v>0.85270456077647305</v>
      </c>
      <c r="BY41">
        <v>100</v>
      </c>
      <c r="BZ41">
        <v>38</v>
      </c>
      <c r="CA41">
        <v>1.3459831335996399</v>
      </c>
      <c r="CK41">
        <v>77</v>
      </c>
      <c r="CL41">
        <v>38</v>
      </c>
      <c r="CM41">
        <v>3.75465903074095</v>
      </c>
      <c r="CW41">
        <v>23</v>
      </c>
      <c r="CX41" s="1">
        <v>0.59516115757053301</v>
      </c>
      <c r="CY41" s="1">
        <v>3.2047619047619</v>
      </c>
      <c r="DI41" s="88"/>
      <c r="DJ41" s="88"/>
      <c r="DK41" s="88"/>
      <c r="DL41" s="91"/>
      <c r="DM41" s="91"/>
      <c r="DN41" s="91"/>
      <c r="DO41" s="91"/>
      <c r="DU41" s="88"/>
      <c r="DV41" s="88"/>
      <c r="DW41" s="88"/>
      <c r="EG41">
        <v>10</v>
      </c>
      <c r="EH41" s="1">
        <v>1.6964970459034301</v>
      </c>
      <c r="EI41" s="1">
        <v>0.91815814604894996</v>
      </c>
      <c r="ES41">
        <v>10</v>
      </c>
      <c r="ET41" s="1">
        <v>1.6964970459034301</v>
      </c>
      <c r="EU41" s="1">
        <v>1.50467289719626</v>
      </c>
    </row>
    <row r="42" spans="1:151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71">
        <v>58</v>
      </c>
      <c r="Y42" s="72" t="s">
        <v>40</v>
      </c>
      <c r="Z42" s="72">
        <v>0</v>
      </c>
      <c r="AA42" s="72">
        <v>0</v>
      </c>
      <c r="AB42" s="72">
        <v>0</v>
      </c>
      <c r="AC42" s="72">
        <v>0</v>
      </c>
      <c r="AD42" s="72">
        <v>82.8</v>
      </c>
      <c r="AE42" s="72">
        <v>144.9</v>
      </c>
      <c r="AF42" s="72">
        <v>62.1</v>
      </c>
      <c r="AG42" s="72">
        <v>1.23861</v>
      </c>
      <c r="AH42" s="72" t="s">
        <v>245</v>
      </c>
      <c r="AI42" s="72">
        <f>IF(Table15[[#This Row],[Set]]="Zeta", -2, -20)</f>
        <v>-20</v>
      </c>
      <c r="AO42">
        <v>91</v>
      </c>
      <c r="AP42">
        <v>39</v>
      </c>
      <c r="AQ42">
        <v>198.07145175415801</v>
      </c>
      <c r="BA42">
        <v>42</v>
      </c>
      <c r="BB42">
        <v>39</v>
      </c>
      <c r="BC42">
        <v>1.45528723260684</v>
      </c>
      <c r="BD42">
        <f t="shared" si="0"/>
        <v>0.37520329186687296</v>
      </c>
      <c r="BM42">
        <v>74</v>
      </c>
      <c r="BN42">
        <v>39</v>
      </c>
      <c r="BO42">
        <v>0.85596726952393198</v>
      </c>
      <c r="BY42">
        <v>74</v>
      </c>
      <c r="BZ42">
        <v>39</v>
      </c>
      <c r="CA42">
        <v>1.35364989369241</v>
      </c>
      <c r="CK42">
        <v>70</v>
      </c>
      <c r="CL42">
        <v>39</v>
      </c>
      <c r="CM42">
        <v>3.8084673440058698</v>
      </c>
      <c r="CW42">
        <v>42</v>
      </c>
      <c r="CX42" s="1">
        <v>0.58268028285003703</v>
      </c>
      <c r="CY42" s="1">
        <v>3.2857142857142798</v>
      </c>
      <c r="DI42" s="88"/>
      <c r="DJ42" s="88"/>
      <c r="DK42" s="88"/>
      <c r="DL42" s="91"/>
      <c r="DM42" s="91"/>
      <c r="DN42" s="91"/>
      <c r="DO42" s="91"/>
      <c r="DU42" s="88"/>
      <c r="DV42" s="88"/>
      <c r="DW42" s="88"/>
      <c r="EG42">
        <v>40</v>
      </c>
      <c r="EH42" s="1">
        <v>1.7780308680017001</v>
      </c>
      <c r="EI42" s="1">
        <v>0.90694486945591701</v>
      </c>
      <c r="ES42">
        <v>40</v>
      </c>
      <c r="ET42" s="1">
        <v>1.7780308680017001</v>
      </c>
      <c r="EU42" s="1">
        <v>1.47674418604651</v>
      </c>
    </row>
    <row r="43" spans="1:151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71">
        <v>24</v>
      </c>
      <c r="Y43" s="72" t="s">
        <v>40</v>
      </c>
      <c r="Z43" s="72">
        <v>0</v>
      </c>
      <c r="AA43" s="72">
        <v>0</v>
      </c>
      <c r="AB43" s="72">
        <v>0</v>
      </c>
      <c r="AC43" s="72">
        <v>0</v>
      </c>
      <c r="AD43" s="72">
        <v>5.7</v>
      </c>
      <c r="AE43" s="72">
        <v>9.9</v>
      </c>
      <c r="AF43" s="72">
        <v>4.2</v>
      </c>
      <c r="AG43" s="72">
        <v>1.2555499999999999</v>
      </c>
      <c r="AH43" s="72" t="s">
        <v>245</v>
      </c>
      <c r="AI43" s="72">
        <f>IF(Table15[[#This Row],[Set]]="Zeta", -2, -20)</f>
        <v>-20</v>
      </c>
      <c r="AO43">
        <v>81</v>
      </c>
      <c r="AP43">
        <v>40</v>
      </c>
      <c r="AQ43">
        <v>201.69278618730999</v>
      </c>
      <c r="BA43">
        <v>12</v>
      </c>
      <c r="BB43">
        <v>40</v>
      </c>
      <c r="BC43">
        <v>1.48345810957353</v>
      </c>
      <c r="BD43">
        <f t="shared" si="0"/>
        <v>0.39437592278586586</v>
      </c>
      <c r="BM43">
        <v>79</v>
      </c>
      <c r="BN43">
        <v>40</v>
      </c>
      <c r="BO43">
        <v>0.86358486536190204</v>
      </c>
      <c r="BY43">
        <v>79</v>
      </c>
      <c r="BZ43">
        <v>40</v>
      </c>
      <c r="CA43">
        <v>1.3716475095785401</v>
      </c>
      <c r="CK43">
        <v>61</v>
      </c>
      <c r="CL43">
        <v>40</v>
      </c>
      <c r="CM43">
        <v>4.0334369756325703</v>
      </c>
      <c r="CW43">
        <v>12</v>
      </c>
      <c r="CX43" s="1">
        <v>0.56529289898435398</v>
      </c>
      <c r="CY43" s="1">
        <v>3.4081632653061198</v>
      </c>
      <c r="DI43" s="88"/>
      <c r="DJ43" s="88"/>
      <c r="DK43" s="88"/>
      <c r="DL43" s="91"/>
      <c r="DM43" s="91"/>
      <c r="DN43" s="91"/>
      <c r="DO43" s="91"/>
      <c r="DU43" s="90"/>
      <c r="DV43" s="90"/>
      <c r="DW43" s="90"/>
      <c r="EG43">
        <v>41</v>
      </c>
      <c r="EH43" s="1">
        <v>1.8360039553221701</v>
      </c>
      <c r="EI43" s="1">
        <v>0.89962367938894305</v>
      </c>
      <c r="ES43">
        <v>41</v>
      </c>
      <c r="ET43" s="1">
        <v>1.8360039553221701</v>
      </c>
      <c r="EU43" s="1">
        <v>1.45867768595041</v>
      </c>
    </row>
    <row r="44" spans="1:151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71">
        <v>34</v>
      </c>
      <c r="Y44" s="72" t="s">
        <v>40</v>
      </c>
      <c r="Z44" s="72">
        <v>0</v>
      </c>
      <c r="AA44" s="72">
        <v>0</v>
      </c>
      <c r="AB44" s="72">
        <v>0</v>
      </c>
      <c r="AC44" s="72">
        <v>0</v>
      </c>
      <c r="AD44" s="72">
        <v>24</v>
      </c>
      <c r="AE44" s="72">
        <v>40.4</v>
      </c>
      <c r="AF44" s="72">
        <v>16.399999999999999</v>
      </c>
      <c r="AG44" s="72">
        <v>1.3309899999999999</v>
      </c>
      <c r="AH44" s="72" t="s">
        <v>245</v>
      </c>
      <c r="AI44" s="72">
        <f>IF(Table15[[#This Row],[Set]]="Zeta", -2, -20)</f>
        <v>-20</v>
      </c>
      <c r="AO44">
        <v>2</v>
      </c>
      <c r="AP44">
        <v>41</v>
      </c>
      <c r="AQ44">
        <v>202.52965215</v>
      </c>
      <c r="BA44">
        <v>9</v>
      </c>
      <c r="BB44">
        <v>41</v>
      </c>
      <c r="BC44">
        <v>1.49231255519668</v>
      </c>
      <c r="BD44">
        <f t="shared" si="0"/>
        <v>0.40032696723938693</v>
      </c>
      <c r="BM44">
        <v>98</v>
      </c>
      <c r="BN44">
        <v>41</v>
      </c>
      <c r="BO44">
        <v>0.86434031225432095</v>
      </c>
      <c r="BY44">
        <v>98</v>
      </c>
      <c r="BZ44">
        <v>41</v>
      </c>
      <c r="CA44">
        <v>1.3734398402396399</v>
      </c>
      <c r="CK44">
        <v>73</v>
      </c>
      <c r="CL44">
        <v>41</v>
      </c>
      <c r="CM44">
        <v>4.3470310224889204</v>
      </c>
      <c r="CW44">
        <v>9</v>
      </c>
      <c r="CX44" s="1">
        <v>0.56006862334195295</v>
      </c>
      <c r="CY44" s="1">
        <v>3.4473684210526301</v>
      </c>
      <c r="DI44" s="88"/>
      <c r="DJ44" s="88"/>
      <c r="DK44" s="88"/>
      <c r="DL44" s="91"/>
      <c r="DM44" s="91"/>
      <c r="DN44" s="91"/>
      <c r="DO44" s="91"/>
      <c r="DU44" s="91"/>
      <c r="DV44" s="91"/>
      <c r="DW44" s="91"/>
      <c r="EG44">
        <v>13</v>
      </c>
      <c r="EH44" s="1">
        <v>2.0022247538746898</v>
      </c>
      <c r="EI44" s="1">
        <v>0.88114802328104402</v>
      </c>
      <c r="ES44">
        <v>13</v>
      </c>
      <c r="ET44" s="1">
        <v>2.0022247538746898</v>
      </c>
      <c r="EU44" s="1">
        <v>1.4136690647482</v>
      </c>
    </row>
    <row r="45" spans="1:151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71">
        <v>33</v>
      </c>
      <c r="Y45" s="72" t="s">
        <v>40</v>
      </c>
      <c r="Z45" s="72">
        <v>0</v>
      </c>
      <c r="AA45" s="72">
        <v>0</v>
      </c>
      <c r="AB45" s="72">
        <v>0</v>
      </c>
      <c r="AC45" s="72">
        <v>0</v>
      </c>
      <c r="AD45" s="72">
        <v>15.4</v>
      </c>
      <c r="AE45" s="72">
        <v>25.7</v>
      </c>
      <c r="AF45" s="72">
        <v>10.3</v>
      </c>
      <c r="AG45" s="72">
        <v>1.35348</v>
      </c>
      <c r="AH45" s="72" t="s">
        <v>245</v>
      </c>
      <c r="AI45" s="72">
        <f>IF(Table15[[#This Row],[Set]]="Zeta", -2, -20)</f>
        <v>-20</v>
      </c>
      <c r="AO45">
        <v>94</v>
      </c>
      <c r="AP45">
        <v>42</v>
      </c>
      <c r="AQ45">
        <v>207.00362315669699</v>
      </c>
      <c r="BA45">
        <v>25</v>
      </c>
      <c r="BB45">
        <v>42</v>
      </c>
      <c r="BC45">
        <v>1.5127935096166301</v>
      </c>
      <c r="BD45">
        <f t="shared" si="0"/>
        <v>0.41395794804131952</v>
      </c>
      <c r="BM45">
        <v>57</v>
      </c>
      <c r="BN45">
        <v>42</v>
      </c>
      <c r="BO45">
        <v>0.86760615875070002</v>
      </c>
      <c r="BY45">
        <v>57</v>
      </c>
      <c r="BZ45">
        <v>42</v>
      </c>
      <c r="CA45">
        <v>1.3812038014783501</v>
      </c>
      <c r="CK45">
        <v>86</v>
      </c>
      <c r="CL45">
        <v>42</v>
      </c>
      <c r="CM45">
        <v>4.3662567411801296</v>
      </c>
      <c r="CW45">
        <v>25</v>
      </c>
      <c r="CX45" s="1">
        <v>0.54839523675007995</v>
      </c>
      <c r="CY45" s="1">
        <v>3.5393939393939302</v>
      </c>
      <c r="DI45" s="88"/>
      <c r="DJ45" s="88"/>
      <c r="DK45" s="88"/>
      <c r="DL45" s="91"/>
      <c r="DM45" s="91"/>
      <c r="DN45" s="91"/>
      <c r="DO45" s="91"/>
      <c r="DU45" s="91"/>
      <c r="DV45" s="91"/>
      <c r="DW45" s="91"/>
      <c r="EG45">
        <v>20</v>
      </c>
      <c r="EH45" s="1">
        <v>2.05813092065369</v>
      </c>
      <c r="EI45" s="1">
        <v>0.87565106938102499</v>
      </c>
      <c r="ES45">
        <v>20</v>
      </c>
      <c r="ET45" s="1">
        <v>2.05813092065369</v>
      </c>
      <c r="EU45" s="1">
        <v>1.4004376367614799</v>
      </c>
    </row>
    <row r="46" spans="1:151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71">
        <v>7</v>
      </c>
      <c r="Y46" s="72" t="s">
        <v>40</v>
      </c>
      <c r="Z46" s="72">
        <v>0</v>
      </c>
      <c r="AA46" s="72">
        <v>0</v>
      </c>
      <c r="AB46" s="72">
        <v>0</v>
      </c>
      <c r="AC46" s="72">
        <v>0</v>
      </c>
      <c r="AD46" s="72">
        <v>48.4</v>
      </c>
      <c r="AE46" s="72">
        <v>80.400000000000006</v>
      </c>
      <c r="AF46" s="72">
        <v>32</v>
      </c>
      <c r="AG46" s="72">
        <v>1.3657699999999999</v>
      </c>
      <c r="AH46" s="72" t="s">
        <v>245</v>
      </c>
      <c r="AI46" s="72">
        <f>IF(Table15[[#This Row],[Set]]="Zeta", -2, -20)</f>
        <v>-20</v>
      </c>
      <c r="AO46">
        <v>98</v>
      </c>
      <c r="AP46">
        <v>43</v>
      </c>
      <c r="AQ46">
        <v>234.73928090543299</v>
      </c>
      <c r="BA46">
        <v>3</v>
      </c>
      <c r="BB46">
        <v>43</v>
      </c>
      <c r="BC46">
        <v>1.5193448689070601</v>
      </c>
      <c r="BD46">
        <f t="shared" si="0"/>
        <v>0.41827923464985511</v>
      </c>
      <c r="BM46">
        <v>20</v>
      </c>
      <c r="BN46">
        <v>43</v>
      </c>
      <c r="BO46">
        <v>0.87565106938102499</v>
      </c>
      <c r="BY46">
        <v>20</v>
      </c>
      <c r="BZ46">
        <v>43</v>
      </c>
      <c r="CA46">
        <v>1.4004376367614799</v>
      </c>
      <c r="CK46">
        <v>91</v>
      </c>
      <c r="CL46">
        <v>43</v>
      </c>
      <c r="CM46">
        <v>4.5355219587329003</v>
      </c>
      <c r="CW46">
        <v>3</v>
      </c>
      <c r="CX46" s="1">
        <v>0.54477708579998796</v>
      </c>
      <c r="CY46" s="1">
        <v>3.5692307692307601</v>
      </c>
      <c r="DI46" s="88"/>
      <c r="DJ46" s="88"/>
      <c r="DK46" s="88"/>
      <c r="DL46" s="91"/>
      <c r="DM46" s="91"/>
      <c r="DN46" s="91"/>
      <c r="DO46" s="91"/>
      <c r="EG46">
        <v>36</v>
      </c>
      <c r="EH46" s="1">
        <v>2.9902603714766598</v>
      </c>
      <c r="EI46" s="1">
        <v>0.81574950265227697</v>
      </c>
      <c r="ES46">
        <v>36</v>
      </c>
      <c r="ET46" s="1">
        <v>2.9902603714766598</v>
      </c>
      <c r="EU46" s="1">
        <v>1.26086956521739</v>
      </c>
    </row>
    <row r="47" spans="1:151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71">
        <v>46</v>
      </c>
      <c r="Y47" s="72" t="s">
        <v>40</v>
      </c>
      <c r="Z47" s="72">
        <v>0</v>
      </c>
      <c r="AA47" s="72">
        <v>0</v>
      </c>
      <c r="AB47" s="72">
        <v>0</v>
      </c>
      <c r="AC47" s="72">
        <v>0</v>
      </c>
      <c r="AD47" s="72">
        <v>20</v>
      </c>
      <c r="AE47" s="72">
        <v>32.799999999999997</v>
      </c>
      <c r="AF47" s="72">
        <v>12.8</v>
      </c>
      <c r="AG47" s="72">
        <v>1.40116</v>
      </c>
      <c r="AH47" s="72" t="s">
        <v>245</v>
      </c>
      <c r="AI47" s="72">
        <f>IF(Table15[[#This Row],[Set]]="Zeta", -2, -20)</f>
        <v>-20</v>
      </c>
      <c r="AO47">
        <v>88</v>
      </c>
      <c r="AP47">
        <v>44</v>
      </c>
      <c r="AQ47">
        <v>270.72319811940702</v>
      </c>
      <c r="BA47">
        <v>48</v>
      </c>
      <c r="BB47">
        <v>44</v>
      </c>
      <c r="BC47">
        <v>1.59122800105467</v>
      </c>
      <c r="BD47">
        <f t="shared" si="0"/>
        <v>0.46450604584790905</v>
      </c>
      <c r="BM47">
        <v>94</v>
      </c>
      <c r="BN47">
        <v>44</v>
      </c>
      <c r="BO47">
        <v>0.87580220566559097</v>
      </c>
      <c r="BY47">
        <v>94</v>
      </c>
      <c r="BZ47">
        <v>44</v>
      </c>
      <c r="CA47">
        <v>1.4008004574042301</v>
      </c>
      <c r="CK47">
        <v>80</v>
      </c>
      <c r="CL47">
        <v>44</v>
      </c>
      <c r="CM47">
        <v>4.9993848679869499</v>
      </c>
      <c r="CW47">
        <v>48</v>
      </c>
      <c r="CX47" s="1">
        <v>0.50836634313100004</v>
      </c>
      <c r="CY47" s="1">
        <v>3.90977443609022</v>
      </c>
      <c r="DI47" s="88"/>
      <c r="DJ47" s="88"/>
      <c r="DK47" s="88"/>
      <c r="DL47" s="91"/>
      <c r="DM47" s="91"/>
      <c r="DN47" s="91"/>
      <c r="DO47" s="91"/>
      <c r="EG47">
        <v>8</v>
      </c>
      <c r="EH47" s="1">
        <v>3.0239042243240601</v>
      </c>
      <c r="EI47" s="1">
        <v>0.81431202532370905</v>
      </c>
      <c r="ES47">
        <v>8</v>
      </c>
      <c r="ET47" s="1">
        <v>3.0239042243240601</v>
      </c>
      <c r="EU47" s="1">
        <v>1.2576219512195099</v>
      </c>
    </row>
    <row r="48" spans="1:151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71">
        <v>47</v>
      </c>
      <c r="Y48" s="72" t="s">
        <v>40</v>
      </c>
      <c r="Z48" s="72">
        <v>0</v>
      </c>
      <c r="AA48" s="72">
        <v>0</v>
      </c>
      <c r="AB48" s="72">
        <v>0</v>
      </c>
      <c r="AC48" s="72">
        <v>0</v>
      </c>
      <c r="AD48" s="72">
        <v>61.8</v>
      </c>
      <c r="AE48" s="72">
        <v>98.3</v>
      </c>
      <c r="AF48" s="72">
        <v>36.5</v>
      </c>
      <c r="AG48" s="72">
        <v>1.49346</v>
      </c>
      <c r="AH48" s="72" t="s">
        <v>245</v>
      </c>
      <c r="AI48" s="72">
        <f>IF(Table15[[#This Row],[Set]]="Zeta", -2, -20)</f>
        <v>-20</v>
      </c>
      <c r="AO48">
        <v>92</v>
      </c>
      <c r="AP48">
        <v>45</v>
      </c>
      <c r="AQ48">
        <v>284.00758792680102</v>
      </c>
      <c r="BA48">
        <v>30</v>
      </c>
      <c r="BB48">
        <v>45</v>
      </c>
      <c r="BC48">
        <v>1.6053893239081001</v>
      </c>
      <c r="BD48">
        <f t="shared" si="0"/>
        <v>0.4733662965799223</v>
      </c>
      <c r="BM48">
        <v>13</v>
      </c>
      <c r="BN48">
        <v>45</v>
      </c>
      <c r="BO48">
        <v>0.88114802328104402</v>
      </c>
      <c r="BY48">
        <v>13</v>
      </c>
      <c r="BZ48">
        <v>45</v>
      </c>
      <c r="CA48">
        <v>1.4136690647482</v>
      </c>
      <c r="CK48">
        <v>62</v>
      </c>
      <c r="CL48">
        <v>45</v>
      </c>
      <c r="CM48">
        <v>5.3231125207409598</v>
      </c>
      <c r="CW48">
        <v>30</v>
      </c>
      <c r="CX48" s="1">
        <v>0.50183289462069203</v>
      </c>
      <c r="CY48" s="1">
        <v>3.9797979797979699</v>
      </c>
      <c r="DI48" s="88"/>
      <c r="DJ48" s="88"/>
      <c r="DK48" s="88"/>
      <c r="DL48" s="91"/>
      <c r="DM48" s="91"/>
      <c r="DN48" s="91"/>
      <c r="DO48" s="91"/>
      <c r="EG48">
        <v>44</v>
      </c>
      <c r="EH48" s="1">
        <v>4.7048940953586698</v>
      </c>
      <c r="EI48" s="1">
        <v>0.76952015934451901</v>
      </c>
      <c r="ES48">
        <v>44</v>
      </c>
      <c r="ET48" s="1">
        <v>4.7048940953586698</v>
      </c>
      <c r="EU48" s="1">
        <v>1.15873015873015</v>
      </c>
    </row>
    <row r="49" spans="1:151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71">
        <v>5</v>
      </c>
      <c r="Y49" s="72" t="s">
        <v>40</v>
      </c>
      <c r="Z49" s="72">
        <v>0</v>
      </c>
      <c r="AA49" s="72">
        <v>0</v>
      </c>
      <c r="AB49" s="72">
        <v>0</v>
      </c>
      <c r="AC49" s="72">
        <v>0</v>
      </c>
      <c r="AD49" s="72">
        <v>15.6</v>
      </c>
      <c r="AE49" s="72">
        <v>24.8</v>
      </c>
      <c r="AF49" s="72">
        <v>9.1999999999999993</v>
      </c>
      <c r="AG49" s="72">
        <v>1.4952300000000001</v>
      </c>
      <c r="AH49" s="72" t="s">
        <v>245</v>
      </c>
      <c r="AI49" s="72">
        <f>IF(Table15[[#This Row],[Set]]="Zeta", -2, -20)</f>
        <v>-20</v>
      </c>
      <c r="AO49">
        <v>82</v>
      </c>
      <c r="AP49">
        <v>46</v>
      </c>
      <c r="AQ49">
        <v>284.33789757962199</v>
      </c>
      <c r="BA49">
        <v>22</v>
      </c>
      <c r="BB49">
        <v>46</v>
      </c>
      <c r="BC49">
        <v>1.6094379124341001</v>
      </c>
      <c r="BD49">
        <f t="shared" si="0"/>
        <v>0.47588499532711043</v>
      </c>
      <c r="BM49">
        <v>65</v>
      </c>
      <c r="BN49">
        <v>46</v>
      </c>
      <c r="BO49">
        <v>0.88626703285245201</v>
      </c>
      <c r="BY49">
        <v>65</v>
      </c>
      <c r="BZ49">
        <v>46</v>
      </c>
      <c r="CA49">
        <v>1.4260563380281599</v>
      </c>
      <c r="CK49">
        <v>67</v>
      </c>
      <c r="CL49">
        <v>46</v>
      </c>
      <c r="CM49">
        <v>7.1455288125570897</v>
      </c>
      <c r="CW49">
        <v>22</v>
      </c>
      <c r="CX49" s="1">
        <v>0.5</v>
      </c>
      <c r="CY49" s="1">
        <v>4</v>
      </c>
      <c r="DI49" s="88"/>
      <c r="DJ49" s="88"/>
      <c r="DK49" s="88"/>
      <c r="DL49" s="91"/>
      <c r="DM49" s="91"/>
      <c r="DN49" s="91"/>
      <c r="DO49" s="91"/>
      <c r="EG49">
        <v>6</v>
      </c>
      <c r="EH49" s="1">
        <v>5.4883738584803696</v>
      </c>
      <c r="EI49" s="1">
        <v>0.75828648273090604</v>
      </c>
      <c r="ES49">
        <v>6</v>
      </c>
      <c r="ET49" s="1">
        <v>5.4883738584803696</v>
      </c>
      <c r="EU49" s="1">
        <v>1.1346153846153799</v>
      </c>
    </row>
    <row r="50" spans="1:151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71">
        <v>97</v>
      </c>
      <c r="Y50" s="72" t="s">
        <v>41</v>
      </c>
      <c r="Z50" s="72">
        <v>47</v>
      </c>
      <c r="AA50" s="72">
        <v>54</v>
      </c>
      <c r="AB50" s="72">
        <v>7</v>
      </c>
      <c r="AC50" s="72">
        <v>4.99254</v>
      </c>
      <c r="AD50" s="72">
        <v>105.7</v>
      </c>
      <c r="AE50" s="72">
        <v>166.7</v>
      </c>
      <c r="AF50" s="72">
        <v>61</v>
      </c>
      <c r="AG50" s="72">
        <v>1.52142</v>
      </c>
      <c r="AH50" s="72" t="s">
        <v>245</v>
      </c>
      <c r="AI50" s="72">
        <f>IF(Table15[[#This Row],[Set]]="Zeta", -2, -20)</f>
        <v>-20</v>
      </c>
      <c r="AO50">
        <v>72</v>
      </c>
      <c r="AP50">
        <v>47</v>
      </c>
      <c r="AQ50">
        <v>295.55067247428099</v>
      </c>
      <c r="BA50">
        <v>37</v>
      </c>
      <c r="BB50">
        <v>47</v>
      </c>
      <c r="BC50">
        <v>1.68808103975321</v>
      </c>
      <c r="BD50">
        <f t="shared" si="0"/>
        <v>0.52359240435382459</v>
      </c>
      <c r="BM50">
        <v>49</v>
      </c>
      <c r="BN50">
        <v>47</v>
      </c>
      <c r="BO50">
        <v>0.89026221476610301</v>
      </c>
      <c r="BY50">
        <v>49</v>
      </c>
      <c r="BZ50">
        <v>47</v>
      </c>
      <c r="CA50">
        <v>1.4357682619647301</v>
      </c>
      <c r="CK50">
        <v>2</v>
      </c>
      <c r="CL50">
        <v>47</v>
      </c>
      <c r="CM50">
        <v>7.4303579280153196</v>
      </c>
      <c r="CW50">
        <v>37</v>
      </c>
      <c r="CX50" s="1">
        <v>0.46718466342889597</v>
      </c>
      <c r="CY50" s="1">
        <v>4.4090909090909003</v>
      </c>
      <c r="DI50" s="88"/>
      <c r="DJ50" s="88"/>
      <c r="DK50" s="88"/>
      <c r="DL50" s="91"/>
      <c r="DM50" s="91"/>
      <c r="DN50" s="91"/>
      <c r="DO50" s="91"/>
      <c r="EG50">
        <v>27</v>
      </c>
      <c r="EH50" s="1">
        <v>7.0702154994970599</v>
      </c>
      <c r="EI50" s="1">
        <v>0.74336693753897098</v>
      </c>
      <c r="ES50">
        <v>27</v>
      </c>
      <c r="ET50" s="1">
        <v>7.0702154994970599</v>
      </c>
      <c r="EU50" s="1">
        <v>1.1030042918454901</v>
      </c>
    </row>
    <row r="51" spans="1:151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71">
        <v>29</v>
      </c>
      <c r="Y51" s="72" t="s">
        <v>40</v>
      </c>
      <c r="Z51" s="72">
        <v>0</v>
      </c>
      <c r="AA51" s="72">
        <v>0</v>
      </c>
      <c r="AB51" s="72">
        <v>0</v>
      </c>
      <c r="AC51" s="72">
        <v>0</v>
      </c>
      <c r="AD51" s="72">
        <v>101.1</v>
      </c>
      <c r="AE51" s="72">
        <v>156.6</v>
      </c>
      <c r="AF51" s="72">
        <v>55.5</v>
      </c>
      <c r="AG51" s="72">
        <v>1.58403</v>
      </c>
      <c r="AH51" s="72" t="s">
        <v>245</v>
      </c>
      <c r="AI51" s="72">
        <f>IF(Table15[[#This Row],[Set]]="Zeta", -2, -20)</f>
        <v>-20</v>
      </c>
      <c r="AO51">
        <v>85</v>
      </c>
      <c r="AP51">
        <v>48</v>
      </c>
      <c r="AQ51">
        <v>296.05693709149898</v>
      </c>
      <c r="BA51">
        <v>4</v>
      </c>
      <c r="BB51">
        <v>48</v>
      </c>
      <c r="BC51">
        <v>1.8009761243329701</v>
      </c>
      <c r="BD51">
        <f t="shared" si="0"/>
        <v>0.58832880921142594</v>
      </c>
      <c r="BM51">
        <v>99</v>
      </c>
      <c r="BN51">
        <v>48</v>
      </c>
      <c r="BO51">
        <v>0.89318460388390397</v>
      </c>
      <c r="BY51">
        <v>99</v>
      </c>
      <c r="BZ51">
        <v>48</v>
      </c>
      <c r="CA51">
        <v>1.4428969359331401</v>
      </c>
      <c r="CK51">
        <v>75</v>
      </c>
      <c r="CL51">
        <v>48</v>
      </c>
      <c r="CM51">
        <v>7.9733175890349104</v>
      </c>
      <c r="CW51">
        <v>4</v>
      </c>
      <c r="CX51" s="1">
        <v>0.42773984632091899</v>
      </c>
      <c r="CY51" s="1">
        <v>5.05555555555555</v>
      </c>
      <c r="DI51" s="88"/>
      <c r="DJ51" s="88"/>
      <c r="DK51" s="88"/>
      <c r="DL51" s="91"/>
      <c r="DM51" s="91"/>
      <c r="DN51" s="91"/>
      <c r="DO51" s="91"/>
      <c r="EG51">
        <v>45</v>
      </c>
      <c r="EH51" s="1">
        <v>13.513407333964899</v>
      </c>
      <c r="EI51" s="1">
        <v>0.71912266696320504</v>
      </c>
      <c r="ES51">
        <v>45</v>
      </c>
      <c r="ET51" s="1">
        <v>13.513407333964899</v>
      </c>
      <c r="EU51" s="1">
        <v>1.0526315789473599</v>
      </c>
    </row>
    <row r="52" spans="1:151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71">
        <v>21</v>
      </c>
      <c r="Y52" s="72" t="s">
        <v>40</v>
      </c>
      <c r="Z52" s="72">
        <v>0</v>
      </c>
      <c r="AA52" s="72">
        <v>0</v>
      </c>
      <c r="AB52" s="72">
        <v>0</v>
      </c>
      <c r="AC52" s="72">
        <v>0</v>
      </c>
      <c r="AD52" s="72">
        <v>13.5</v>
      </c>
      <c r="AE52" s="72">
        <v>20.7</v>
      </c>
      <c r="AF52" s="72">
        <v>7.2</v>
      </c>
      <c r="AG52" s="72">
        <v>1.62161</v>
      </c>
      <c r="AH52" s="72" t="s">
        <v>245</v>
      </c>
      <c r="AI52" s="72">
        <f>IF(Table15[[#This Row],[Set]]="Zeta", -2, -20)</f>
        <v>-20</v>
      </c>
      <c r="AO52">
        <v>96</v>
      </c>
      <c r="AP52">
        <v>49</v>
      </c>
      <c r="AQ52">
        <v>315.68921425984701</v>
      </c>
      <c r="BA52" t="s">
        <v>140</v>
      </c>
      <c r="BM52">
        <v>41</v>
      </c>
      <c r="BN52">
        <v>49</v>
      </c>
      <c r="BO52">
        <v>0.89962367938894305</v>
      </c>
      <c r="BY52">
        <v>41</v>
      </c>
      <c r="BZ52">
        <v>49</v>
      </c>
      <c r="CA52">
        <v>1.45867768595041</v>
      </c>
      <c r="CK52">
        <v>83</v>
      </c>
      <c r="CL52">
        <v>49</v>
      </c>
      <c r="CM52">
        <v>9.2166142723996796</v>
      </c>
      <c r="CW52" t="s">
        <v>140</v>
      </c>
      <c r="DI52" s="88"/>
      <c r="DJ52" s="88"/>
      <c r="DK52" s="88"/>
      <c r="DL52" s="91"/>
      <c r="DM52" s="91"/>
      <c r="DN52" s="91"/>
      <c r="DO52" s="91"/>
      <c r="EG52" t="s">
        <v>140</v>
      </c>
      <c r="ES52" t="s">
        <v>140</v>
      </c>
    </row>
    <row r="53" spans="1:151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71">
        <v>59</v>
      </c>
      <c r="Y53" s="72" t="s">
        <v>41</v>
      </c>
      <c r="Z53" s="72">
        <v>37</v>
      </c>
      <c r="AA53" s="72">
        <v>37</v>
      </c>
      <c r="AB53" s="72">
        <v>0</v>
      </c>
      <c r="AC53" s="72">
        <v>0</v>
      </c>
      <c r="AD53" s="72">
        <v>42.4</v>
      </c>
      <c r="AE53" s="72">
        <v>64.7</v>
      </c>
      <c r="AF53" s="72">
        <v>22.3</v>
      </c>
      <c r="AG53" s="72">
        <v>1.64015</v>
      </c>
      <c r="AH53" s="72" t="s">
        <v>245</v>
      </c>
      <c r="AI53" s="72">
        <f>IF(Table15[[#This Row],[Set]]="Zeta", -2, -20)</f>
        <v>-20</v>
      </c>
      <c r="AO53">
        <v>93</v>
      </c>
      <c r="AP53">
        <v>50</v>
      </c>
      <c r="AQ53">
        <v>331.93993432547398</v>
      </c>
      <c r="BA53" t="s">
        <v>305</v>
      </c>
      <c r="BM53">
        <v>85</v>
      </c>
      <c r="BN53">
        <v>50</v>
      </c>
      <c r="BO53">
        <v>0.90073550279421799</v>
      </c>
      <c r="BY53">
        <v>85</v>
      </c>
      <c r="BZ53">
        <v>50</v>
      </c>
      <c r="CA53">
        <v>1.4614128215598201</v>
      </c>
      <c r="CK53">
        <v>54</v>
      </c>
      <c r="CL53">
        <v>50</v>
      </c>
      <c r="CM53">
        <v>12.8393587195095</v>
      </c>
      <c r="CW53" t="s">
        <v>354</v>
      </c>
      <c r="DI53" s="88"/>
      <c r="DJ53" s="88"/>
      <c r="DK53" s="88"/>
      <c r="DL53" s="91"/>
      <c r="DM53" s="91"/>
      <c r="DN53" s="91"/>
      <c r="DO53" s="91"/>
      <c r="EG53" t="s">
        <v>340</v>
      </c>
      <c r="ES53" t="s">
        <v>354</v>
      </c>
    </row>
    <row r="54" spans="1:151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71">
        <v>96</v>
      </c>
      <c r="Y54" s="72" t="s">
        <v>42</v>
      </c>
      <c r="Z54" s="72">
        <v>556</v>
      </c>
      <c r="AA54" s="72">
        <v>768</v>
      </c>
      <c r="AB54" s="72">
        <v>212</v>
      </c>
      <c r="AC54" s="72">
        <v>2.1458200000000001</v>
      </c>
      <c r="AD54" s="72">
        <v>255.8</v>
      </c>
      <c r="AE54" s="72">
        <v>389.6</v>
      </c>
      <c r="AF54" s="72">
        <v>133.80000000000001</v>
      </c>
      <c r="AG54" s="72">
        <v>1.64751</v>
      </c>
      <c r="AH54" s="72">
        <v>0.90454000000000001</v>
      </c>
      <c r="AI54" s="72">
        <f>IF(Table15[[#This Row],[Set]]="Zeta", -2, -20)</f>
        <v>-20</v>
      </c>
      <c r="AO54">
        <v>86</v>
      </c>
      <c r="AP54">
        <v>51</v>
      </c>
      <c r="AQ54">
        <v>395.80247599023397</v>
      </c>
      <c r="BA54" t="s">
        <v>306</v>
      </c>
      <c r="BM54">
        <v>40</v>
      </c>
      <c r="BN54">
        <v>51</v>
      </c>
      <c r="BO54">
        <v>0.90694486945591701</v>
      </c>
      <c r="BY54">
        <v>40</v>
      </c>
      <c r="BZ54">
        <v>51</v>
      </c>
      <c r="CA54">
        <v>1.47674418604651</v>
      </c>
      <c r="CK54">
        <v>55</v>
      </c>
      <c r="CL54">
        <v>51</v>
      </c>
      <c r="CM54">
        <v>15.116624378043699</v>
      </c>
      <c r="CW54" t="s">
        <v>355</v>
      </c>
      <c r="DI54" s="88"/>
      <c r="DJ54" s="88"/>
      <c r="DK54" s="88"/>
      <c r="DL54" s="91"/>
      <c r="DM54" s="91"/>
      <c r="DN54" s="91"/>
      <c r="DO54" s="91"/>
      <c r="EG54" t="s">
        <v>341</v>
      </c>
      <c r="ES54" t="s">
        <v>355</v>
      </c>
    </row>
    <row r="55" spans="1:151" x14ac:dyDescent="0.3">
      <c r="X55" s="71">
        <v>81</v>
      </c>
      <c r="Y55" s="72" t="s">
        <v>41</v>
      </c>
      <c r="Z55" s="72">
        <v>80</v>
      </c>
      <c r="AA55" s="72">
        <v>81</v>
      </c>
      <c r="AB55" s="72">
        <v>1</v>
      </c>
      <c r="AC55" s="72">
        <v>55.797629999999998</v>
      </c>
      <c r="AD55" s="72">
        <v>163.9</v>
      </c>
      <c r="AE55" s="72">
        <v>248.2</v>
      </c>
      <c r="AF55" s="72">
        <v>84.3</v>
      </c>
      <c r="AG55" s="72">
        <v>1.67032</v>
      </c>
      <c r="AH55" s="72" t="s">
        <v>245</v>
      </c>
      <c r="AI55" s="72">
        <f>IF(Table15[[#This Row],[Set]]="Zeta", -2, -20)</f>
        <v>-20</v>
      </c>
      <c r="AO55">
        <v>100</v>
      </c>
      <c r="AP55">
        <v>52</v>
      </c>
      <c r="AQ55">
        <v>522.77040849688501</v>
      </c>
      <c r="BA55" t="s">
        <v>307</v>
      </c>
      <c r="BM55">
        <v>82</v>
      </c>
      <c r="BN55">
        <v>52</v>
      </c>
      <c r="BO55">
        <v>0.90787216140855898</v>
      </c>
      <c r="BY55">
        <v>82</v>
      </c>
      <c r="BZ55">
        <v>52</v>
      </c>
      <c r="CA55">
        <v>1.47904191616766</v>
      </c>
      <c r="CK55">
        <v>72</v>
      </c>
      <c r="CL55">
        <v>52</v>
      </c>
      <c r="CM55">
        <v>18.969584471277301</v>
      </c>
      <c r="CW55" t="s">
        <v>356</v>
      </c>
      <c r="DI55" s="90"/>
      <c r="DJ55" s="90"/>
      <c r="DK55" s="90"/>
      <c r="DL55" s="91"/>
      <c r="DM55" s="91"/>
      <c r="DN55" s="91"/>
      <c r="DO55" s="91"/>
      <c r="EG55" t="s">
        <v>342</v>
      </c>
      <c r="ES55" t="s">
        <v>356</v>
      </c>
    </row>
    <row r="56" spans="1:151" x14ac:dyDescent="0.3">
      <c r="X56" s="71">
        <v>10</v>
      </c>
      <c r="Y56" s="72" t="s">
        <v>40</v>
      </c>
      <c r="Z56" s="72">
        <v>0</v>
      </c>
      <c r="AA56" s="72">
        <v>0</v>
      </c>
      <c r="AB56" s="72">
        <v>0</v>
      </c>
      <c r="AC56" s="72">
        <v>0</v>
      </c>
      <c r="AD56" s="72">
        <v>42.8</v>
      </c>
      <c r="AE56" s="72">
        <v>64.400000000000006</v>
      </c>
      <c r="AF56" s="72">
        <v>21.6</v>
      </c>
      <c r="AG56" s="72">
        <v>1.6964999999999999</v>
      </c>
      <c r="AH56" s="72" t="s">
        <v>245</v>
      </c>
      <c r="AI56" s="72">
        <f>IF(Table15[[#This Row],[Set]]="Zeta", -2, -20)</f>
        <v>-20</v>
      </c>
      <c r="AO56" t="s">
        <v>140</v>
      </c>
      <c r="AR56" t="s">
        <v>281</v>
      </c>
      <c r="AS56" t="s">
        <v>282</v>
      </c>
      <c r="AT56" t="s">
        <v>283</v>
      </c>
      <c r="AU56" t="s">
        <v>284</v>
      </c>
      <c r="AV56" t="s">
        <v>285</v>
      </c>
      <c r="AW56" t="s">
        <v>286</v>
      </c>
      <c r="BA56" t="s">
        <v>308</v>
      </c>
      <c r="BM56">
        <v>10</v>
      </c>
      <c r="BN56">
        <v>53</v>
      </c>
      <c r="BO56">
        <v>0.91815814604894996</v>
      </c>
      <c r="BY56">
        <v>10</v>
      </c>
      <c r="BZ56">
        <v>53</v>
      </c>
      <c r="CA56">
        <v>1.50467289719626</v>
      </c>
      <c r="CK56" t="s">
        <v>140</v>
      </c>
      <c r="CW56" t="s">
        <v>357</v>
      </c>
      <c r="DI56" s="91"/>
      <c r="DJ56" s="91"/>
      <c r="DK56" s="91"/>
      <c r="DL56" s="91"/>
      <c r="DM56" s="91"/>
      <c r="DN56" s="91"/>
      <c r="DO56" s="91"/>
      <c r="EG56" t="s">
        <v>343</v>
      </c>
      <c r="ES56" t="s">
        <v>357</v>
      </c>
    </row>
    <row r="57" spans="1:151" x14ac:dyDescent="0.3">
      <c r="X57" s="71">
        <v>82</v>
      </c>
      <c r="Y57" s="72" t="s">
        <v>42</v>
      </c>
      <c r="Z57" s="72">
        <v>191</v>
      </c>
      <c r="AA57" s="72">
        <v>218</v>
      </c>
      <c r="AB57" s="72">
        <v>27</v>
      </c>
      <c r="AC57" s="72">
        <v>5.2423099999999998</v>
      </c>
      <c r="AD57" s="72">
        <v>233.8</v>
      </c>
      <c r="AE57" s="72">
        <v>345.8</v>
      </c>
      <c r="AF57" s="72">
        <v>112</v>
      </c>
      <c r="AG57" s="72">
        <v>1.7709699999999999</v>
      </c>
      <c r="AH57" s="72">
        <v>1.9989399999999999</v>
      </c>
      <c r="AI57" s="72">
        <f>IF(Table15[[#This Row],[Set]]="Zeta", -2, -20)</f>
        <v>-20</v>
      </c>
      <c r="AO57" t="s">
        <v>293</v>
      </c>
      <c r="AR57">
        <v>0.59299999999999997</v>
      </c>
      <c r="AS57">
        <v>0.18099999999999999</v>
      </c>
      <c r="AT57">
        <v>1.4E-2</v>
      </c>
      <c r="AU57">
        <v>-1.7100000000000001E-2</v>
      </c>
      <c r="AV57">
        <v>2.0419999999999998</v>
      </c>
      <c r="AW57">
        <v>0.29163725000000001</v>
      </c>
      <c r="BA57" t="s">
        <v>309</v>
      </c>
      <c r="BM57">
        <v>81</v>
      </c>
      <c r="BN57">
        <v>54</v>
      </c>
      <c r="BO57">
        <v>0.92200955259498696</v>
      </c>
      <c r="BY57">
        <v>81</v>
      </c>
      <c r="BZ57">
        <v>54</v>
      </c>
      <c r="CA57">
        <v>1.5143380109822999</v>
      </c>
      <c r="CK57" t="s">
        <v>331</v>
      </c>
      <c r="CW57" t="s">
        <v>358</v>
      </c>
      <c r="EG57" t="s">
        <v>344</v>
      </c>
      <c r="ES57" t="s">
        <v>358</v>
      </c>
    </row>
    <row r="58" spans="1:151" x14ac:dyDescent="0.3">
      <c r="X58" s="71">
        <v>40</v>
      </c>
      <c r="Y58" s="72" t="s">
        <v>40</v>
      </c>
      <c r="Z58" s="72">
        <v>0</v>
      </c>
      <c r="AA58" s="72">
        <v>0</v>
      </c>
      <c r="AB58" s="72">
        <v>0</v>
      </c>
      <c r="AC58" s="72">
        <v>0</v>
      </c>
      <c r="AD58" s="72">
        <v>17.2</v>
      </c>
      <c r="AE58" s="72">
        <v>25.4</v>
      </c>
      <c r="AF58" s="72">
        <v>8.1999999999999993</v>
      </c>
      <c r="AG58" s="72">
        <v>1.77803</v>
      </c>
      <c r="AH58" s="72" t="s">
        <v>245</v>
      </c>
      <c r="AI58" s="72">
        <f>IF(Table15[[#This Row],[Set]]="Zeta", -2, -20)</f>
        <v>-20</v>
      </c>
      <c r="AO58" t="s">
        <v>294</v>
      </c>
      <c r="AR58">
        <v>0.57999999999999996</v>
      </c>
      <c r="AS58">
        <v>0.90700000000000003</v>
      </c>
      <c r="AT58">
        <v>2.5000000000000001E-2</v>
      </c>
      <c r="AU58">
        <v>-3.8600000000000002E-2</v>
      </c>
      <c r="AV58">
        <v>2.7389999999999999</v>
      </c>
      <c r="AW58">
        <v>3.2129890000000001E-2</v>
      </c>
      <c r="BA58" t="s">
        <v>310</v>
      </c>
      <c r="BM58">
        <v>96</v>
      </c>
      <c r="BN58">
        <v>55</v>
      </c>
      <c r="BO58">
        <v>0.92547439047311897</v>
      </c>
      <c r="BY58">
        <v>96</v>
      </c>
      <c r="BZ58">
        <v>55</v>
      </c>
      <c r="CA58">
        <v>1.5230648944487799</v>
      </c>
      <c r="CK58" t="s">
        <v>332</v>
      </c>
      <c r="CW58" t="s">
        <v>359</v>
      </c>
      <c r="EG58" t="s">
        <v>345</v>
      </c>
      <c r="ES58" t="s">
        <v>359</v>
      </c>
    </row>
    <row r="59" spans="1:151" x14ac:dyDescent="0.3">
      <c r="X59" s="71">
        <v>85</v>
      </c>
      <c r="Y59" s="72" t="s">
        <v>42</v>
      </c>
      <c r="Z59" s="72">
        <v>222</v>
      </c>
      <c r="AA59" s="72">
        <v>253</v>
      </c>
      <c r="AB59" s="72">
        <v>31</v>
      </c>
      <c r="AC59" s="72">
        <v>5.3028500000000003</v>
      </c>
      <c r="AD59" s="72">
        <v>244.9</v>
      </c>
      <c r="AE59" s="72">
        <v>357.9</v>
      </c>
      <c r="AF59" s="72">
        <v>113</v>
      </c>
      <c r="AG59" s="72">
        <v>1.82694</v>
      </c>
      <c r="AH59" s="72">
        <v>0.92898000000000003</v>
      </c>
      <c r="AI59" s="72">
        <f>IF(Table15[[#This Row],[Set]]="Zeta", -2, -20)</f>
        <v>-20</v>
      </c>
      <c r="AO59" t="s">
        <v>295</v>
      </c>
      <c r="AR59">
        <v>0.57899999999999996</v>
      </c>
      <c r="AS59">
        <v>0.91700000000000004</v>
      </c>
      <c r="AT59">
        <v>2.1000000000000001E-2</v>
      </c>
      <c r="AU59">
        <v>-3.39E-2</v>
      </c>
      <c r="AV59">
        <v>2.9159999999999999</v>
      </c>
      <c r="AW59">
        <v>2.4944060000000001E-2</v>
      </c>
      <c r="BA59" t="s">
        <v>311</v>
      </c>
      <c r="BM59">
        <v>59</v>
      </c>
      <c r="BN59">
        <v>56</v>
      </c>
      <c r="BO59">
        <v>0.92661461521579103</v>
      </c>
      <c r="BY59">
        <v>59</v>
      </c>
      <c r="BZ59">
        <v>56</v>
      </c>
      <c r="CA59">
        <v>1.52594339622641</v>
      </c>
      <c r="CK59" t="s">
        <v>333</v>
      </c>
      <c r="CW59" t="s">
        <v>360</v>
      </c>
      <c r="EG59" t="s">
        <v>346</v>
      </c>
      <c r="ES59" t="s">
        <v>360</v>
      </c>
    </row>
    <row r="60" spans="1:151" x14ac:dyDescent="0.3">
      <c r="X60" s="71">
        <v>41</v>
      </c>
      <c r="Y60" s="72" t="s">
        <v>40</v>
      </c>
      <c r="Z60" s="72">
        <v>0</v>
      </c>
      <c r="AA60" s="72">
        <v>0</v>
      </c>
      <c r="AB60" s="72">
        <v>0</v>
      </c>
      <c r="AC60" s="72">
        <v>0</v>
      </c>
      <c r="AD60" s="72">
        <v>24.2</v>
      </c>
      <c r="AE60" s="72">
        <v>35.299999999999997</v>
      </c>
      <c r="AF60" s="72">
        <v>11.1</v>
      </c>
      <c r="AG60" s="72">
        <v>1.8360000000000001</v>
      </c>
      <c r="AH60" s="72" t="s">
        <v>245</v>
      </c>
      <c r="AI60" s="72">
        <f>IF(Table15[[#This Row],[Set]]="Zeta", -2, -20)</f>
        <v>-20</v>
      </c>
      <c r="AO60" t="s">
        <v>296</v>
      </c>
      <c r="AR60">
        <v>0.69099999999999995</v>
      </c>
      <c r="AS60">
        <v>0.98499999999999999</v>
      </c>
      <c r="AT60">
        <v>0.19700000000000001</v>
      </c>
      <c r="AU60">
        <v>-0.27129999999999999</v>
      </c>
      <c r="AV60">
        <v>1.087</v>
      </c>
      <c r="AW60">
        <v>1.641515E-2</v>
      </c>
      <c r="BA60" t="s">
        <v>312</v>
      </c>
      <c r="BM60">
        <v>21</v>
      </c>
      <c r="BN60">
        <v>57</v>
      </c>
      <c r="BO60">
        <v>0.92953595862417504</v>
      </c>
      <c r="BY60">
        <v>21</v>
      </c>
      <c r="BZ60">
        <v>57</v>
      </c>
      <c r="CA60">
        <v>1.5333333333333301</v>
      </c>
      <c r="CK60" t="s">
        <v>334</v>
      </c>
      <c r="CW60" t="s">
        <v>361</v>
      </c>
      <c r="EG60" t="s">
        <v>347</v>
      </c>
      <c r="ES60" t="s">
        <v>361</v>
      </c>
    </row>
    <row r="61" spans="1:151" x14ac:dyDescent="0.3">
      <c r="X61" s="71">
        <v>99</v>
      </c>
      <c r="Y61" s="72" t="s">
        <v>42</v>
      </c>
      <c r="Z61" s="72">
        <v>194</v>
      </c>
      <c r="AA61" s="72">
        <v>272</v>
      </c>
      <c r="AB61" s="72">
        <v>78</v>
      </c>
      <c r="AC61" s="72">
        <v>2.0510700000000002</v>
      </c>
      <c r="AD61" s="72">
        <v>71.8</v>
      </c>
      <c r="AE61" s="72">
        <v>103.6</v>
      </c>
      <c r="AF61" s="72">
        <v>31.8</v>
      </c>
      <c r="AG61" s="72">
        <v>1.8904700000000001</v>
      </c>
      <c r="AH61" s="72" t="s">
        <v>245</v>
      </c>
      <c r="AI61" s="72">
        <f>IF(Table15[[#This Row],[Set]]="Zeta", -2, -20)</f>
        <v>-20</v>
      </c>
      <c r="AO61" t="s">
        <v>297</v>
      </c>
      <c r="AR61">
        <v>0.625</v>
      </c>
      <c r="AS61">
        <v>1.2110000000000001</v>
      </c>
      <c r="AT61">
        <v>0.08</v>
      </c>
      <c r="AU61">
        <v>-0.1222</v>
      </c>
      <c r="AV61">
        <v>1.446</v>
      </c>
      <c r="AW61">
        <v>4.6689499999999998E-3</v>
      </c>
      <c r="BA61" t="s">
        <v>313</v>
      </c>
      <c r="BM61">
        <v>29</v>
      </c>
      <c r="BN61">
        <v>58</v>
      </c>
      <c r="BO61">
        <v>0.93568599163189303</v>
      </c>
      <c r="BY61">
        <v>29</v>
      </c>
      <c r="BZ61">
        <v>58</v>
      </c>
      <c r="CA61">
        <v>1.54896142433234</v>
      </c>
      <c r="CK61" t="s">
        <v>335</v>
      </c>
      <c r="CW61" t="s">
        <v>362</v>
      </c>
      <c r="EG61" t="s">
        <v>348</v>
      </c>
      <c r="ES61" t="s">
        <v>362</v>
      </c>
    </row>
    <row r="62" spans="1:151" x14ac:dyDescent="0.3">
      <c r="X62" s="71">
        <v>49</v>
      </c>
      <c r="Y62" s="72" t="s">
        <v>41</v>
      </c>
      <c r="Z62" s="72">
        <v>0</v>
      </c>
      <c r="AA62" s="72">
        <v>2</v>
      </c>
      <c r="AB62" s="72">
        <v>2</v>
      </c>
      <c r="AC62" s="72">
        <v>0</v>
      </c>
      <c r="AD62" s="72">
        <v>39.700000000000003</v>
      </c>
      <c r="AE62" s="72">
        <v>57</v>
      </c>
      <c r="AF62" s="72">
        <v>17.3</v>
      </c>
      <c r="AG62" s="72">
        <v>1.9163600000000001</v>
      </c>
      <c r="AH62" s="72" t="s">
        <v>245</v>
      </c>
      <c r="AI62" s="72">
        <f>IF(Table15[[#This Row],[Set]]="Zeta", -2, -20)</f>
        <v>-20</v>
      </c>
      <c r="AO62" t="s">
        <v>298</v>
      </c>
      <c r="AR62">
        <v>0.72199999999999998</v>
      </c>
      <c r="AS62">
        <v>1.9490000000000001</v>
      </c>
      <c r="AT62">
        <v>0.29599999999999999</v>
      </c>
      <c r="AU62">
        <v>-0.40089999999999998</v>
      </c>
      <c r="AV62">
        <v>1.0089999999999999</v>
      </c>
      <c r="AW62">
        <v>3.1479400000000001E-3</v>
      </c>
      <c r="BM62">
        <v>97</v>
      </c>
      <c r="BN62">
        <v>59</v>
      </c>
      <c r="BO62">
        <v>0.94666668139916499</v>
      </c>
      <c r="BY62">
        <v>97</v>
      </c>
      <c r="BZ62">
        <v>59</v>
      </c>
      <c r="CA62">
        <v>1.5771050141911001</v>
      </c>
      <c r="CK62" t="s">
        <v>336</v>
      </c>
    </row>
    <row r="63" spans="1:151" x14ac:dyDescent="0.3">
      <c r="X63" s="71">
        <v>65</v>
      </c>
      <c r="Y63" s="72" t="s">
        <v>39</v>
      </c>
      <c r="Z63" s="72">
        <v>1</v>
      </c>
      <c r="AA63" s="72">
        <v>0</v>
      </c>
      <c r="AB63" s="72">
        <v>-1</v>
      </c>
      <c r="AC63" s="72">
        <v>0</v>
      </c>
      <c r="AD63" s="72">
        <v>113.6</v>
      </c>
      <c r="AE63" s="72">
        <v>162</v>
      </c>
      <c r="AF63" s="72">
        <v>48.4</v>
      </c>
      <c r="AG63" s="72">
        <v>1.9530099999999999</v>
      </c>
      <c r="AH63" s="72" t="s">
        <v>245</v>
      </c>
      <c r="AI63" s="72">
        <f>IF(Table15[[#This Row],[Set]]="Zeta", -2, -20)</f>
        <v>-2</v>
      </c>
      <c r="AO63" t="s">
        <v>299</v>
      </c>
      <c r="AR63">
        <v>0.64900000000000002</v>
      </c>
      <c r="AS63">
        <v>2.548</v>
      </c>
      <c r="AT63">
        <v>8.7999999999999995E-2</v>
      </c>
      <c r="AU63">
        <v>-0.13469999999999999</v>
      </c>
      <c r="AV63">
        <v>1.262</v>
      </c>
      <c r="AW63">
        <v>2.2400000000000002E-6</v>
      </c>
      <c r="BM63">
        <v>5</v>
      </c>
      <c r="BN63">
        <v>60</v>
      </c>
      <c r="BO63">
        <v>0.95155887071161305</v>
      </c>
      <c r="BY63">
        <v>5</v>
      </c>
      <c r="BZ63">
        <v>60</v>
      </c>
      <c r="CA63">
        <v>1.5897435897435801</v>
      </c>
      <c r="CK63" t="s">
        <v>337</v>
      </c>
    </row>
    <row r="64" spans="1:151" x14ac:dyDescent="0.3">
      <c r="X64" s="71">
        <v>13</v>
      </c>
      <c r="Y64" s="72" t="s">
        <v>40</v>
      </c>
      <c r="Z64" s="72">
        <v>0</v>
      </c>
      <c r="AA64" s="72">
        <v>0</v>
      </c>
      <c r="AB64" s="72">
        <v>0</v>
      </c>
      <c r="AC64" s="72">
        <v>0</v>
      </c>
      <c r="AD64" s="72">
        <v>27.8</v>
      </c>
      <c r="AE64" s="72">
        <v>39.299999999999997</v>
      </c>
      <c r="AF64" s="72">
        <v>11.5</v>
      </c>
      <c r="AG64" s="72">
        <v>2.0022199999999999</v>
      </c>
      <c r="AH64" s="72" t="s">
        <v>245</v>
      </c>
      <c r="AI64" s="72">
        <f>IF(Table15[[#This Row],[Set]]="Zeta", -2, -20)</f>
        <v>-20</v>
      </c>
      <c r="AO64" t="s">
        <v>300</v>
      </c>
      <c r="AR64">
        <v>0.59899999999999998</v>
      </c>
      <c r="AS64">
        <v>1.7789999999999999</v>
      </c>
      <c r="AT64">
        <v>5.2999999999999999E-2</v>
      </c>
      <c r="AU64">
        <v>-8.7900000000000006E-2</v>
      </c>
      <c r="AV64">
        <v>1.8720000000000001</v>
      </c>
      <c r="AW64">
        <v>0</v>
      </c>
      <c r="BM64">
        <v>47</v>
      </c>
      <c r="BN64">
        <v>61</v>
      </c>
      <c r="BO64">
        <v>0.95189525553902399</v>
      </c>
      <c r="BY64">
        <v>47</v>
      </c>
      <c r="BZ64">
        <v>61</v>
      </c>
      <c r="CA64">
        <v>1.5906148867313901</v>
      </c>
      <c r="CK64" t="s">
        <v>338</v>
      </c>
    </row>
    <row r="65" spans="24:89" x14ac:dyDescent="0.3">
      <c r="X65" s="71">
        <v>94</v>
      </c>
      <c r="Y65" s="72" t="s">
        <v>39</v>
      </c>
      <c r="Z65" s="72">
        <v>291</v>
      </c>
      <c r="AA65" s="72">
        <v>351</v>
      </c>
      <c r="AB65" s="72">
        <v>60</v>
      </c>
      <c r="AC65" s="72">
        <v>3.6975199999999999</v>
      </c>
      <c r="AD65" s="72">
        <v>174.9</v>
      </c>
      <c r="AE65" s="72">
        <v>245</v>
      </c>
      <c r="AF65" s="72">
        <v>70.099999999999994</v>
      </c>
      <c r="AG65" s="72">
        <v>2.0565500000000001</v>
      </c>
      <c r="AH65" s="72" t="s">
        <v>245</v>
      </c>
      <c r="AI65" s="72">
        <f>IF(Table15[[#This Row],[Set]]="Zeta", -2, -20)</f>
        <v>-2</v>
      </c>
      <c r="AO65" t="s">
        <v>301</v>
      </c>
      <c r="AR65">
        <v>0.59099999999999997</v>
      </c>
      <c r="AS65">
        <v>1.5960000000000001</v>
      </c>
      <c r="AT65">
        <v>4.2000000000000003E-2</v>
      </c>
      <c r="AU65">
        <v>-7.0599999999999996E-2</v>
      </c>
      <c r="AV65">
        <v>2.1219999999999999</v>
      </c>
      <c r="AW65">
        <v>0</v>
      </c>
      <c r="BM65">
        <v>46</v>
      </c>
      <c r="BN65">
        <v>62</v>
      </c>
      <c r="BO65">
        <v>0.97077891715822395</v>
      </c>
      <c r="BY65">
        <v>46</v>
      </c>
      <c r="BZ65">
        <v>62</v>
      </c>
      <c r="CA65">
        <v>1.64</v>
      </c>
      <c r="CK65" t="s">
        <v>339</v>
      </c>
    </row>
    <row r="66" spans="24:89" x14ac:dyDescent="0.3">
      <c r="X66" s="71">
        <v>20</v>
      </c>
      <c r="Y66" s="72" t="s">
        <v>40</v>
      </c>
      <c r="Z66" s="72">
        <v>0</v>
      </c>
      <c r="AA66" s="72">
        <v>0</v>
      </c>
      <c r="AB66" s="72">
        <v>0</v>
      </c>
      <c r="AC66" s="72">
        <v>0</v>
      </c>
      <c r="AD66" s="72">
        <v>45.7</v>
      </c>
      <c r="AE66" s="72">
        <v>64</v>
      </c>
      <c r="AF66" s="72">
        <v>18.3</v>
      </c>
      <c r="AG66" s="72">
        <v>2.0581299999999998</v>
      </c>
      <c r="AH66" s="72" t="s">
        <v>245</v>
      </c>
      <c r="AI66" s="72">
        <f>IF(Table15[[#This Row],[Set]]="Zeta", -2, -20)</f>
        <v>-20</v>
      </c>
      <c r="BM66">
        <v>7</v>
      </c>
      <c r="BN66">
        <v>63</v>
      </c>
      <c r="BO66">
        <v>0.97876099994766697</v>
      </c>
      <c r="BY66">
        <v>7</v>
      </c>
      <c r="BZ66">
        <v>63</v>
      </c>
      <c r="CA66">
        <v>1.66115702479338</v>
      </c>
    </row>
    <row r="67" spans="24:89" x14ac:dyDescent="0.3">
      <c r="X67" s="71">
        <v>57</v>
      </c>
      <c r="Y67" s="72" t="s">
        <v>41</v>
      </c>
      <c r="Z67" s="72">
        <v>4</v>
      </c>
      <c r="AA67" s="72">
        <v>6</v>
      </c>
      <c r="AB67" s="72">
        <v>2</v>
      </c>
      <c r="AC67" s="72">
        <v>1.7095100000000001</v>
      </c>
      <c r="AD67" s="72">
        <v>94.7</v>
      </c>
      <c r="AE67" s="72">
        <v>130.80000000000001</v>
      </c>
      <c r="AF67" s="72">
        <v>36.1</v>
      </c>
      <c r="AG67" s="72">
        <v>2.1462599999999998</v>
      </c>
      <c r="AH67" s="72" t="s">
        <v>245</v>
      </c>
      <c r="AI67" s="72">
        <f>IF(Table15[[#This Row],[Set]]="Zeta", -2, -20)</f>
        <v>-20</v>
      </c>
      <c r="BM67">
        <v>33</v>
      </c>
      <c r="BN67">
        <v>64</v>
      </c>
      <c r="BO67">
        <v>0.981640612082605</v>
      </c>
      <c r="BY67">
        <v>33</v>
      </c>
      <c r="BZ67">
        <v>64</v>
      </c>
      <c r="CA67">
        <v>1.6688311688311599</v>
      </c>
    </row>
    <row r="68" spans="24:89" x14ac:dyDescent="0.3">
      <c r="X68" s="71">
        <v>98</v>
      </c>
      <c r="Y68" s="72" t="s">
        <v>42</v>
      </c>
      <c r="Z68" s="72">
        <v>265</v>
      </c>
      <c r="AA68" s="72">
        <v>322</v>
      </c>
      <c r="AB68" s="72">
        <v>57</v>
      </c>
      <c r="AC68" s="72">
        <v>3.5578500000000002</v>
      </c>
      <c r="AD68" s="72">
        <v>200.3</v>
      </c>
      <c r="AE68" s="72">
        <v>275.10000000000002</v>
      </c>
      <c r="AF68" s="72">
        <v>74.8</v>
      </c>
      <c r="AG68" s="72">
        <v>2.1843900000000001</v>
      </c>
      <c r="AH68" s="72" t="s">
        <v>245</v>
      </c>
      <c r="AI68" s="72">
        <f>IF(Table15[[#This Row],[Set]]="Zeta", -2, -20)</f>
        <v>-20</v>
      </c>
      <c r="BM68">
        <v>34</v>
      </c>
      <c r="BN68">
        <v>65</v>
      </c>
      <c r="BO68">
        <v>0.98705980276236205</v>
      </c>
      <c r="BY68">
        <v>34</v>
      </c>
      <c r="BZ68">
        <v>65</v>
      </c>
      <c r="CA68">
        <v>1.68333333333333</v>
      </c>
    </row>
    <row r="69" spans="24:89" x14ac:dyDescent="0.3">
      <c r="X69" s="71">
        <v>79</v>
      </c>
      <c r="Y69" s="72" t="s">
        <v>42</v>
      </c>
      <c r="Z69" s="72">
        <v>53</v>
      </c>
      <c r="AA69" s="72">
        <v>103</v>
      </c>
      <c r="AB69" s="72">
        <v>50</v>
      </c>
      <c r="AC69" s="72">
        <v>1.04321</v>
      </c>
      <c r="AD69" s="72">
        <v>130.5</v>
      </c>
      <c r="AE69" s="72">
        <v>179</v>
      </c>
      <c r="AF69" s="72">
        <v>48.5</v>
      </c>
      <c r="AG69" s="72">
        <v>2.1934200000000001</v>
      </c>
      <c r="AH69" s="72" t="s">
        <v>245</v>
      </c>
      <c r="AI69" s="72">
        <f>IF(Table15[[#This Row],[Set]]="Zeta", -2, -20)</f>
        <v>-20</v>
      </c>
      <c r="BM69">
        <v>24</v>
      </c>
      <c r="BN69">
        <v>66</v>
      </c>
      <c r="BO69">
        <v>1.0068047394149799</v>
      </c>
      <c r="BY69">
        <v>24</v>
      </c>
      <c r="BZ69">
        <v>66</v>
      </c>
      <c r="CA69">
        <v>1.73684210526315</v>
      </c>
    </row>
    <row r="70" spans="24:89" x14ac:dyDescent="0.3">
      <c r="X70" s="71">
        <v>74</v>
      </c>
      <c r="Y70" s="72" t="s">
        <v>41</v>
      </c>
      <c r="Z70" s="72">
        <v>2</v>
      </c>
      <c r="AA70" s="72">
        <v>7</v>
      </c>
      <c r="AB70" s="72">
        <v>5</v>
      </c>
      <c r="AC70" s="72">
        <v>0.55328999999999995</v>
      </c>
      <c r="AD70" s="72">
        <v>141.1</v>
      </c>
      <c r="AE70" s="72">
        <v>191</v>
      </c>
      <c r="AF70" s="72">
        <v>49.9</v>
      </c>
      <c r="AG70" s="72">
        <v>2.2890899999999998</v>
      </c>
      <c r="AH70" s="72" t="s">
        <v>245</v>
      </c>
      <c r="AI70" s="72">
        <f>IF(Table15[[#This Row],[Set]]="Zeta", -2, -20)</f>
        <v>-20</v>
      </c>
      <c r="BM70">
        <v>58</v>
      </c>
      <c r="BN70">
        <v>67</v>
      </c>
      <c r="BO70">
        <v>1.0116009116784701</v>
      </c>
      <c r="BY70">
        <v>58</v>
      </c>
      <c r="BZ70">
        <v>67</v>
      </c>
      <c r="CA70">
        <v>1.75</v>
      </c>
    </row>
    <row r="71" spans="24:89" x14ac:dyDescent="0.3">
      <c r="X71" s="71">
        <v>100</v>
      </c>
      <c r="Y71" s="72" t="s">
        <v>42</v>
      </c>
      <c r="Z71" s="72">
        <v>221</v>
      </c>
      <c r="AA71" s="72">
        <v>256</v>
      </c>
      <c r="AB71" s="72">
        <v>35</v>
      </c>
      <c r="AC71" s="72">
        <v>4.7148099999999999</v>
      </c>
      <c r="AD71" s="72">
        <v>450.6</v>
      </c>
      <c r="AE71" s="72">
        <v>606.5</v>
      </c>
      <c r="AF71" s="72">
        <v>155.9</v>
      </c>
      <c r="AG71" s="72">
        <v>2.3328500000000001</v>
      </c>
      <c r="AH71" s="72">
        <v>25.76042</v>
      </c>
      <c r="AI71" s="72">
        <f>IF(Table15[[#This Row],[Set]]="Zeta", -2, -20)</f>
        <v>-20</v>
      </c>
      <c r="BM71">
        <v>87</v>
      </c>
      <c r="BN71">
        <v>68</v>
      </c>
      <c r="BO71">
        <v>1.02748494465252</v>
      </c>
      <c r="BY71">
        <v>87</v>
      </c>
      <c r="BZ71">
        <v>68</v>
      </c>
      <c r="CA71">
        <v>1.79402985074626</v>
      </c>
    </row>
    <row r="72" spans="24:89" x14ac:dyDescent="0.3">
      <c r="X72" s="71">
        <v>71</v>
      </c>
      <c r="Y72" s="72" t="s">
        <v>41</v>
      </c>
      <c r="Z72" s="72">
        <v>3</v>
      </c>
      <c r="AA72" s="72">
        <v>5</v>
      </c>
      <c r="AB72" s="72">
        <v>2</v>
      </c>
      <c r="AC72" s="72">
        <v>1.3569199999999999</v>
      </c>
      <c r="AD72" s="72">
        <v>164.2</v>
      </c>
      <c r="AE72" s="72">
        <v>220</v>
      </c>
      <c r="AF72" s="72">
        <v>55.8</v>
      </c>
      <c r="AG72" s="72">
        <v>2.3693900000000001</v>
      </c>
      <c r="AH72" s="72" t="s">
        <v>245</v>
      </c>
      <c r="AI72" s="72">
        <f>IF(Table15[[#This Row],[Set]]="Zeta", -2, -20)</f>
        <v>-20</v>
      </c>
      <c r="BM72">
        <v>69</v>
      </c>
      <c r="BN72">
        <v>69</v>
      </c>
      <c r="BO72">
        <v>1.04702491987761</v>
      </c>
      <c r="BY72">
        <v>69</v>
      </c>
      <c r="BZ72">
        <v>69</v>
      </c>
      <c r="CA72">
        <v>1.8491620111731799</v>
      </c>
    </row>
    <row r="73" spans="24:89" x14ac:dyDescent="0.3">
      <c r="X73" s="71">
        <v>90</v>
      </c>
      <c r="Y73" s="72" t="s">
        <v>42</v>
      </c>
      <c r="Z73" s="72">
        <v>388</v>
      </c>
      <c r="AA73" s="72">
        <v>400</v>
      </c>
      <c r="AB73" s="72">
        <v>12</v>
      </c>
      <c r="AC73" s="72">
        <v>22.75657</v>
      </c>
      <c r="AD73" s="72">
        <v>147.19999999999999</v>
      </c>
      <c r="AE73" s="72">
        <v>194.8</v>
      </c>
      <c r="AF73" s="72">
        <v>47.6</v>
      </c>
      <c r="AG73" s="72">
        <v>2.4739200000000001</v>
      </c>
      <c r="AH73" s="72" t="s">
        <v>245</v>
      </c>
      <c r="AI73" s="72">
        <f>IF(Table15[[#This Row],[Set]]="Zeta", -2, -20)</f>
        <v>-20</v>
      </c>
      <c r="BM73">
        <v>38</v>
      </c>
      <c r="BN73">
        <v>70</v>
      </c>
      <c r="BO73">
        <v>1.04901534752873</v>
      </c>
      <c r="BY73">
        <v>38</v>
      </c>
      <c r="BZ73">
        <v>70</v>
      </c>
      <c r="CA73">
        <v>1.8548387096774099</v>
      </c>
    </row>
    <row r="74" spans="24:89" x14ac:dyDescent="0.3">
      <c r="X74" s="71">
        <v>66</v>
      </c>
      <c r="Y74" s="72" t="s">
        <v>39</v>
      </c>
      <c r="Z74" s="72">
        <v>58</v>
      </c>
      <c r="AA74" s="72">
        <v>39</v>
      </c>
      <c r="AB74" s="72">
        <v>-19</v>
      </c>
      <c r="AC74" s="72">
        <v>-1.74648</v>
      </c>
      <c r="AD74" s="72">
        <v>91.1</v>
      </c>
      <c r="AE74" s="72">
        <v>119.7</v>
      </c>
      <c r="AF74" s="72">
        <v>28.6</v>
      </c>
      <c r="AG74" s="72">
        <v>2.53871</v>
      </c>
      <c r="AH74" s="72" t="s">
        <v>245</v>
      </c>
      <c r="AI74" s="72">
        <f>IF(Table15[[#This Row],[Set]]="Zeta", -2, -20)</f>
        <v>-2</v>
      </c>
      <c r="BM74">
        <v>39</v>
      </c>
      <c r="BN74">
        <v>71</v>
      </c>
      <c r="BO74">
        <v>1.05678932253308</v>
      </c>
      <c r="BY74">
        <v>39</v>
      </c>
      <c r="BZ74">
        <v>71</v>
      </c>
      <c r="CA74">
        <v>1.8771186440677901</v>
      </c>
    </row>
    <row r="75" spans="24:89" x14ac:dyDescent="0.3">
      <c r="X75" s="71">
        <v>93</v>
      </c>
      <c r="Y75" s="72" t="s">
        <v>42</v>
      </c>
      <c r="Z75" s="72">
        <v>199</v>
      </c>
      <c r="AA75" s="72">
        <v>230</v>
      </c>
      <c r="AB75" s="72">
        <v>31</v>
      </c>
      <c r="AC75" s="72">
        <v>4.7877700000000001</v>
      </c>
      <c r="AD75" s="72">
        <v>290.8</v>
      </c>
      <c r="AE75" s="72">
        <v>378.9</v>
      </c>
      <c r="AF75" s="72">
        <v>88.1</v>
      </c>
      <c r="AG75" s="72">
        <v>2.61924</v>
      </c>
      <c r="AH75" s="72">
        <v>2.91289</v>
      </c>
      <c r="AI75" s="72">
        <f>IF(Table15[[#This Row],[Set]]="Zeta", -2, -20)</f>
        <v>-20</v>
      </c>
      <c r="BM75">
        <v>18</v>
      </c>
      <c r="BN75">
        <v>72</v>
      </c>
      <c r="BO75">
        <v>1.0690118188918101</v>
      </c>
      <c r="BY75">
        <v>18</v>
      </c>
      <c r="BZ75">
        <v>72</v>
      </c>
      <c r="CA75">
        <v>1.9125000000000001</v>
      </c>
    </row>
    <row r="76" spans="24:89" x14ac:dyDescent="0.3">
      <c r="X76" s="71">
        <v>84</v>
      </c>
      <c r="Y76" s="72" t="s">
        <v>42</v>
      </c>
      <c r="Z76" s="72">
        <v>17</v>
      </c>
      <c r="AA76" s="72">
        <v>35</v>
      </c>
      <c r="AB76" s="72">
        <v>18</v>
      </c>
      <c r="AC76" s="72">
        <v>0.95986000000000005</v>
      </c>
      <c r="AD76" s="72">
        <v>58.9</v>
      </c>
      <c r="AE76" s="72">
        <v>76.400000000000006</v>
      </c>
      <c r="AF76" s="72">
        <v>17.5</v>
      </c>
      <c r="AG76" s="72">
        <v>2.6644999999999999</v>
      </c>
      <c r="AH76" s="72" t="s">
        <v>245</v>
      </c>
      <c r="AI76" s="72">
        <f>IF(Table15[[#This Row],[Set]]="Zeta", -2, -20)</f>
        <v>-20</v>
      </c>
      <c r="BM76">
        <v>64</v>
      </c>
      <c r="BN76">
        <v>73</v>
      </c>
      <c r="BO76">
        <v>1.0866587018551599</v>
      </c>
      <c r="BY76">
        <v>64</v>
      </c>
      <c r="BZ76">
        <v>73</v>
      </c>
      <c r="CA76">
        <v>1.96435272045028</v>
      </c>
    </row>
    <row r="77" spans="24:89" x14ac:dyDescent="0.3">
      <c r="X77" s="71">
        <v>88</v>
      </c>
      <c r="Y77" s="72" t="s">
        <v>42</v>
      </c>
      <c r="Z77" s="72">
        <v>88</v>
      </c>
      <c r="AA77" s="72">
        <v>100</v>
      </c>
      <c r="AB77" s="72">
        <v>12</v>
      </c>
      <c r="AC77" s="72">
        <v>5.4222700000000001</v>
      </c>
      <c r="AD77" s="72">
        <v>238.5</v>
      </c>
      <c r="AE77" s="72">
        <v>307.3</v>
      </c>
      <c r="AF77" s="72">
        <v>68.8</v>
      </c>
      <c r="AG77" s="72">
        <v>2.7347899999999998</v>
      </c>
      <c r="AH77" s="72" t="s">
        <v>245</v>
      </c>
      <c r="AI77" s="72">
        <f>IF(Table15[[#This Row],[Set]]="Zeta", -2, -20)</f>
        <v>-20</v>
      </c>
      <c r="BM77">
        <v>56</v>
      </c>
      <c r="BN77">
        <v>74</v>
      </c>
      <c r="BO77">
        <v>1.0986122886681</v>
      </c>
      <c r="BY77">
        <v>56</v>
      </c>
      <c r="BZ77">
        <v>74</v>
      </c>
      <c r="CA77">
        <v>2</v>
      </c>
    </row>
    <row r="78" spans="24:89" x14ac:dyDescent="0.3">
      <c r="X78" s="71">
        <v>92</v>
      </c>
      <c r="Y78" s="72" t="s">
        <v>41</v>
      </c>
      <c r="Z78" s="72">
        <v>295</v>
      </c>
      <c r="AA78" s="72">
        <v>300</v>
      </c>
      <c r="AB78" s="72">
        <v>5</v>
      </c>
      <c r="AC78" s="72">
        <v>41.241289999999999</v>
      </c>
      <c r="AD78" s="72">
        <v>252.3</v>
      </c>
      <c r="AE78" s="72">
        <v>319.7</v>
      </c>
      <c r="AF78" s="72">
        <v>67.400000000000006</v>
      </c>
      <c r="AG78" s="72">
        <v>2.9275799999999998</v>
      </c>
      <c r="AH78" s="72" t="s">
        <v>245</v>
      </c>
      <c r="AI78" s="72">
        <f>IF(Table15[[#This Row],[Set]]="Zeta", -2, -20)</f>
        <v>-20</v>
      </c>
      <c r="BM78">
        <v>1</v>
      </c>
      <c r="BN78">
        <v>75</v>
      </c>
      <c r="BO78">
        <v>1.10575517618048</v>
      </c>
      <c r="BY78">
        <v>1</v>
      </c>
      <c r="BZ78">
        <v>75</v>
      </c>
      <c r="CA78">
        <v>2.0215053763440798</v>
      </c>
    </row>
    <row r="79" spans="24:89" x14ac:dyDescent="0.3">
      <c r="X79" s="71">
        <v>95</v>
      </c>
      <c r="Y79" s="72" t="s">
        <v>39</v>
      </c>
      <c r="Z79" s="72">
        <v>175</v>
      </c>
      <c r="AA79" s="72">
        <v>193</v>
      </c>
      <c r="AB79" s="72">
        <v>18</v>
      </c>
      <c r="AC79" s="72">
        <v>7.0798500000000004</v>
      </c>
      <c r="AD79" s="72">
        <v>73.400000000000006</v>
      </c>
      <c r="AE79" s="72">
        <v>92.7</v>
      </c>
      <c r="AF79" s="72">
        <v>19.3</v>
      </c>
      <c r="AG79" s="72">
        <v>2.96922</v>
      </c>
      <c r="AH79" s="72" t="s">
        <v>245</v>
      </c>
      <c r="AI79" s="72">
        <f>IF(Table15[[#This Row],[Set]]="Zeta", -2, -20)</f>
        <v>-2</v>
      </c>
      <c r="BM79">
        <v>78</v>
      </c>
      <c r="BN79">
        <v>76</v>
      </c>
      <c r="BO79">
        <v>1.1130703718433299</v>
      </c>
      <c r="BY79">
        <v>78</v>
      </c>
      <c r="BZ79">
        <v>76</v>
      </c>
      <c r="CA79">
        <v>2.0436893203883399</v>
      </c>
    </row>
    <row r="80" spans="24:89" x14ac:dyDescent="0.3">
      <c r="X80" s="71">
        <v>36</v>
      </c>
      <c r="Y80" s="72" t="s">
        <v>40</v>
      </c>
      <c r="Z80" s="72">
        <v>0</v>
      </c>
      <c r="AA80" s="72">
        <v>0</v>
      </c>
      <c r="AB80" s="72">
        <v>0</v>
      </c>
      <c r="AC80" s="72">
        <v>0</v>
      </c>
      <c r="AD80" s="72">
        <v>20.7</v>
      </c>
      <c r="AE80" s="72">
        <v>26.1</v>
      </c>
      <c r="AF80" s="72">
        <v>5.4</v>
      </c>
      <c r="AG80" s="72">
        <v>2.9902600000000001</v>
      </c>
      <c r="AH80" s="72" t="s">
        <v>245</v>
      </c>
      <c r="AI80" s="72">
        <f>IF(Table15[[#This Row],[Set]]="Zeta", -2, -20)</f>
        <v>-20</v>
      </c>
      <c r="BM80">
        <v>11</v>
      </c>
      <c r="BN80">
        <v>77</v>
      </c>
      <c r="BO80">
        <v>1.1138564863112199</v>
      </c>
      <c r="BY80">
        <v>11</v>
      </c>
      <c r="BZ80">
        <v>77</v>
      </c>
      <c r="CA80">
        <v>2.04608294930875</v>
      </c>
    </row>
    <row r="81" spans="24:79" x14ac:dyDescent="0.3">
      <c r="X81" s="71">
        <v>8</v>
      </c>
      <c r="Y81" s="72" t="s">
        <v>40</v>
      </c>
      <c r="Z81" s="72">
        <v>0</v>
      </c>
      <c r="AA81" s="72">
        <v>0</v>
      </c>
      <c r="AB81" s="72">
        <v>0</v>
      </c>
      <c r="AC81" s="72">
        <v>0</v>
      </c>
      <c r="AD81" s="72">
        <v>65.599999999999994</v>
      </c>
      <c r="AE81" s="72">
        <v>82.5</v>
      </c>
      <c r="AF81" s="72">
        <v>16.899999999999999</v>
      </c>
      <c r="AG81" s="72">
        <v>3.0238999999999998</v>
      </c>
      <c r="AH81" s="72" t="s">
        <v>245</v>
      </c>
      <c r="AI81" s="72">
        <f>IF(Table15[[#This Row],[Set]]="Zeta", -2, -20)</f>
        <v>-20</v>
      </c>
      <c r="BM81">
        <v>35</v>
      </c>
      <c r="BN81">
        <v>78</v>
      </c>
      <c r="BO81">
        <v>1.11496779344019</v>
      </c>
      <c r="BY81">
        <v>35</v>
      </c>
      <c r="BZ81">
        <v>78</v>
      </c>
      <c r="CA81">
        <v>2.04946996466431</v>
      </c>
    </row>
    <row r="82" spans="24:79" x14ac:dyDescent="0.3">
      <c r="X82" s="71">
        <v>63</v>
      </c>
      <c r="Y82" s="72" t="s">
        <v>39</v>
      </c>
      <c r="Z82" s="72">
        <v>68</v>
      </c>
      <c r="AA82" s="72">
        <v>62</v>
      </c>
      <c r="AB82" s="72">
        <v>-6</v>
      </c>
      <c r="AC82" s="72">
        <v>-7.5037599999999998</v>
      </c>
      <c r="AD82" s="72">
        <v>77.3</v>
      </c>
      <c r="AE82" s="72">
        <v>96.1</v>
      </c>
      <c r="AF82" s="72">
        <v>18.8</v>
      </c>
      <c r="AG82" s="72">
        <v>3.1840199999999999</v>
      </c>
      <c r="AH82" s="72" t="s">
        <v>245</v>
      </c>
      <c r="AI82" s="72">
        <f>IF(Table15[[#This Row],[Set]]="Zeta", -2, -20)</f>
        <v>-2</v>
      </c>
      <c r="BM82">
        <v>76</v>
      </c>
      <c r="BN82">
        <v>79</v>
      </c>
      <c r="BO82">
        <v>1.1317644959850099</v>
      </c>
      <c r="BY82">
        <v>76</v>
      </c>
      <c r="BZ82">
        <v>79</v>
      </c>
      <c r="CA82">
        <v>2.10112359550561</v>
      </c>
    </row>
    <row r="83" spans="24:79" x14ac:dyDescent="0.3">
      <c r="X83" s="71">
        <v>68</v>
      </c>
      <c r="Y83" s="72" t="s">
        <v>41</v>
      </c>
      <c r="Z83" s="72">
        <v>0</v>
      </c>
      <c r="AA83" s="72">
        <v>3</v>
      </c>
      <c r="AB83" s="72">
        <v>3</v>
      </c>
      <c r="AC83" s="72">
        <v>0</v>
      </c>
      <c r="AD83" s="72">
        <v>171.5</v>
      </c>
      <c r="AE83" s="72">
        <v>211.9</v>
      </c>
      <c r="AF83" s="72">
        <v>40.4</v>
      </c>
      <c r="AG83" s="72">
        <v>3.2768099999999998</v>
      </c>
      <c r="AH83" s="72" t="s">
        <v>245</v>
      </c>
      <c r="AI83" s="72">
        <f>IF(Table15[[#This Row],[Set]]="Zeta", -2, -20)</f>
        <v>-20</v>
      </c>
      <c r="BM83">
        <v>51</v>
      </c>
      <c r="BN83">
        <v>80</v>
      </c>
      <c r="BO83">
        <v>1.1451323043029999</v>
      </c>
      <c r="BY83">
        <v>51</v>
      </c>
      <c r="BZ83">
        <v>80</v>
      </c>
      <c r="CA83">
        <v>2.1428571428571401</v>
      </c>
    </row>
    <row r="84" spans="24:79" x14ac:dyDescent="0.3">
      <c r="X84" s="71">
        <v>77</v>
      </c>
      <c r="Y84" s="72" t="s">
        <v>39</v>
      </c>
      <c r="Z84" s="72">
        <v>360</v>
      </c>
      <c r="AA84" s="72">
        <v>353</v>
      </c>
      <c r="AB84" s="72">
        <v>-7</v>
      </c>
      <c r="AC84" s="72">
        <v>-35.299860000000002</v>
      </c>
      <c r="AD84" s="72">
        <v>174.6</v>
      </c>
      <c r="AE84" s="72">
        <v>210</v>
      </c>
      <c r="AF84" s="72">
        <v>35.4</v>
      </c>
      <c r="AG84" s="72">
        <v>3.7546599999999999</v>
      </c>
      <c r="AH84" s="72" t="s">
        <v>245</v>
      </c>
      <c r="AI84" s="72">
        <f>IF(Table15[[#This Row],[Set]]="Zeta", -2, -20)</f>
        <v>-2</v>
      </c>
      <c r="BM84">
        <v>43</v>
      </c>
      <c r="BN84">
        <v>81</v>
      </c>
      <c r="BO84">
        <v>1.15854211341749</v>
      </c>
      <c r="BY84">
        <v>43</v>
      </c>
      <c r="BZ84">
        <v>81</v>
      </c>
      <c r="CA84">
        <v>2.18528610354223</v>
      </c>
    </row>
    <row r="85" spans="24:79" x14ac:dyDescent="0.3">
      <c r="X85" s="71">
        <v>70</v>
      </c>
      <c r="Y85" s="72" t="s">
        <v>41</v>
      </c>
      <c r="Z85" s="72">
        <v>10</v>
      </c>
      <c r="AA85" s="72">
        <v>18</v>
      </c>
      <c r="AB85" s="72">
        <v>8</v>
      </c>
      <c r="AC85" s="72">
        <v>1.1792499999999999</v>
      </c>
      <c r="AD85" s="72">
        <v>52.1</v>
      </c>
      <c r="AE85" s="72">
        <v>62.5</v>
      </c>
      <c r="AF85" s="72">
        <v>10.4</v>
      </c>
      <c r="AG85" s="72">
        <v>3.8084699999999998</v>
      </c>
      <c r="AH85" s="72" t="s">
        <v>245</v>
      </c>
      <c r="AI85" s="72">
        <f>IF(Table15[[#This Row],[Set]]="Zeta", -2, -20)</f>
        <v>-20</v>
      </c>
      <c r="BM85">
        <v>52</v>
      </c>
      <c r="BN85">
        <v>82</v>
      </c>
      <c r="BO85">
        <v>1.1622489609545299</v>
      </c>
      <c r="BY85">
        <v>52</v>
      </c>
      <c r="BZ85">
        <v>82</v>
      </c>
      <c r="CA85">
        <v>2.1971153846153801</v>
      </c>
    </row>
    <row r="86" spans="24:79" x14ac:dyDescent="0.3">
      <c r="X86" s="71">
        <v>61</v>
      </c>
      <c r="Y86" s="72" t="s">
        <v>41</v>
      </c>
      <c r="Z86" s="72">
        <v>9</v>
      </c>
      <c r="AA86" s="72">
        <v>13</v>
      </c>
      <c r="AB86" s="72">
        <v>4</v>
      </c>
      <c r="AC86" s="72">
        <v>1.88496</v>
      </c>
      <c r="AD86" s="72">
        <v>12.8</v>
      </c>
      <c r="AE86" s="72">
        <v>15.2</v>
      </c>
      <c r="AF86" s="72">
        <v>2.4</v>
      </c>
      <c r="AG86" s="72">
        <v>4.0334399999999997</v>
      </c>
      <c r="AH86" s="72" t="s">
        <v>245</v>
      </c>
      <c r="AI86" s="72">
        <f>IF(Table15[[#This Row],[Set]]="Zeta", -2, -20)</f>
        <v>-20</v>
      </c>
      <c r="BM86">
        <v>50</v>
      </c>
      <c r="BN86">
        <v>83</v>
      </c>
      <c r="BO86">
        <v>1.19633917947086</v>
      </c>
      <c r="BY86">
        <v>50</v>
      </c>
      <c r="BZ86">
        <v>83</v>
      </c>
      <c r="CA86">
        <v>2.3079847908745199</v>
      </c>
    </row>
    <row r="87" spans="24:79" x14ac:dyDescent="0.3">
      <c r="X87" s="71">
        <v>73</v>
      </c>
      <c r="Y87" s="72" t="s">
        <v>41</v>
      </c>
      <c r="Z87" s="72">
        <v>39</v>
      </c>
      <c r="AA87" s="72">
        <v>49</v>
      </c>
      <c r="AB87" s="72">
        <v>10</v>
      </c>
      <c r="AC87" s="72">
        <v>3.03667</v>
      </c>
      <c r="AD87" s="72">
        <v>83.3</v>
      </c>
      <c r="AE87" s="72">
        <v>97.7</v>
      </c>
      <c r="AF87" s="72">
        <v>14.4</v>
      </c>
      <c r="AG87" s="72">
        <v>4.3470300000000002</v>
      </c>
      <c r="AH87" s="72" t="s">
        <v>245</v>
      </c>
      <c r="AI87" s="72">
        <f>IF(Table15[[#This Row],[Set]]="Zeta", -2, -20)</f>
        <v>-20</v>
      </c>
      <c r="BM87">
        <v>53</v>
      </c>
      <c r="BN87">
        <v>84</v>
      </c>
      <c r="BO87">
        <v>1.24828200506033</v>
      </c>
      <c r="BY87">
        <v>53</v>
      </c>
      <c r="BZ87">
        <v>84</v>
      </c>
      <c r="CA87">
        <v>2.48435171385991</v>
      </c>
    </row>
    <row r="88" spans="24:79" x14ac:dyDescent="0.3">
      <c r="X88" s="71">
        <v>86</v>
      </c>
      <c r="Y88" s="72" t="s">
        <v>42</v>
      </c>
      <c r="Z88" s="72">
        <v>211</v>
      </c>
      <c r="AA88" s="72">
        <v>254</v>
      </c>
      <c r="AB88" s="72">
        <v>43</v>
      </c>
      <c r="AC88" s="72">
        <v>3.73712</v>
      </c>
      <c r="AD88" s="72">
        <v>365.6</v>
      </c>
      <c r="AE88" s="72">
        <v>428.5</v>
      </c>
      <c r="AF88" s="72">
        <v>62.9</v>
      </c>
      <c r="AG88" s="72">
        <v>4.3662599999999996</v>
      </c>
      <c r="AH88" s="72">
        <v>1.3569199999999999</v>
      </c>
      <c r="AI88" s="72">
        <f>IF(Table15[[#This Row],[Set]]="Zeta", -2, -20)</f>
        <v>-20</v>
      </c>
      <c r="BM88">
        <v>14</v>
      </c>
      <c r="BN88">
        <v>85</v>
      </c>
      <c r="BO88">
        <v>1.2514866441357599</v>
      </c>
      <c r="BY88">
        <v>14</v>
      </c>
      <c r="BZ88">
        <v>85</v>
      </c>
      <c r="CA88">
        <v>2.49553571428571</v>
      </c>
    </row>
    <row r="89" spans="24:79" x14ac:dyDescent="0.3">
      <c r="X89" s="71">
        <v>91</v>
      </c>
      <c r="Y89" s="72" t="s">
        <v>41</v>
      </c>
      <c r="Z89" s="72">
        <v>119</v>
      </c>
      <c r="AA89" s="72">
        <v>124</v>
      </c>
      <c r="AB89" s="72">
        <v>5</v>
      </c>
      <c r="AC89" s="72">
        <v>16.841100000000001</v>
      </c>
      <c r="AD89" s="72">
        <v>183.5</v>
      </c>
      <c r="AE89" s="72">
        <v>213.8</v>
      </c>
      <c r="AF89" s="72">
        <v>30.3</v>
      </c>
      <c r="AG89" s="72">
        <v>4.53552</v>
      </c>
      <c r="AH89" s="72" t="s">
        <v>245</v>
      </c>
      <c r="AI89" s="72">
        <f>IF(Table15[[#This Row],[Set]]="Zeta", -2, -20)</f>
        <v>-20</v>
      </c>
      <c r="BM89">
        <v>60</v>
      </c>
      <c r="BN89">
        <v>86</v>
      </c>
      <c r="BO89">
        <v>1.2656663733312701</v>
      </c>
      <c r="BY89">
        <v>60</v>
      </c>
      <c r="BZ89">
        <v>86</v>
      </c>
      <c r="CA89">
        <v>2.5454545454545401</v>
      </c>
    </row>
    <row r="90" spans="24:79" x14ac:dyDescent="0.3">
      <c r="X90" s="73">
        <v>44</v>
      </c>
      <c r="Y90" s="74" t="s">
        <v>40</v>
      </c>
      <c r="Z90" s="74">
        <v>0</v>
      </c>
      <c r="AA90" s="74">
        <v>0</v>
      </c>
      <c r="AB90" s="74">
        <v>0</v>
      </c>
      <c r="AC90" s="74">
        <v>0</v>
      </c>
      <c r="AD90" s="74">
        <v>18.899999999999999</v>
      </c>
      <c r="AE90" s="74">
        <v>21.9</v>
      </c>
      <c r="AF90" s="74">
        <v>3</v>
      </c>
      <c r="AG90" s="74">
        <v>4.7048899999999998</v>
      </c>
      <c r="AH90" s="74" t="s">
        <v>245</v>
      </c>
      <c r="AI90" s="72">
        <f>IF(Table15[[#This Row],[Set]]="Zeta", -2, -20)</f>
        <v>-20</v>
      </c>
      <c r="BM90">
        <v>15</v>
      </c>
      <c r="BN90">
        <v>87</v>
      </c>
      <c r="BO90">
        <v>1.3016814776563099</v>
      </c>
      <c r="BY90">
        <v>15</v>
      </c>
      <c r="BZ90">
        <v>87</v>
      </c>
      <c r="CA90">
        <v>2.6754716981132001</v>
      </c>
    </row>
    <row r="91" spans="24:79" x14ac:dyDescent="0.3">
      <c r="X91">
        <v>80</v>
      </c>
      <c r="Y91" t="s">
        <v>42</v>
      </c>
      <c r="Z91">
        <v>66</v>
      </c>
      <c r="AA91">
        <v>97</v>
      </c>
      <c r="AB91">
        <v>31</v>
      </c>
      <c r="AC91">
        <v>1.8001199999999999</v>
      </c>
      <c r="AD91">
        <v>78</v>
      </c>
      <c r="AE91">
        <v>89.6</v>
      </c>
      <c r="AF91">
        <v>11.6</v>
      </c>
      <c r="AG91">
        <v>4.9993800000000004</v>
      </c>
      <c r="AH91" t="s">
        <v>245</v>
      </c>
      <c r="AI91" s="72">
        <f>IF(Table15[[#This Row],[Set]]="Zeta", -2, -20)</f>
        <v>-20</v>
      </c>
      <c r="BM91">
        <v>31</v>
      </c>
      <c r="BN91">
        <v>88</v>
      </c>
      <c r="BO91">
        <v>1.31567679390593</v>
      </c>
      <c r="BY91">
        <v>31</v>
      </c>
      <c r="BZ91">
        <v>88</v>
      </c>
      <c r="CA91">
        <v>2.72727272727272</v>
      </c>
    </row>
    <row r="92" spans="24:79" x14ac:dyDescent="0.3">
      <c r="X92">
        <v>62</v>
      </c>
      <c r="Y92" t="s">
        <v>42</v>
      </c>
      <c r="Z92">
        <v>27</v>
      </c>
      <c r="AA92">
        <v>41</v>
      </c>
      <c r="AB92">
        <v>14</v>
      </c>
      <c r="AC92">
        <v>1.6593</v>
      </c>
      <c r="AD92">
        <v>45.3</v>
      </c>
      <c r="AE92">
        <v>51.6</v>
      </c>
      <c r="AF92">
        <v>6.3</v>
      </c>
      <c r="AG92">
        <v>5.3231099999999998</v>
      </c>
      <c r="AH92" t="s">
        <v>245</v>
      </c>
      <c r="AI92" s="72">
        <f>IF(Table15[[#This Row],[Set]]="Zeta", -2, -20)</f>
        <v>-20</v>
      </c>
      <c r="BM92">
        <v>17</v>
      </c>
      <c r="BN92">
        <v>89</v>
      </c>
      <c r="BO92">
        <v>1.42138568093116</v>
      </c>
      <c r="BY92">
        <v>17</v>
      </c>
      <c r="BZ92">
        <v>89</v>
      </c>
      <c r="CA92">
        <v>3.1428571428571401</v>
      </c>
    </row>
    <row r="93" spans="24:79" x14ac:dyDescent="0.3">
      <c r="X93">
        <v>6</v>
      </c>
      <c r="Y93" t="s">
        <v>40</v>
      </c>
      <c r="Z93">
        <v>0</v>
      </c>
      <c r="AA93">
        <v>0</v>
      </c>
      <c r="AB93">
        <v>0</v>
      </c>
      <c r="AC93">
        <v>0</v>
      </c>
      <c r="AD93">
        <v>10.4</v>
      </c>
      <c r="AE93">
        <v>11.8</v>
      </c>
      <c r="AF93">
        <v>1.4</v>
      </c>
      <c r="AG93">
        <v>5.4883699999999997</v>
      </c>
      <c r="AH93" t="s">
        <v>245</v>
      </c>
      <c r="AI93" s="72">
        <f>IF(Table15[[#This Row],[Set]]="Zeta", -2, -20)</f>
        <v>-20</v>
      </c>
      <c r="BM93">
        <v>23</v>
      </c>
      <c r="BN93">
        <v>90</v>
      </c>
      <c r="BO93">
        <v>1.4362176698864899</v>
      </c>
      <c r="BY93">
        <v>23</v>
      </c>
      <c r="BZ93">
        <v>90</v>
      </c>
      <c r="CA93">
        <v>3.2047619047619</v>
      </c>
    </row>
    <row r="94" spans="24:79" x14ac:dyDescent="0.3">
      <c r="X94">
        <v>27</v>
      </c>
      <c r="Y94" t="s">
        <v>40</v>
      </c>
      <c r="Z94">
        <v>0</v>
      </c>
      <c r="AA94">
        <v>0</v>
      </c>
      <c r="AB94">
        <v>0</v>
      </c>
      <c r="AC94">
        <v>0</v>
      </c>
      <c r="AD94">
        <v>23.3</v>
      </c>
      <c r="AE94">
        <v>25.7</v>
      </c>
      <c r="AF94">
        <v>2.4</v>
      </c>
      <c r="AG94">
        <v>7.0702199999999999</v>
      </c>
      <c r="AH94" t="s">
        <v>245</v>
      </c>
      <c r="AI94" s="72">
        <f>IF(Table15[[#This Row],[Set]]="Zeta", -2, -20)</f>
        <v>-20</v>
      </c>
      <c r="BM94">
        <v>42</v>
      </c>
      <c r="BN94">
        <v>91</v>
      </c>
      <c r="BO94">
        <v>1.45528723260684</v>
      </c>
      <c r="BY94">
        <v>42</v>
      </c>
      <c r="BZ94">
        <v>91</v>
      </c>
      <c r="CA94">
        <v>3.2857142857142798</v>
      </c>
    </row>
    <row r="95" spans="24:79" x14ac:dyDescent="0.3">
      <c r="X95">
        <v>67</v>
      </c>
      <c r="Y95" t="s">
        <v>41</v>
      </c>
      <c r="Z95">
        <v>4</v>
      </c>
      <c r="AA95">
        <v>8</v>
      </c>
      <c r="AB95">
        <v>4</v>
      </c>
      <c r="AC95">
        <v>1</v>
      </c>
      <c r="AD95">
        <v>139.4</v>
      </c>
      <c r="AE95">
        <v>153.6</v>
      </c>
      <c r="AF95">
        <v>14.2</v>
      </c>
      <c r="AG95">
        <v>7.1455299999999999</v>
      </c>
      <c r="AH95" t="s">
        <v>245</v>
      </c>
      <c r="AI95" s="72">
        <f>IF(Table15[[#This Row],[Set]]="Zeta", -2, -20)</f>
        <v>-20</v>
      </c>
      <c r="BM95">
        <v>12</v>
      </c>
      <c r="BN95">
        <v>92</v>
      </c>
      <c r="BO95">
        <v>1.48345810957353</v>
      </c>
      <c r="BY95">
        <v>12</v>
      </c>
      <c r="BZ95">
        <v>92</v>
      </c>
      <c r="CA95">
        <v>3.4081632653061198</v>
      </c>
    </row>
    <row r="96" spans="24:79" x14ac:dyDescent="0.3">
      <c r="X96">
        <v>2</v>
      </c>
      <c r="Y96" t="s">
        <v>39</v>
      </c>
      <c r="Z96">
        <v>0</v>
      </c>
      <c r="AA96">
        <v>0</v>
      </c>
      <c r="AB96">
        <v>0</v>
      </c>
      <c r="AC96">
        <v>0</v>
      </c>
      <c r="AD96">
        <v>193.3</v>
      </c>
      <c r="AE96">
        <v>212.2</v>
      </c>
      <c r="AF96">
        <v>18.899999999999999</v>
      </c>
      <c r="AG96">
        <v>7.4303600000000003</v>
      </c>
      <c r="AH96">
        <v>0</v>
      </c>
      <c r="AI96" s="72">
        <f>IF(Table15[[#This Row],[Set]]="Zeta", -2, -20)</f>
        <v>-2</v>
      </c>
      <c r="BM96">
        <v>9</v>
      </c>
      <c r="BN96">
        <v>93</v>
      </c>
      <c r="BO96">
        <v>1.49231255519668</v>
      </c>
      <c r="BY96">
        <v>9</v>
      </c>
      <c r="BZ96">
        <v>93</v>
      </c>
      <c r="CA96">
        <v>3.4473684210526301</v>
      </c>
    </row>
    <row r="97" spans="24:79" x14ac:dyDescent="0.3">
      <c r="X97">
        <v>75</v>
      </c>
      <c r="Y97" t="s">
        <v>41</v>
      </c>
      <c r="Z97">
        <v>21</v>
      </c>
      <c r="AA97">
        <v>31</v>
      </c>
      <c r="AB97">
        <v>10</v>
      </c>
      <c r="AC97">
        <v>1.7797400000000001</v>
      </c>
      <c r="AD97">
        <v>106.8</v>
      </c>
      <c r="AE97">
        <v>116.5</v>
      </c>
      <c r="AF97">
        <v>9.6999999999999993</v>
      </c>
      <c r="AG97">
        <v>7.9733200000000002</v>
      </c>
      <c r="AH97" t="s">
        <v>245</v>
      </c>
      <c r="AI97" s="72">
        <f>IF(Table15[[#This Row],[Set]]="Zeta", -2, -20)</f>
        <v>-20</v>
      </c>
      <c r="BM97">
        <v>25</v>
      </c>
      <c r="BN97">
        <v>94</v>
      </c>
      <c r="BO97">
        <v>1.5127935096166301</v>
      </c>
      <c r="BY97">
        <v>25</v>
      </c>
      <c r="BZ97">
        <v>94</v>
      </c>
      <c r="CA97">
        <v>3.5393939393939302</v>
      </c>
    </row>
    <row r="98" spans="24:79" x14ac:dyDescent="0.3">
      <c r="X98">
        <v>83</v>
      </c>
      <c r="Y98" t="s">
        <v>42</v>
      </c>
      <c r="Z98">
        <v>217</v>
      </c>
      <c r="AA98">
        <v>245</v>
      </c>
      <c r="AB98">
        <v>28</v>
      </c>
      <c r="AC98">
        <v>5.7114599999999998</v>
      </c>
      <c r="AD98">
        <v>169</v>
      </c>
      <c r="AE98">
        <v>182.2</v>
      </c>
      <c r="AF98">
        <v>13.2</v>
      </c>
      <c r="AG98">
        <v>9.2166099999999993</v>
      </c>
      <c r="AH98" t="s">
        <v>245</v>
      </c>
      <c r="AI98" s="72">
        <f>IF(Table15[[#This Row],[Set]]="Zeta", -2, -20)</f>
        <v>-20</v>
      </c>
      <c r="BM98">
        <v>3</v>
      </c>
      <c r="BN98">
        <v>95</v>
      </c>
      <c r="BO98">
        <v>1.5193448689070601</v>
      </c>
      <c r="BY98">
        <v>3</v>
      </c>
      <c r="BZ98">
        <v>95</v>
      </c>
      <c r="CA98">
        <v>3.5692307692307601</v>
      </c>
    </row>
    <row r="99" spans="24:79" x14ac:dyDescent="0.3">
      <c r="X99">
        <v>54</v>
      </c>
      <c r="Y99" t="s">
        <v>39</v>
      </c>
      <c r="Z99">
        <v>2</v>
      </c>
      <c r="AA99">
        <v>0</v>
      </c>
      <c r="AB99">
        <v>-2</v>
      </c>
      <c r="AC99">
        <v>0</v>
      </c>
      <c r="AD99">
        <v>64.900000000000006</v>
      </c>
      <c r="AE99">
        <v>68.5</v>
      </c>
      <c r="AF99">
        <v>3.6</v>
      </c>
      <c r="AG99">
        <v>12.839359999999999</v>
      </c>
      <c r="AH99" t="s">
        <v>245</v>
      </c>
      <c r="AI99" s="72">
        <f>IF(Table15[[#This Row],[Set]]="Zeta", -2, -20)</f>
        <v>-2</v>
      </c>
      <c r="BM99">
        <v>48</v>
      </c>
      <c r="BN99">
        <v>96</v>
      </c>
      <c r="BO99">
        <v>1.59122800105467</v>
      </c>
      <c r="BY99">
        <v>48</v>
      </c>
      <c r="BZ99">
        <v>96</v>
      </c>
      <c r="CA99">
        <v>3.90977443609022</v>
      </c>
    </row>
    <row r="100" spans="24:79" x14ac:dyDescent="0.3">
      <c r="X100">
        <v>45</v>
      </c>
      <c r="Y100" t="s">
        <v>40</v>
      </c>
      <c r="Z100">
        <v>0</v>
      </c>
      <c r="AA100">
        <v>0</v>
      </c>
      <c r="AB100">
        <v>0</v>
      </c>
      <c r="AC100">
        <v>0</v>
      </c>
      <c r="AD100">
        <v>3.8</v>
      </c>
      <c r="AE100">
        <v>4</v>
      </c>
      <c r="AF100">
        <v>0.2</v>
      </c>
      <c r="AG100">
        <v>13.51341</v>
      </c>
      <c r="AH100" t="s">
        <v>245</v>
      </c>
      <c r="AI100" s="72">
        <f>IF(Table15[[#This Row],[Set]]="Zeta", -2, -20)</f>
        <v>-20</v>
      </c>
      <c r="BM100">
        <v>30</v>
      </c>
      <c r="BN100">
        <v>97</v>
      </c>
      <c r="BO100">
        <v>1.6053893239081001</v>
      </c>
      <c r="BY100">
        <v>30</v>
      </c>
      <c r="BZ100">
        <v>97</v>
      </c>
      <c r="CA100">
        <v>3.9797979797979699</v>
      </c>
    </row>
    <row r="101" spans="24:79" x14ac:dyDescent="0.3">
      <c r="X101">
        <v>55</v>
      </c>
      <c r="Y101" t="s">
        <v>39</v>
      </c>
      <c r="Z101">
        <v>0</v>
      </c>
      <c r="AA101">
        <v>0</v>
      </c>
      <c r="AB101">
        <v>0</v>
      </c>
      <c r="AC101">
        <v>0</v>
      </c>
      <c r="AD101">
        <v>68.2</v>
      </c>
      <c r="AE101">
        <v>71.400000000000006</v>
      </c>
      <c r="AF101">
        <v>3.2</v>
      </c>
      <c r="AG101">
        <v>15.116619999999999</v>
      </c>
      <c r="AH101" t="s">
        <v>245</v>
      </c>
      <c r="AI101" s="72">
        <f>IF(Table15[[#This Row],[Set]]="Zeta", -2, -20)</f>
        <v>-2</v>
      </c>
      <c r="BM101">
        <v>22</v>
      </c>
      <c r="BN101">
        <v>98</v>
      </c>
      <c r="BO101">
        <v>1.6094379124341001</v>
      </c>
      <c r="BY101">
        <v>22</v>
      </c>
      <c r="BZ101">
        <v>98</v>
      </c>
      <c r="CA101">
        <v>4</v>
      </c>
    </row>
    <row r="102" spans="24:79" x14ac:dyDescent="0.3">
      <c r="X102">
        <v>72</v>
      </c>
      <c r="Y102" t="s">
        <v>41</v>
      </c>
      <c r="Z102">
        <v>12</v>
      </c>
      <c r="AA102">
        <v>17</v>
      </c>
      <c r="AB102">
        <v>5</v>
      </c>
      <c r="AC102">
        <v>1.9900500000000001</v>
      </c>
      <c r="AD102">
        <v>290.2</v>
      </c>
      <c r="AE102">
        <v>301</v>
      </c>
      <c r="AF102">
        <v>10.8</v>
      </c>
      <c r="AG102">
        <v>18.969580000000001</v>
      </c>
      <c r="AH102" t="s">
        <v>245</v>
      </c>
      <c r="AI102" s="72">
        <f>IF(Table15[[#This Row],[Set]]="Zeta", -2, -20)</f>
        <v>-20</v>
      </c>
      <c r="BM102">
        <v>37</v>
      </c>
      <c r="BN102">
        <v>99</v>
      </c>
      <c r="BO102">
        <v>1.68808103975321</v>
      </c>
      <c r="BY102">
        <v>37</v>
      </c>
      <c r="BZ102">
        <v>99</v>
      </c>
      <c r="CA102">
        <v>4.4090909090909003</v>
      </c>
    </row>
    <row r="103" spans="24:79" x14ac:dyDescent="0.3">
      <c r="BM103">
        <v>4</v>
      </c>
      <c r="BN103">
        <v>100</v>
      </c>
      <c r="BO103">
        <v>1.8009761243329701</v>
      </c>
      <c r="BY103">
        <v>4</v>
      </c>
      <c r="BZ103">
        <v>100</v>
      </c>
      <c r="CA103">
        <v>5.05555555555555</v>
      </c>
    </row>
    <row r="104" spans="24:79" x14ac:dyDescent="0.3">
      <c r="BM104" t="s">
        <v>140</v>
      </c>
      <c r="BY104" t="s">
        <v>140</v>
      </c>
    </row>
    <row r="105" spans="24:79" x14ac:dyDescent="0.3">
      <c r="BM105" t="s">
        <v>305</v>
      </c>
      <c r="BY105" t="s">
        <v>319</v>
      </c>
    </row>
    <row r="106" spans="24:79" x14ac:dyDescent="0.3">
      <c r="BM106" t="s">
        <v>306</v>
      </c>
      <c r="BY106" t="s">
        <v>320</v>
      </c>
    </row>
    <row r="107" spans="24:79" x14ac:dyDescent="0.3">
      <c r="BM107" t="s">
        <v>307</v>
      </c>
      <c r="BY107" t="s">
        <v>321</v>
      </c>
    </row>
    <row r="108" spans="24:79" x14ac:dyDescent="0.3">
      <c r="BM108" t="s">
        <v>308</v>
      </c>
      <c r="BY108" t="s">
        <v>322</v>
      </c>
    </row>
    <row r="109" spans="24:79" x14ac:dyDescent="0.3">
      <c r="BM109" t="s">
        <v>309</v>
      </c>
      <c r="BY109" t="s">
        <v>323</v>
      </c>
    </row>
    <row r="110" spans="24:79" x14ac:dyDescent="0.3">
      <c r="BM110" t="s">
        <v>310</v>
      </c>
      <c r="BY110" t="s">
        <v>324</v>
      </c>
    </row>
    <row r="111" spans="24:79" x14ac:dyDescent="0.3">
      <c r="BM111" t="s">
        <v>311</v>
      </c>
      <c r="BY111" t="s">
        <v>325</v>
      </c>
    </row>
    <row r="112" spans="24:79" x14ac:dyDescent="0.3">
      <c r="BM112" t="s">
        <v>312</v>
      </c>
      <c r="BY112" t="s">
        <v>326</v>
      </c>
    </row>
    <row r="113" spans="65:77" x14ac:dyDescent="0.3">
      <c r="BM113" t="s">
        <v>313</v>
      </c>
      <c r="BY113" t="s">
        <v>327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CA0-922C-42A7-BEE3-3864D0CE7646}">
  <dimension ref="A1:C65"/>
  <sheetViews>
    <sheetView workbookViewId="0">
      <selection activeCell="F21" sqref="F21"/>
    </sheetView>
  </sheetViews>
  <sheetFormatPr defaultRowHeight="14.4" x14ac:dyDescent="0.3"/>
  <sheetData>
    <row r="1" spans="1:3" x14ac:dyDescent="0.3">
      <c r="A1" t="s">
        <v>150</v>
      </c>
      <c r="B1" t="s">
        <v>150</v>
      </c>
      <c r="C1" t="s">
        <v>279</v>
      </c>
    </row>
    <row r="2" spans="1:3" x14ac:dyDescent="0.3">
      <c r="A2" t="s">
        <v>150</v>
      </c>
      <c r="B2" t="s">
        <v>150</v>
      </c>
      <c r="C2" t="s">
        <v>280</v>
      </c>
    </row>
    <row r="3" spans="1:3" x14ac:dyDescent="0.3">
      <c r="A3" t="s">
        <v>153</v>
      </c>
      <c r="B3" t="s">
        <v>268</v>
      </c>
      <c r="C3" t="s">
        <v>269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17</v>
      </c>
      <c r="B5">
        <v>0</v>
      </c>
      <c r="C5">
        <v>0</v>
      </c>
    </row>
    <row r="6" spans="1:3" x14ac:dyDescent="0.3">
      <c r="A6">
        <v>49</v>
      </c>
      <c r="B6">
        <v>0</v>
      </c>
      <c r="C6">
        <v>0</v>
      </c>
    </row>
    <row r="7" spans="1:3" x14ac:dyDescent="0.3">
      <c r="A7">
        <v>50</v>
      </c>
      <c r="B7">
        <v>0</v>
      </c>
      <c r="C7">
        <v>0</v>
      </c>
    </row>
    <row r="8" spans="1:3" x14ac:dyDescent="0.3">
      <c r="A8">
        <v>51</v>
      </c>
      <c r="B8">
        <v>0</v>
      </c>
      <c r="C8">
        <v>0</v>
      </c>
    </row>
    <row r="9" spans="1:3" x14ac:dyDescent="0.3">
      <c r="A9">
        <v>52</v>
      </c>
      <c r="B9">
        <v>0</v>
      </c>
      <c r="C9">
        <v>0</v>
      </c>
    </row>
    <row r="10" spans="1:3" x14ac:dyDescent="0.3">
      <c r="A10">
        <v>53</v>
      </c>
      <c r="B10">
        <v>0</v>
      </c>
      <c r="C10">
        <v>0</v>
      </c>
    </row>
    <row r="11" spans="1:3" x14ac:dyDescent="0.3">
      <c r="A11">
        <v>54</v>
      </c>
      <c r="B11">
        <v>0</v>
      </c>
      <c r="C11">
        <v>0</v>
      </c>
    </row>
    <row r="12" spans="1:3" x14ac:dyDescent="0.3">
      <c r="A12">
        <v>55</v>
      </c>
      <c r="B12">
        <v>0</v>
      </c>
      <c r="C12">
        <v>0</v>
      </c>
    </row>
    <row r="13" spans="1:3" x14ac:dyDescent="0.3">
      <c r="A13">
        <v>56</v>
      </c>
      <c r="B13">
        <v>0</v>
      </c>
      <c r="C13">
        <v>0</v>
      </c>
    </row>
    <row r="14" spans="1:3" x14ac:dyDescent="0.3">
      <c r="A14">
        <v>57</v>
      </c>
      <c r="B14">
        <v>1.7747793674028101</v>
      </c>
      <c r="C14">
        <v>0.916290731874155</v>
      </c>
    </row>
    <row r="15" spans="1:3" x14ac:dyDescent="0.3">
      <c r="A15">
        <v>59</v>
      </c>
      <c r="B15">
        <v>3.6375861597263799</v>
      </c>
      <c r="C15">
        <v>0.69314718055994495</v>
      </c>
    </row>
    <row r="16" spans="1:3" x14ac:dyDescent="0.3">
      <c r="A16">
        <v>61</v>
      </c>
      <c r="B16">
        <v>2.4695098776853399</v>
      </c>
      <c r="C16">
        <v>0.89381787602209595</v>
      </c>
    </row>
    <row r="17" spans="1:3" x14ac:dyDescent="0.3">
      <c r="A17">
        <v>62</v>
      </c>
      <c r="B17">
        <v>3.5343173006204802</v>
      </c>
      <c r="C17">
        <v>0.92367083917177695</v>
      </c>
    </row>
    <row r="18" spans="1:3" x14ac:dyDescent="0.3">
      <c r="A18">
        <v>63</v>
      </c>
      <c r="B18">
        <v>4.1886046806471899</v>
      </c>
      <c r="C18">
        <v>0.64802674527947501</v>
      </c>
    </row>
    <row r="19" spans="1:3" x14ac:dyDescent="0.3">
      <c r="A19">
        <v>64</v>
      </c>
      <c r="B19">
        <v>4.1891883224079303</v>
      </c>
      <c r="C19">
        <v>0.72439972406404896</v>
      </c>
    </row>
    <row r="20" spans="1:3" x14ac:dyDescent="0.3">
      <c r="A20">
        <v>65</v>
      </c>
      <c r="B20">
        <v>0</v>
      </c>
      <c r="C20">
        <v>0</v>
      </c>
    </row>
    <row r="21" spans="1:3" x14ac:dyDescent="0.3">
      <c r="A21">
        <v>66</v>
      </c>
      <c r="B21">
        <v>3.8828101920545</v>
      </c>
      <c r="C21">
        <v>0.51426796795696295</v>
      </c>
    </row>
    <row r="22" spans="1:3" x14ac:dyDescent="0.3">
      <c r="A22">
        <v>67</v>
      </c>
      <c r="B22">
        <v>1.89564703805597</v>
      </c>
      <c r="C22">
        <v>1.0986122886681</v>
      </c>
    </row>
    <row r="23" spans="1:3" x14ac:dyDescent="0.3">
      <c r="A23">
        <v>68</v>
      </c>
      <c r="B23">
        <v>0</v>
      </c>
      <c r="C23">
        <v>0</v>
      </c>
    </row>
    <row r="24" spans="1:3" x14ac:dyDescent="0.3">
      <c r="A24">
        <v>69</v>
      </c>
      <c r="B24">
        <v>3.0910424533583098</v>
      </c>
      <c r="C24">
        <v>0.69314718055994495</v>
      </c>
    </row>
    <row r="25" spans="1:3" x14ac:dyDescent="0.3">
      <c r="A25">
        <v>70</v>
      </c>
      <c r="B25">
        <v>2.6683669929878602</v>
      </c>
      <c r="C25">
        <v>1.0296194171811499</v>
      </c>
    </row>
    <row r="26" spans="1:3" x14ac:dyDescent="0.3">
      <c r="A26">
        <v>71</v>
      </c>
      <c r="B26">
        <v>1.58370634629087</v>
      </c>
      <c r="C26">
        <v>0.98082925301172597</v>
      </c>
    </row>
    <row r="27" spans="1:3" x14ac:dyDescent="0.3">
      <c r="A27">
        <v>72</v>
      </c>
      <c r="B27">
        <v>2.7267317333489598</v>
      </c>
      <c r="C27">
        <v>0.88238918019847301</v>
      </c>
    </row>
    <row r="28" spans="1:3" x14ac:dyDescent="0.3">
      <c r="A28">
        <v>73</v>
      </c>
      <c r="B28">
        <v>3.8003087024533202</v>
      </c>
      <c r="C28">
        <v>0.81377516834856001</v>
      </c>
    </row>
    <row r="29" spans="1:3" x14ac:dyDescent="0.3">
      <c r="A29">
        <v>74</v>
      </c>
      <c r="B29">
        <v>1.5563867342472399</v>
      </c>
      <c r="C29">
        <v>1.5040773967762699</v>
      </c>
    </row>
    <row r="30" spans="1:3" x14ac:dyDescent="0.3">
      <c r="A30">
        <v>75</v>
      </c>
      <c r="B30">
        <v>3.2776993581911098</v>
      </c>
      <c r="C30">
        <v>0.90672128085800396</v>
      </c>
    </row>
    <row r="31" spans="1:3" x14ac:dyDescent="0.3">
      <c r="A31">
        <v>76</v>
      </c>
      <c r="B31">
        <v>4.4557134063589396</v>
      </c>
      <c r="C31">
        <v>0.92494879461726898</v>
      </c>
    </row>
    <row r="32" spans="1:3" x14ac:dyDescent="0.3">
      <c r="A32">
        <v>77</v>
      </c>
      <c r="B32">
        <v>5.8790873012877203</v>
      </c>
      <c r="C32">
        <v>0.68337738896414002</v>
      </c>
    </row>
    <row r="33" spans="1:3" x14ac:dyDescent="0.3">
      <c r="A33">
        <v>78</v>
      </c>
      <c r="B33">
        <v>4.4957985277338004</v>
      </c>
      <c r="C33">
        <v>0.78733439561964602</v>
      </c>
    </row>
    <row r="34" spans="1:3" x14ac:dyDescent="0.3">
      <c r="A34">
        <v>79</v>
      </c>
      <c r="B34">
        <v>4.3159542156931296</v>
      </c>
      <c r="C34">
        <v>1.07956409369741</v>
      </c>
    </row>
    <row r="35" spans="1:3" x14ac:dyDescent="0.3">
      <c r="A35">
        <v>80</v>
      </c>
      <c r="B35">
        <v>4.3946034517012498</v>
      </c>
      <c r="C35">
        <v>0.90409545878033604</v>
      </c>
    </row>
    <row r="36" spans="1:3" x14ac:dyDescent="0.3">
      <c r="A36">
        <v>81</v>
      </c>
      <c r="B36">
        <v>4.4005839671817801</v>
      </c>
      <c r="C36">
        <v>0.69937773031058104</v>
      </c>
    </row>
    <row r="37" spans="1:3" x14ac:dyDescent="0.3">
      <c r="A37">
        <v>82</v>
      </c>
      <c r="B37">
        <v>5.3232729418494502</v>
      </c>
      <c r="C37">
        <v>0.76144172799617105</v>
      </c>
    </row>
    <row r="38" spans="1:3" x14ac:dyDescent="0.3">
      <c r="A38">
        <v>83</v>
      </c>
      <c r="B38">
        <v>5.4449053811822603</v>
      </c>
      <c r="C38">
        <v>0.75566753754127902</v>
      </c>
    </row>
    <row r="39" spans="1:3" x14ac:dyDescent="0.3">
      <c r="A39">
        <v>84</v>
      </c>
      <c r="B39">
        <v>3.2344586529021502</v>
      </c>
      <c r="C39">
        <v>1.11803037452521</v>
      </c>
    </row>
    <row r="40" spans="1:3" x14ac:dyDescent="0.3">
      <c r="A40">
        <v>85</v>
      </c>
      <c r="B40">
        <v>5.4722440800471199</v>
      </c>
      <c r="C40">
        <v>0.76063742216236097</v>
      </c>
    </row>
    <row r="41" spans="1:3" x14ac:dyDescent="0.3">
      <c r="A41">
        <v>86</v>
      </c>
      <c r="B41">
        <v>5.4489064815265298</v>
      </c>
      <c r="C41">
        <v>0.79017927211128902</v>
      </c>
    </row>
    <row r="42" spans="1:3" x14ac:dyDescent="0.3">
      <c r="A42">
        <v>87</v>
      </c>
      <c r="B42">
        <v>4.6346813941011202</v>
      </c>
      <c r="C42">
        <v>0.70299947700295695</v>
      </c>
    </row>
    <row r="43" spans="1:3" x14ac:dyDescent="0.3">
      <c r="A43">
        <v>88</v>
      </c>
      <c r="B43">
        <v>4.5518571184573302</v>
      </c>
      <c r="C43">
        <v>0.75910514835174203</v>
      </c>
    </row>
    <row r="44" spans="1:3" x14ac:dyDescent="0.3">
      <c r="A44">
        <v>89</v>
      </c>
      <c r="B44">
        <v>4.9126548857360497</v>
      </c>
      <c r="C44">
        <v>0.69314718055994495</v>
      </c>
    </row>
    <row r="45" spans="1:3" x14ac:dyDescent="0.3">
      <c r="A45">
        <v>90</v>
      </c>
      <c r="B45">
        <v>5.9787700925704304</v>
      </c>
      <c r="C45">
        <v>0.70849275023460501</v>
      </c>
    </row>
    <row r="46" spans="1:3" x14ac:dyDescent="0.3">
      <c r="A46">
        <v>91</v>
      </c>
      <c r="B46">
        <v>4.80790102518006</v>
      </c>
      <c r="C46">
        <v>0.71393795022901896</v>
      </c>
    </row>
    <row r="47" spans="1:3" x14ac:dyDescent="0.3">
      <c r="A47">
        <v>92</v>
      </c>
      <c r="B47">
        <v>5.6987347416367999</v>
      </c>
      <c r="C47">
        <v>0.70158604920580903</v>
      </c>
    </row>
    <row r="48" spans="1:3" x14ac:dyDescent="0.3">
      <c r="A48">
        <v>93</v>
      </c>
      <c r="B48">
        <v>5.3703554008055896</v>
      </c>
      <c r="C48">
        <v>0.76815209420352404</v>
      </c>
    </row>
    <row r="49" spans="1:3" x14ac:dyDescent="0.3">
      <c r="A49">
        <v>94</v>
      </c>
      <c r="B49">
        <v>5.7701788198512096</v>
      </c>
      <c r="C49">
        <v>0.79126503651846802</v>
      </c>
    </row>
    <row r="50" spans="1:3" x14ac:dyDescent="0.3">
      <c r="A50">
        <v>95</v>
      </c>
      <c r="B50">
        <v>5.2191646266663101</v>
      </c>
      <c r="C50">
        <v>0.74329696424541603</v>
      </c>
    </row>
    <row r="51" spans="1:3" x14ac:dyDescent="0.3">
      <c r="A51">
        <v>96</v>
      </c>
      <c r="B51">
        <v>6.4838081630380904</v>
      </c>
      <c r="C51">
        <v>0.86764444224637105</v>
      </c>
    </row>
    <row r="52" spans="1:3" x14ac:dyDescent="0.3">
      <c r="A52">
        <v>97</v>
      </c>
      <c r="B52">
        <v>3.93922109855703</v>
      </c>
      <c r="C52">
        <v>0.76497291513120003</v>
      </c>
    </row>
    <row r="53" spans="1:3" x14ac:dyDescent="0.3">
      <c r="A53">
        <v>98</v>
      </c>
      <c r="B53">
        <v>5.6805581723471299</v>
      </c>
      <c r="C53">
        <v>0.79529499384187397</v>
      </c>
    </row>
    <row r="54" spans="1:3" x14ac:dyDescent="0.3">
      <c r="A54">
        <v>99</v>
      </c>
      <c r="B54">
        <v>5.44117392541866</v>
      </c>
      <c r="C54">
        <v>0.87632747506231701</v>
      </c>
    </row>
    <row r="55" spans="1:3" x14ac:dyDescent="0.3">
      <c r="A55">
        <v>100</v>
      </c>
      <c r="B55">
        <v>5.4758654649838503</v>
      </c>
      <c r="C55">
        <v>0.76935378937058796</v>
      </c>
    </row>
    <row r="56" spans="1:3" x14ac:dyDescent="0.3">
      <c r="A56" t="s">
        <v>140</v>
      </c>
    </row>
    <row r="57" spans="1:3" x14ac:dyDescent="0.3">
      <c r="A57" t="s">
        <v>270</v>
      </c>
    </row>
    <row r="58" spans="1:3" x14ac:dyDescent="0.3">
      <c r="A58" t="s">
        <v>271</v>
      </c>
    </row>
    <row r="59" spans="1:3" x14ac:dyDescent="0.3">
      <c r="A59" t="s">
        <v>272</v>
      </c>
    </row>
    <row r="60" spans="1:3" x14ac:dyDescent="0.3">
      <c r="A60" t="s">
        <v>273</v>
      </c>
    </row>
    <row r="61" spans="1:3" x14ac:dyDescent="0.3">
      <c r="A61" t="s">
        <v>274</v>
      </c>
    </row>
    <row r="62" spans="1:3" x14ac:dyDescent="0.3">
      <c r="A62" t="s">
        <v>275</v>
      </c>
    </row>
    <row r="63" spans="1:3" x14ac:dyDescent="0.3">
      <c r="A63" t="s">
        <v>276</v>
      </c>
    </row>
    <row r="64" spans="1:3" x14ac:dyDescent="0.3">
      <c r="A64" t="s">
        <v>277</v>
      </c>
    </row>
    <row r="65" spans="1:1" x14ac:dyDescent="0.3">
      <c r="A65" t="s">
        <v>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Stats</vt:lpstr>
      <vt:lpstr>Keto-CTA with change &amp;Ln-Values</vt:lpstr>
      <vt:lpstr>Sheet1</vt:lpstr>
      <vt:lpstr>Sheet3</vt:lpstr>
      <vt:lpstr>Sheet2</vt:lpstr>
      <vt:lpstr>GeoMean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2025-09-04T03:11:17Z</dcterms:modified>
</cp:coreProperties>
</file>