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-620" yWindow="2260" windowWidth="37520" windowHeight="184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5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" i="1"/>
  <c r="AE5" i="2"/>
  <c r="AE8" i="2"/>
  <c r="AE9" i="2"/>
  <c r="AE10" i="2"/>
  <c r="AE11" i="2"/>
  <c r="AE15" i="2"/>
  <c r="AE16" i="2"/>
  <c r="AE17" i="2"/>
  <c r="AE18" i="2"/>
  <c r="AE19" i="2"/>
  <c r="AE20" i="2"/>
  <c r="AE22" i="2"/>
  <c r="AE23" i="2"/>
  <c r="AE28" i="2"/>
  <c r="AE29" i="2"/>
  <c r="AE30" i="2"/>
  <c r="AE31" i="2"/>
  <c r="AE32" i="2"/>
  <c r="AE33" i="2"/>
  <c r="AE34" i="2"/>
  <c r="AE35" i="2"/>
  <c r="AE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4" i="2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" i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<sst xmlns="http://schemas.openxmlformats.org/spreadsheetml/2006/main" count="151" uniqueCount="118">
  <si>
    <t>phi</t>
  </si>
  <si>
    <t>T</t>
  </si>
  <si>
    <t>P</t>
  </si>
  <si>
    <t>Rl</t>
  </si>
  <si>
    <t>Ru</t>
  </si>
  <si>
    <t>su</t>
  </si>
  <si>
    <t>f</t>
  </si>
  <si>
    <t>sigma_f</t>
  </si>
  <si>
    <t>sigma_s</t>
  </si>
  <si>
    <t>Burke C&amp;F 2010 data</t>
  </si>
  <si>
    <t>Burke Combustion Synposium 2011</t>
  </si>
  <si>
    <t>Duplicate with other</t>
  </si>
  <si>
    <t>dataset</t>
  </si>
  <si>
    <t>Duplicates with other data</t>
  </si>
  <si>
    <t>Different report result</t>
  </si>
  <si>
    <t>Burkef1</t>
  </si>
  <si>
    <t>Burkef2</t>
  </si>
  <si>
    <t>Burkef3</t>
  </si>
  <si>
    <t>Burkef4</t>
  </si>
  <si>
    <t>Burkef5</t>
  </si>
  <si>
    <t>Burkef6</t>
  </si>
  <si>
    <t>Burkef7</t>
  </si>
  <si>
    <t>Burkef8</t>
  </si>
  <si>
    <t>Burkef9</t>
  </si>
  <si>
    <t>Burkef10</t>
  </si>
  <si>
    <t>Burkef11</t>
  </si>
  <si>
    <t>Burkef12</t>
  </si>
  <si>
    <t>Burkef13</t>
  </si>
  <si>
    <t>Burkef14</t>
  </si>
  <si>
    <t>Burkef15</t>
  </si>
  <si>
    <t>Burkef16</t>
  </si>
  <si>
    <t>Burkef17</t>
  </si>
  <si>
    <t>Burkef18</t>
  </si>
  <si>
    <t>Burkef19</t>
  </si>
  <si>
    <t>Burkef20</t>
  </si>
  <si>
    <t>Burkef21</t>
  </si>
  <si>
    <t>Burkef22</t>
  </si>
  <si>
    <t>Burkef23</t>
  </si>
  <si>
    <t>Burkef24</t>
  </si>
  <si>
    <t>Burkef25</t>
  </si>
  <si>
    <t>Burkef26</t>
  </si>
  <si>
    <t>Burkef27</t>
  </si>
  <si>
    <t>Burkef28</t>
  </si>
  <si>
    <t>Burkef29</t>
  </si>
  <si>
    <t>Burkef30</t>
  </si>
  <si>
    <t>Burkef31</t>
  </si>
  <si>
    <t>Burkef32</t>
  </si>
  <si>
    <t>Burkef33</t>
  </si>
  <si>
    <t>Burkef34</t>
  </si>
  <si>
    <t>Burkef35</t>
  </si>
  <si>
    <t>Burkef36</t>
  </si>
  <si>
    <t>Burkef37</t>
  </si>
  <si>
    <t>Burkef38</t>
  </si>
  <si>
    <t>Burkef39</t>
  </si>
  <si>
    <t>Burkef40</t>
  </si>
  <si>
    <t>Burkef41</t>
  </si>
  <si>
    <t>Burkef42</t>
  </si>
  <si>
    <t>Burkef43</t>
  </si>
  <si>
    <t>Burkef44</t>
  </si>
  <si>
    <t>Burkef45</t>
  </si>
  <si>
    <t>flrt</t>
  </si>
  <si>
    <t>npts</t>
  </si>
  <si>
    <t>xend</t>
  </si>
  <si>
    <t>xcen</t>
  </si>
  <si>
    <t>tfix</t>
  </si>
  <si>
    <t>atol</t>
  </si>
  <si>
    <t>rtol</t>
  </si>
  <si>
    <t>atim</t>
  </si>
  <si>
    <t>rtim</t>
  </si>
  <si>
    <t>ntime</t>
  </si>
  <si>
    <t>dt_time</t>
  </si>
  <si>
    <t>ntim2</t>
  </si>
  <si>
    <t>dt_tim2</t>
  </si>
  <si>
    <t>wmix</t>
  </si>
  <si>
    <t>PREMIX SETUP</t>
  </si>
  <si>
    <t>x</t>
  </si>
  <si>
    <t>xx</t>
  </si>
  <si>
    <t>name</t>
  </si>
  <si>
    <t>H2</t>
  </si>
  <si>
    <t>O2</t>
  </si>
  <si>
    <t>He</t>
  </si>
  <si>
    <t>Ar</t>
  </si>
  <si>
    <t>Burkef46</t>
  </si>
  <si>
    <t>Burkef47</t>
  </si>
  <si>
    <t>Burkef48</t>
  </si>
  <si>
    <t>Burkef49</t>
  </si>
  <si>
    <t>Burkef50</t>
  </si>
  <si>
    <t>Burkef51</t>
  </si>
  <si>
    <t>Burkef52</t>
  </si>
  <si>
    <t>Burkef53</t>
  </si>
  <si>
    <t>Burkef54</t>
  </si>
  <si>
    <t>Burkef55</t>
  </si>
  <si>
    <t>Burkef56</t>
  </si>
  <si>
    <t>Burkef57</t>
  </si>
  <si>
    <t>Burkef58</t>
  </si>
  <si>
    <t>Burkef59</t>
  </si>
  <si>
    <t>Burkef60</t>
  </si>
  <si>
    <t>Burkef61</t>
  </si>
  <si>
    <t>Burkef62</t>
  </si>
  <si>
    <t>Burkef63</t>
  </si>
  <si>
    <t>Burkef64</t>
  </si>
  <si>
    <t>Burkef65</t>
  </si>
  <si>
    <t>Burkef66</t>
  </si>
  <si>
    <t>Burkef67</t>
  </si>
  <si>
    <t>Burkef68</t>
  </si>
  <si>
    <t>Burkef69</t>
  </si>
  <si>
    <t>Burkef70</t>
  </si>
  <si>
    <t>Burkef71</t>
  </si>
  <si>
    <t>Burkef72</t>
  </si>
  <si>
    <t>Burkef73</t>
  </si>
  <si>
    <t>Burkef74</t>
  </si>
  <si>
    <t>Burkef75</t>
  </si>
  <si>
    <t>Burkef76</t>
  </si>
  <si>
    <t>Burkef77</t>
  </si>
  <si>
    <t>Twidth</t>
  </si>
  <si>
    <t>Preliminary Calc</t>
  </si>
  <si>
    <t>psteps</t>
  </si>
  <si>
    <t>pstart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</si>
</sst>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C1" workbookViewId="0">
      <selection activeCell="AG11" sqref="AG11"/>
    </sheetView>
  </sheetViews>
  <sheetFormatPr baseColWidth="10" defaultColWidth="8.83203125" defaultRowHeight="14" x14ac:dyDescent="0"/>
  <cols>
    <col min="17" max="17" width="16.5" customWidth="1"/>
  </cols>
  <sheetData>
    <row r="1" spans="1:35">
      <c r="A1" t="s">
        <v>9</v>
      </c>
      <c r="R1" s="5" t="s">
        <v>74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4"/>
      <c r="AH1" s="4"/>
    </row>
    <row r="2" spans="1:35">
      <c r="B2" t="s">
        <v>77</v>
      </c>
      <c r="C2" t="s">
        <v>0</v>
      </c>
      <c r="D2" t="s">
        <v>1</v>
      </c>
      <c r="E2" t="s">
        <v>2</v>
      </c>
      <c r="F2" t="s">
        <v>78</v>
      </c>
      <c r="G2" t="s">
        <v>75</v>
      </c>
      <c r="H2" t="s">
        <v>79</v>
      </c>
      <c r="I2" t="s">
        <v>80</v>
      </c>
      <c r="J2" t="s">
        <v>81</v>
      </c>
      <c r="K2" t="s">
        <v>76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60</v>
      </c>
      <c r="S2" t="s">
        <v>61</v>
      </c>
      <c r="T2" t="s">
        <v>62</v>
      </c>
      <c r="U2" t="s">
        <v>63</v>
      </c>
      <c r="V2" t="s">
        <v>64</v>
      </c>
      <c r="W2" t="s">
        <v>73</v>
      </c>
      <c r="X2" t="s">
        <v>114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117</v>
      </c>
      <c r="AH2" t="s">
        <v>116</v>
      </c>
    </row>
    <row r="4" spans="1:35">
      <c r="B4" t="s">
        <v>15</v>
      </c>
      <c r="C4" s="1">
        <v>0.85</v>
      </c>
      <c r="D4" s="1">
        <v>1600</v>
      </c>
      <c r="E4" s="1">
        <v>1</v>
      </c>
      <c r="F4" s="1">
        <v>0.1197</v>
      </c>
      <c r="G4" s="1">
        <v>0</v>
      </c>
      <c r="H4" s="1">
        <v>7.0400000000000004E-2</v>
      </c>
      <c r="I4" s="1">
        <v>0.80989999999999995</v>
      </c>
      <c r="J4" s="1">
        <v>0</v>
      </c>
      <c r="K4" s="1">
        <v>0</v>
      </c>
      <c r="L4" s="1">
        <v>1</v>
      </c>
      <c r="M4" s="1">
        <v>2.5</v>
      </c>
      <c r="N4" s="1">
        <v>95.3</v>
      </c>
      <c r="O4" s="1">
        <v>2.3E-2</v>
      </c>
      <c r="P4" s="1">
        <v>2.5000000000000001E-3</v>
      </c>
      <c r="Q4" s="1">
        <f>N4/O4*P4</f>
        <v>10.358695652173912</v>
      </c>
      <c r="R4" s="2">
        <v>7.0000000000000007E-2</v>
      </c>
      <c r="S4" s="2">
        <v>15</v>
      </c>
      <c r="T4" s="2">
        <v>1.3</v>
      </c>
      <c r="U4" s="2">
        <v>0.7</v>
      </c>
      <c r="V4" s="2">
        <v>400</v>
      </c>
      <c r="W4" s="2">
        <f>0.5*T4</f>
        <v>0.65</v>
      </c>
      <c r="X4" s="2">
        <v>0.2</v>
      </c>
      <c r="Y4" s="3">
        <v>1E-8</v>
      </c>
      <c r="Z4" s="3">
        <v>1.0000000000000001E-5</v>
      </c>
      <c r="AA4" s="3">
        <v>1E-3</v>
      </c>
      <c r="AB4" s="3">
        <v>1E-3</v>
      </c>
      <c r="AC4" s="3">
        <v>200</v>
      </c>
      <c r="AD4" s="3">
        <v>4.9999999999999998E-7</v>
      </c>
      <c r="AE4" s="3">
        <v>300</v>
      </c>
      <c r="AF4" s="3">
        <v>9.9999999999999995E-7</v>
      </c>
      <c r="AG4" s="3">
        <f>E4</f>
        <v>1</v>
      </c>
      <c r="AH4" s="3">
        <v>0</v>
      </c>
      <c r="AI4" t="s">
        <v>13</v>
      </c>
    </row>
    <row r="5" spans="1:35">
      <c r="B5" t="s">
        <v>16</v>
      </c>
      <c r="C5" s="2">
        <v>0.85</v>
      </c>
      <c r="D5" s="2">
        <v>1600</v>
      </c>
      <c r="E5" s="2">
        <v>5</v>
      </c>
      <c r="F5" s="2">
        <v>0.1197</v>
      </c>
      <c r="G5" s="2">
        <v>0</v>
      </c>
      <c r="H5" s="2">
        <v>7.0400000000000004E-2</v>
      </c>
      <c r="I5" s="2">
        <v>0.80989999999999995</v>
      </c>
      <c r="J5" s="2">
        <v>0</v>
      </c>
      <c r="K5" s="2">
        <v>0</v>
      </c>
      <c r="L5" s="2">
        <v>1</v>
      </c>
      <c r="M5" s="2">
        <v>2.5</v>
      </c>
      <c r="N5" s="2">
        <v>77.400000000000006</v>
      </c>
      <c r="O5" s="2">
        <v>9.1999999999999998E-2</v>
      </c>
      <c r="P5" s="2">
        <v>1.52E-2</v>
      </c>
      <c r="Q5" s="2">
        <f t="shared" ref="Q5:Q48" si="0">N5/O5*P5</f>
        <v>12.787826086956523</v>
      </c>
      <c r="R5" s="2">
        <v>7.0000000000000007E-2</v>
      </c>
      <c r="S5" s="2">
        <v>15</v>
      </c>
      <c r="T5" s="2">
        <v>1.3</v>
      </c>
      <c r="U5" s="2">
        <v>0.7</v>
      </c>
      <c r="V5" s="2">
        <v>400</v>
      </c>
      <c r="W5" s="2">
        <f t="shared" ref="W5:W48" si="1">0.5*T5</f>
        <v>0.65</v>
      </c>
      <c r="X5" s="2">
        <v>0.2</v>
      </c>
      <c r="Y5" s="3">
        <v>1E-8</v>
      </c>
      <c r="Z5" s="3">
        <v>1.0000000000000001E-5</v>
      </c>
      <c r="AA5" s="3">
        <v>1E-3</v>
      </c>
      <c r="AB5" s="3">
        <v>1E-3</v>
      </c>
      <c r="AC5" s="3">
        <v>200</v>
      </c>
      <c r="AD5" s="3">
        <v>4.9999999999999998E-7</v>
      </c>
      <c r="AE5" s="3">
        <v>300</v>
      </c>
      <c r="AF5" s="3">
        <v>9.9999999999999995E-7</v>
      </c>
      <c r="AG5" s="3">
        <f t="shared" ref="AG5:AG48" si="2">E5</f>
        <v>5</v>
      </c>
      <c r="AH5" s="3">
        <v>0</v>
      </c>
      <c r="AI5" t="s">
        <v>14</v>
      </c>
    </row>
    <row r="6" spans="1:35">
      <c r="B6" t="s">
        <v>17</v>
      </c>
      <c r="C6">
        <v>0.85</v>
      </c>
      <c r="D6">
        <v>1600</v>
      </c>
      <c r="E6">
        <v>10</v>
      </c>
      <c r="F6">
        <v>0.1197</v>
      </c>
      <c r="G6">
        <v>0</v>
      </c>
      <c r="H6">
        <v>7.0400000000000004E-2</v>
      </c>
      <c r="I6">
        <v>0.80989999999999995</v>
      </c>
      <c r="J6">
        <v>0</v>
      </c>
      <c r="K6">
        <v>0</v>
      </c>
      <c r="L6">
        <v>1</v>
      </c>
      <c r="M6">
        <v>2.5</v>
      </c>
      <c r="N6">
        <v>45.9</v>
      </c>
      <c r="O6">
        <v>0.109</v>
      </c>
      <c r="P6">
        <v>1.17E-2</v>
      </c>
      <c r="Q6">
        <f t="shared" si="0"/>
        <v>4.9268807339449543</v>
      </c>
      <c r="R6" s="2">
        <v>7.0000000000000007E-2</v>
      </c>
      <c r="S6" s="2">
        <v>15</v>
      </c>
      <c r="T6" s="2">
        <v>1.3</v>
      </c>
      <c r="U6" s="2">
        <v>0.7</v>
      </c>
      <c r="V6" s="2">
        <v>400</v>
      </c>
      <c r="W6" s="2">
        <f t="shared" si="1"/>
        <v>0.65</v>
      </c>
      <c r="X6" s="2">
        <v>0.4</v>
      </c>
      <c r="Y6" s="3">
        <v>1E-8</v>
      </c>
      <c r="Z6" s="3">
        <v>1.0000000000000001E-5</v>
      </c>
      <c r="AA6" s="3">
        <v>1E-3</v>
      </c>
      <c r="AB6" s="3">
        <v>1E-3</v>
      </c>
      <c r="AC6" s="3">
        <v>200</v>
      </c>
      <c r="AD6" s="3">
        <v>4.9999999999999998E-7</v>
      </c>
      <c r="AE6" s="3">
        <v>300</v>
      </c>
      <c r="AF6" s="3">
        <v>9.9999999999999995E-7</v>
      </c>
      <c r="AG6" s="3">
        <f t="shared" si="2"/>
        <v>10</v>
      </c>
      <c r="AH6" s="3">
        <v>0</v>
      </c>
    </row>
    <row r="7" spans="1:35">
      <c r="B7" t="s">
        <v>18</v>
      </c>
      <c r="C7">
        <v>0.85</v>
      </c>
      <c r="D7">
        <v>1600</v>
      </c>
      <c r="E7">
        <v>15</v>
      </c>
      <c r="F7">
        <v>0.1197</v>
      </c>
      <c r="G7">
        <v>0</v>
      </c>
      <c r="H7">
        <v>7.0400000000000004E-2</v>
      </c>
      <c r="I7">
        <v>0.80989999999999995</v>
      </c>
      <c r="J7">
        <v>0</v>
      </c>
      <c r="K7">
        <v>0</v>
      </c>
      <c r="L7">
        <v>0.6</v>
      </c>
      <c r="M7">
        <v>1</v>
      </c>
      <c r="N7">
        <v>28.3</v>
      </c>
      <c r="O7">
        <v>0.10100000000000001</v>
      </c>
      <c r="P7">
        <v>9.1000000000000004E-3</v>
      </c>
      <c r="Q7">
        <f t="shared" si="0"/>
        <v>2.5498019801980201</v>
      </c>
      <c r="R7" s="2">
        <v>7.0000000000000007E-2</v>
      </c>
      <c r="S7" s="2">
        <v>15</v>
      </c>
      <c r="T7" s="2">
        <v>1.3</v>
      </c>
      <c r="U7" s="2">
        <v>0.7</v>
      </c>
      <c r="V7" s="2">
        <v>400</v>
      </c>
      <c r="W7" s="2">
        <f t="shared" si="1"/>
        <v>0.65</v>
      </c>
      <c r="X7" s="2">
        <v>0.2</v>
      </c>
      <c r="Y7" s="3">
        <v>1E-8</v>
      </c>
      <c r="Z7" s="3">
        <v>1.0000000000000001E-5</v>
      </c>
      <c r="AA7" s="3">
        <v>1E-3</v>
      </c>
      <c r="AB7" s="3">
        <v>1E-3</v>
      </c>
      <c r="AC7" s="3">
        <v>200</v>
      </c>
      <c r="AD7" s="3">
        <v>4.9999999999999998E-7</v>
      </c>
      <c r="AE7" s="3">
        <v>300</v>
      </c>
      <c r="AF7" s="3">
        <v>9.9999999999999995E-7</v>
      </c>
      <c r="AG7" s="3">
        <f t="shared" si="2"/>
        <v>15</v>
      </c>
      <c r="AH7" s="3">
        <v>0</v>
      </c>
    </row>
    <row r="8" spans="1:35">
      <c r="B8" t="s">
        <v>19</v>
      </c>
      <c r="C8">
        <v>0.85</v>
      </c>
      <c r="D8">
        <v>1600</v>
      </c>
      <c r="E8">
        <v>20</v>
      </c>
      <c r="F8">
        <v>0.1197</v>
      </c>
      <c r="G8">
        <v>0</v>
      </c>
      <c r="H8">
        <v>7.0400000000000004E-2</v>
      </c>
      <c r="I8">
        <v>0.80989999999999995</v>
      </c>
      <c r="J8">
        <v>0</v>
      </c>
      <c r="K8">
        <v>0</v>
      </c>
      <c r="L8">
        <v>0.6</v>
      </c>
      <c r="M8">
        <v>1</v>
      </c>
      <c r="N8">
        <v>20</v>
      </c>
      <c r="O8">
        <v>9.5000000000000001E-2</v>
      </c>
      <c r="P8">
        <v>7.7999999999999996E-3</v>
      </c>
      <c r="Q8">
        <f t="shared" si="0"/>
        <v>1.6421052631578945</v>
      </c>
      <c r="R8" s="2">
        <v>7.0000000000000007E-2</v>
      </c>
      <c r="S8" s="2">
        <v>15</v>
      </c>
      <c r="T8" s="2">
        <v>1.3</v>
      </c>
      <c r="U8" s="2">
        <v>0.7</v>
      </c>
      <c r="V8" s="2">
        <v>400</v>
      </c>
      <c r="W8" s="2">
        <f t="shared" si="1"/>
        <v>0.65</v>
      </c>
      <c r="X8" s="2">
        <v>0.2</v>
      </c>
      <c r="Y8" s="3">
        <v>1E-8</v>
      </c>
      <c r="Z8" s="3">
        <v>1.0000000000000001E-5</v>
      </c>
      <c r="AA8" s="3">
        <v>1E-3</v>
      </c>
      <c r="AB8" s="3">
        <v>1E-3</v>
      </c>
      <c r="AC8" s="3">
        <v>200</v>
      </c>
      <c r="AD8" s="3">
        <v>4.9999999999999998E-7</v>
      </c>
      <c r="AE8" s="3">
        <v>300</v>
      </c>
      <c r="AF8" s="3">
        <v>9.9999999999999995E-7</v>
      </c>
      <c r="AG8" s="3">
        <f t="shared" si="2"/>
        <v>20</v>
      </c>
      <c r="AH8" s="3">
        <v>0</v>
      </c>
    </row>
    <row r="9" spans="1:35">
      <c r="B9" t="s">
        <v>20</v>
      </c>
      <c r="C9">
        <v>0.85</v>
      </c>
      <c r="D9">
        <v>1600</v>
      </c>
      <c r="E9">
        <v>25</v>
      </c>
      <c r="F9">
        <v>0.1197</v>
      </c>
      <c r="G9">
        <v>0</v>
      </c>
      <c r="H9">
        <v>7.0400000000000004E-2</v>
      </c>
      <c r="I9">
        <v>0.80989999999999995</v>
      </c>
      <c r="J9">
        <v>0</v>
      </c>
      <c r="K9">
        <v>0</v>
      </c>
      <c r="L9">
        <v>0.6</v>
      </c>
      <c r="M9">
        <v>1</v>
      </c>
      <c r="N9">
        <v>15.2</v>
      </c>
      <c r="O9">
        <v>0.09</v>
      </c>
      <c r="P9">
        <v>6.8999999999999999E-3</v>
      </c>
      <c r="Q9">
        <f t="shared" si="0"/>
        <v>1.1653333333333333</v>
      </c>
      <c r="R9" s="2">
        <v>7.0000000000000007E-2</v>
      </c>
      <c r="S9" s="2">
        <v>15</v>
      </c>
      <c r="T9" s="2">
        <v>1.3</v>
      </c>
      <c r="U9" s="2">
        <v>0.7</v>
      </c>
      <c r="V9" s="2">
        <v>400</v>
      </c>
      <c r="W9" s="2">
        <f t="shared" si="1"/>
        <v>0.65</v>
      </c>
      <c r="X9" s="2">
        <v>0.2</v>
      </c>
      <c r="Y9" s="3">
        <v>1E-8</v>
      </c>
      <c r="Z9" s="3">
        <v>1.0000000000000001E-5</v>
      </c>
      <c r="AA9" s="3">
        <v>1E-3</v>
      </c>
      <c r="AB9" s="3">
        <v>1E-3</v>
      </c>
      <c r="AC9" s="3">
        <v>200</v>
      </c>
      <c r="AD9" s="3">
        <v>4.9999999999999998E-7</v>
      </c>
      <c r="AE9" s="3">
        <v>300</v>
      </c>
      <c r="AF9" s="3">
        <v>9.9999999999999995E-7</v>
      </c>
      <c r="AG9" s="3">
        <f t="shared" si="2"/>
        <v>25</v>
      </c>
      <c r="AH9" s="3">
        <v>0</v>
      </c>
    </row>
    <row r="10" spans="1:35">
      <c r="B10" t="s">
        <v>21</v>
      </c>
      <c r="C10">
        <v>1</v>
      </c>
      <c r="D10">
        <v>1500</v>
      </c>
      <c r="E10">
        <v>1</v>
      </c>
      <c r="F10">
        <v>0.10929999999999999</v>
      </c>
      <c r="G10">
        <v>0</v>
      </c>
      <c r="H10">
        <v>5.4600000000000003E-2</v>
      </c>
      <c r="I10">
        <v>0.83609999999999995</v>
      </c>
      <c r="J10">
        <v>0</v>
      </c>
      <c r="K10">
        <v>0</v>
      </c>
      <c r="L10">
        <v>1.5</v>
      </c>
      <c r="M10">
        <v>2.5</v>
      </c>
      <c r="N10">
        <v>83</v>
      </c>
      <c r="O10">
        <v>1.7999999999999999E-2</v>
      </c>
      <c r="P10">
        <v>3.0000000000000001E-3</v>
      </c>
      <c r="Q10">
        <f t="shared" si="0"/>
        <v>13.833333333333334</v>
      </c>
      <c r="R10" s="2">
        <v>7.0000000000000007E-2</v>
      </c>
      <c r="S10" s="2">
        <v>15</v>
      </c>
      <c r="T10" s="2">
        <v>1.3</v>
      </c>
      <c r="U10" s="2">
        <v>0.7</v>
      </c>
      <c r="V10" s="2">
        <v>400</v>
      </c>
      <c r="W10" s="2">
        <f t="shared" si="1"/>
        <v>0.65</v>
      </c>
      <c r="X10" s="2">
        <v>0.2</v>
      </c>
      <c r="Y10" s="3">
        <v>1E-8</v>
      </c>
      <c r="Z10" s="3">
        <v>1.0000000000000001E-5</v>
      </c>
      <c r="AA10" s="3">
        <v>1E-3</v>
      </c>
      <c r="AB10" s="3">
        <v>1E-3</v>
      </c>
      <c r="AC10" s="3">
        <v>200</v>
      </c>
      <c r="AD10" s="3">
        <v>4.9999999999999998E-7</v>
      </c>
      <c r="AE10" s="3">
        <v>300</v>
      </c>
      <c r="AF10" s="3">
        <v>9.9999999999999995E-7</v>
      </c>
      <c r="AG10" s="3">
        <f t="shared" si="2"/>
        <v>1</v>
      </c>
      <c r="AH10" s="3">
        <v>0</v>
      </c>
    </row>
    <row r="11" spans="1:35">
      <c r="B11" t="s">
        <v>22</v>
      </c>
      <c r="C11">
        <v>1</v>
      </c>
      <c r="D11">
        <v>1500</v>
      </c>
      <c r="E11">
        <v>5</v>
      </c>
      <c r="F11">
        <v>0.10929999999999999</v>
      </c>
      <c r="G11">
        <v>0</v>
      </c>
      <c r="H11">
        <v>5.4600000000000003E-2</v>
      </c>
      <c r="I11">
        <v>0.83609999999999995</v>
      </c>
      <c r="J11">
        <v>0</v>
      </c>
      <c r="K11">
        <v>0</v>
      </c>
      <c r="L11">
        <v>1</v>
      </c>
      <c r="M11">
        <v>2.5</v>
      </c>
      <c r="N11">
        <v>48.7</v>
      </c>
      <c r="O11">
        <v>5.2999999999999999E-2</v>
      </c>
      <c r="P11">
        <v>0.01</v>
      </c>
      <c r="Q11">
        <f t="shared" si="0"/>
        <v>9.1886792452830193</v>
      </c>
      <c r="R11" s="2">
        <v>7.0000000000000007E-2</v>
      </c>
      <c r="S11" s="2">
        <v>15</v>
      </c>
      <c r="T11" s="2">
        <v>1.3</v>
      </c>
      <c r="U11" s="2">
        <v>0.7</v>
      </c>
      <c r="V11" s="2">
        <v>400</v>
      </c>
      <c r="W11" s="2">
        <f t="shared" si="1"/>
        <v>0.65</v>
      </c>
      <c r="X11" s="2">
        <v>0.2</v>
      </c>
      <c r="Y11" s="3">
        <v>1E-8</v>
      </c>
      <c r="Z11" s="3">
        <v>1.0000000000000001E-5</v>
      </c>
      <c r="AA11" s="3">
        <v>1E-3</v>
      </c>
      <c r="AB11" s="3">
        <v>1E-3</v>
      </c>
      <c r="AC11" s="3">
        <v>200</v>
      </c>
      <c r="AD11" s="3">
        <v>4.9999999999999998E-7</v>
      </c>
      <c r="AE11" s="3">
        <v>300</v>
      </c>
      <c r="AF11" s="3">
        <v>9.9999999999999995E-7</v>
      </c>
      <c r="AG11" s="3">
        <f t="shared" si="2"/>
        <v>5</v>
      </c>
      <c r="AH11" s="3">
        <v>0</v>
      </c>
    </row>
    <row r="12" spans="1:35">
      <c r="B12" t="s">
        <v>23</v>
      </c>
      <c r="C12">
        <v>1</v>
      </c>
      <c r="D12">
        <v>1500</v>
      </c>
      <c r="E12">
        <v>10</v>
      </c>
      <c r="F12">
        <v>0.10929999999999999</v>
      </c>
      <c r="G12">
        <v>0</v>
      </c>
      <c r="H12">
        <v>5.4600000000000003E-2</v>
      </c>
      <c r="I12">
        <v>0.83609999999999995</v>
      </c>
      <c r="J12">
        <v>0</v>
      </c>
      <c r="K12">
        <v>0</v>
      </c>
      <c r="L12">
        <v>1</v>
      </c>
      <c r="M12">
        <v>2.5</v>
      </c>
      <c r="N12">
        <v>27.3</v>
      </c>
      <c r="O12">
        <v>0.06</v>
      </c>
      <c r="P12">
        <v>8.0000000000000002E-3</v>
      </c>
      <c r="Q12">
        <f t="shared" si="0"/>
        <v>3.6400000000000006</v>
      </c>
      <c r="R12" s="2">
        <v>7.0000000000000007E-2</v>
      </c>
      <c r="S12" s="2">
        <v>15</v>
      </c>
      <c r="T12" s="2">
        <v>1.3</v>
      </c>
      <c r="U12" s="2">
        <v>0.7</v>
      </c>
      <c r="V12" s="2">
        <v>400</v>
      </c>
      <c r="W12" s="2">
        <f t="shared" si="1"/>
        <v>0.65</v>
      </c>
      <c r="X12" s="2">
        <v>0.2</v>
      </c>
      <c r="Y12" s="3">
        <v>1E-8</v>
      </c>
      <c r="Z12" s="3">
        <v>1.0000000000000001E-5</v>
      </c>
      <c r="AA12" s="3">
        <v>1E-3</v>
      </c>
      <c r="AB12" s="3">
        <v>1E-3</v>
      </c>
      <c r="AC12" s="3">
        <v>200</v>
      </c>
      <c r="AD12" s="3">
        <v>4.9999999999999998E-7</v>
      </c>
      <c r="AE12" s="3">
        <v>300</v>
      </c>
      <c r="AF12" s="3">
        <v>9.9999999999999995E-7</v>
      </c>
      <c r="AG12" s="3">
        <f t="shared" si="2"/>
        <v>10</v>
      </c>
      <c r="AH12" s="3">
        <v>0</v>
      </c>
    </row>
    <row r="13" spans="1:35">
      <c r="B13" t="s">
        <v>24</v>
      </c>
      <c r="C13">
        <v>1</v>
      </c>
      <c r="D13">
        <v>1600</v>
      </c>
      <c r="E13">
        <v>1</v>
      </c>
      <c r="F13">
        <v>0.1183</v>
      </c>
      <c r="G13">
        <v>0</v>
      </c>
      <c r="H13">
        <v>5.9200000000000003E-2</v>
      </c>
      <c r="I13">
        <v>0.82250000000000001</v>
      </c>
      <c r="J13">
        <v>0</v>
      </c>
      <c r="K13">
        <v>0</v>
      </c>
      <c r="L13">
        <v>1</v>
      </c>
      <c r="M13">
        <v>2.5</v>
      </c>
      <c r="N13">
        <v>87</v>
      </c>
      <c r="O13">
        <v>1.9E-2</v>
      </c>
      <c r="P13">
        <v>2E-3</v>
      </c>
      <c r="Q13">
        <f t="shared" si="0"/>
        <v>9.1578947368421044</v>
      </c>
      <c r="R13" s="2">
        <v>7.0000000000000007E-2</v>
      </c>
      <c r="S13" s="2">
        <v>15</v>
      </c>
      <c r="T13" s="2">
        <v>1.3</v>
      </c>
      <c r="U13" s="2">
        <v>0.7</v>
      </c>
      <c r="V13" s="2">
        <v>400</v>
      </c>
      <c r="W13" s="2">
        <f t="shared" si="1"/>
        <v>0.65</v>
      </c>
      <c r="X13" s="2">
        <v>0.2</v>
      </c>
      <c r="Y13" s="3">
        <v>1E-8</v>
      </c>
      <c r="Z13" s="3">
        <v>1.0000000000000001E-5</v>
      </c>
      <c r="AA13" s="3">
        <v>1E-3</v>
      </c>
      <c r="AB13" s="3">
        <v>1E-3</v>
      </c>
      <c r="AC13" s="3">
        <v>200</v>
      </c>
      <c r="AD13" s="3">
        <v>4.9999999999999998E-7</v>
      </c>
      <c r="AE13" s="3">
        <v>300</v>
      </c>
      <c r="AF13" s="3">
        <v>9.9999999999999995E-7</v>
      </c>
      <c r="AG13" s="3">
        <f t="shared" si="2"/>
        <v>1</v>
      </c>
      <c r="AH13" s="3">
        <v>0</v>
      </c>
    </row>
    <row r="14" spans="1:35">
      <c r="B14" t="s">
        <v>25</v>
      </c>
      <c r="C14" s="1">
        <v>1</v>
      </c>
      <c r="D14" s="1">
        <v>1600</v>
      </c>
      <c r="E14" s="1">
        <v>5</v>
      </c>
      <c r="F14" s="1">
        <v>0.1183</v>
      </c>
      <c r="G14" s="1">
        <v>0</v>
      </c>
      <c r="H14" s="1">
        <v>5.9200000000000003E-2</v>
      </c>
      <c r="I14" s="1">
        <v>0.82250000000000001</v>
      </c>
      <c r="J14" s="1">
        <v>0</v>
      </c>
      <c r="K14" s="1">
        <v>0</v>
      </c>
      <c r="L14" s="1">
        <v>1</v>
      </c>
      <c r="M14" s="1">
        <v>2.5</v>
      </c>
      <c r="N14" s="1">
        <v>61.9</v>
      </c>
      <c r="O14" s="1">
        <v>6.9000000000000006E-2</v>
      </c>
      <c r="P14" s="1">
        <v>1.2E-2</v>
      </c>
      <c r="Q14" s="1">
        <f t="shared" si="0"/>
        <v>10.765217391304347</v>
      </c>
      <c r="R14" s="2">
        <v>7.0000000000000007E-2</v>
      </c>
      <c r="S14" s="2">
        <v>15</v>
      </c>
      <c r="T14" s="2">
        <v>1.3</v>
      </c>
      <c r="U14" s="2">
        <v>0.7</v>
      </c>
      <c r="V14" s="2">
        <v>400</v>
      </c>
      <c r="W14" s="2">
        <f t="shared" si="1"/>
        <v>0.65</v>
      </c>
      <c r="X14" s="2">
        <v>0.2</v>
      </c>
      <c r="Y14" s="3">
        <v>1E-8</v>
      </c>
      <c r="Z14" s="3">
        <v>1.0000000000000001E-5</v>
      </c>
      <c r="AA14" s="3">
        <v>1E-3</v>
      </c>
      <c r="AB14" s="3">
        <v>1E-3</v>
      </c>
      <c r="AC14" s="3">
        <v>200</v>
      </c>
      <c r="AD14" s="3">
        <v>4.9999999999999998E-7</v>
      </c>
      <c r="AE14" s="3">
        <v>300</v>
      </c>
      <c r="AF14" s="3">
        <v>9.9999999999999995E-7</v>
      </c>
      <c r="AG14" s="3">
        <f t="shared" si="2"/>
        <v>5</v>
      </c>
      <c r="AH14" s="3">
        <v>0</v>
      </c>
      <c r="AI14" t="s">
        <v>13</v>
      </c>
    </row>
    <row r="15" spans="1:35">
      <c r="B15" t="s">
        <v>26</v>
      </c>
      <c r="C15" s="1">
        <v>1</v>
      </c>
      <c r="D15" s="1">
        <v>1600</v>
      </c>
      <c r="E15" s="1">
        <v>10</v>
      </c>
      <c r="F15" s="1">
        <v>0.1183</v>
      </c>
      <c r="G15" s="1">
        <v>0</v>
      </c>
      <c r="H15" s="1">
        <v>5.9200000000000003E-2</v>
      </c>
      <c r="I15" s="1">
        <v>0.82250000000000001</v>
      </c>
      <c r="J15" s="1">
        <v>0</v>
      </c>
      <c r="K15" s="1">
        <v>0</v>
      </c>
      <c r="L15" s="1">
        <v>1</v>
      </c>
      <c r="M15" s="1">
        <v>2.5</v>
      </c>
      <c r="N15" s="1">
        <v>40.700000000000003</v>
      </c>
      <c r="O15" s="1">
        <v>9.0999999999999998E-2</v>
      </c>
      <c r="P15" s="1">
        <v>0.01</v>
      </c>
      <c r="Q15" s="1">
        <f t="shared" si="0"/>
        <v>4.4725274725274726</v>
      </c>
      <c r="R15" s="2">
        <v>7.0000000000000007E-2</v>
      </c>
      <c r="S15" s="2">
        <v>15</v>
      </c>
      <c r="T15" s="2">
        <v>1.3</v>
      </c>
      <c r="U15" s="2">
        <v>0.7</v>
      </c>
      <c r="V15" s="2">
        <v>400</v>
      </c>
      <c r="W15" s="2">
        <f t="shared" si="1"/>
        <v>0.65</v>
      </c>
      <c r="X15" s="2">
        <v>0.2</v>
      </c>
      <c r="Y15" s="3">
        <v>1E-8</v>
      </c>
      <c r="Z15" s="3">
        <v>1.0000000000000001E-5</v>
      </c>
      <c r="AA15" s="3">
        <v>1E-3</v>
      </c>
      <c r="AB15" s="3">
        <v>1E-3</v>
      </c>
      <c r="AC15" s="3">
        <v>200</v>
      </c>
      <c r="AD15" s="3">
        <v>4.9999999999999998E-7</v>
      </c>
      <c r="AE15" s="3">
        <v>300</v>
      </c>
      <c r="AF15" s="3">
        <v>9.9999999999999995E-7</v>
      </c>
      <c r="AG15" s="3">
        <f t="shared" si="2"/>
        <v>10</v>
      </c>
      <c r="AH15" s="3">
        <v>0</v>
      </c>
    </row>
    <row r="16" spans="1:35">
      <c r="B16" t="s">
        <v>27</v>
      </c>
      <c r="C16" s="1">
        <v>1</v>
      </c>
      <c r="D16" s="1">
        <v>1600</v>
      </c>
      <c r="E16" s="1">
        <v>15</v>
      </c>
      <c r="F16" s="1">
        <v>0.1183</v>
      </c>
      <c r="G16" s="1">
        <v>0</v>
      </c>
      <c r="H16" s="1">
        <v>5.9200000000000003E-2</v>
      </c>
      <c r="I16" s="1">
        <v>0.82250000000000001</v>
      </c>
      <c r="J16" s="1">
        <v>0</v>
      </c>
      <c r="K16" s="1">
        <v>0</v>
      </c>
      <c r="L16" s="1">
        <v>1</v>
      </c>
      <c r="M16" s="1">
        <v>2.5</v>
      </c>
      <c r="N16" s="1">
        <v>28.7</v>
      </c>
      <c r="O16" s="1">
        <v>9.6000000000000002E-2</v>
      </c>
      <c r="P16" s="1">
        <v>8.9999999999999993E-3</v>
      </c>
      <c r="Q16" s="1">
        <f t="shared" si="0"/>
        <v>2.6906249999999998</v>
      </c>
      <c r="R16" s="2">
        <v>7.0000000000000007E-2</v>
      </c>
      <c r="S16" s="2">
        <v>15</v>
      </c>
      <c r="T16" s="2">
        <v>1.3</v>
      </c>
      <c r="U16" s="2">
        <v>0.7</v>
      </c>
      <c r="V16" s="2">
        <v>400</v>
      </c>
      <c r="W16" s="2">
        <f t="shared" si="1"/>
        <v>0.65</v>
      </c>
      <c r="X16" s="2">
        <v>0.2</v>
      </c>
      <c r="Y16" s="3">
        <v>1E-8</v>
      </c>
      <c r="Z16" s="3">
        <v>1.0000000000000001E-5</v>
      </c>
      <c r="AA16" s="3">
        <v>1E-3</v>
      </c>
      <c r="AB16" s="3">
        <v>1E-3</v>
      </c>
      <c r="AC16" s="3">
        <v>200</v>
      </c>
      <c r="AD16" s="3">
        <v>4.9999999999999998E-7</v>
      </c>
      <c r="AE16" s="3">
        <v>300</v>
      </c>
      <c r="AF16" s="3">
        <v>9.9999999999999995E-7</v>
      </c>
      <c r="AG16" s="3">
        <f t="shared" si="2"/>
        <v>15</v>
      </c>
      <c r="AH16" s="3">
        <v>0</v>
      </c>
    </row>
    <row r="17" spans="2:34">
      <c r="B17" t="s">
        <v>28</v>
      </c>
      <c r="C17">
        <v>1</v>
      </c>
      <c r="D17">
        <v>1600</v>
      </c>
      <c r="E17">
        <v>20</v>
      </c>
      <c r="F17">
        <v>0.1183</v>
      </c>
      <c r="G17">
        <v>0</v>
      </c>
      <c r="H17">
        <v>5.9200000000000003E-2</v>
      </c>
      <c r="I17">
        <v>0.82250000000000001</v>
      </c>
      <c r="J17">
        <v>0</v>
      </c>
      <c r="K17">
        <v>0</v>
      </c>
      <c r="L17">
        <v>1</v>
      </c>
      <c r="M17">
        <v>2.5</v>
      </c>
      <c r="N17">
        <v>21.4</v>
      </c>
      <c r="O17">
        <v>9.6000000000000002E-2</v>
      </c>
      <c r="P17">
        <v>8.0000000000000002E-3</v>
      </c>
      <c r="Q17">
        <f t="shared" si="0"/>
        <v>1.7833333333333332</v>
      </c>
      <c r="R17" s="2">
        <v>7.0000000000000007E-2</v>
      </c>
      <c r="S17" s="2">
        <v>15</v>
      </c>
      <c r="T17" s="2">
        <v>1.3</v>
      </c>
      <c r="U17" s="2">
        <v>0.7</v>
      </c>
      <c r="V17" s="2">
        <v>400</v>
      </c>
      <c r="W17" s="2">
        <f t="shared" si="1"/>
        <v>0.65</v>
      </c>
      <c r="X17" s="2">
        <v>0.2</v>
      </c>
      <c r="Y17" s="3">
        <v>1E-8</v>
      </c>
      <c r="Z17" s="3">
        <v>1.0000000000000001E-5</v>
      </c>
      <c r="AA17" s="3">
        <v>1E-3</v>
      </c>
      <c r="AB17" s="3">
        <v>1E-3</v>
      </c>
      <c r="AC17" s="3">
        <v>200</v>
      </c>
      <c r="AD17" s="3">
        <v>4.9999999999999998E-7</v>
      </c>
      <c r="AE17" s="3">
        <v>300</v>
      </c>
      <c r="AF17" s="3">
        <v>9.9999999999999995E-7</v>
      </c>
      <c r="AG17" s="3">
        <f t="shared" si="2"/>
        <v>20</v>
      </c>
      <c r="AH17" s="3">
        <v>0</v>
      </c>
    </row>
    <row r="18" spans="2:34">
      <c r="B18" t="s">
        <v>29</v>
      </c>
      <c r="C18">
        <v>1</v>
      </c>
      <c r="D18">
        <v>1600</v>
      </c>
      <c r="E18">
        <v>25</v>
      </c>
      <c r="F18">
        <v>0.1183</v>
      </c>
      <c r="G18">
        <v>0</v>
      </c>
      <c r="H18">
        <v>5.9200000000000003E-2</v>
      </c>
      <c r="I18">
        <v>0.82250000000000001</v>
      </c>
      <c r="J18">
        <v>0</v>
      </c>
      <c r="K18">
        <v>0</v>
      </c>
      <c r="L18">
        <v>1</v>
      </c>
      <c r="M18">
        <v>2.5</v>
      </c>
      <c r="N18">
        <v>14.5</v>
      </c>
      <c r="O18">
        <v>8.1000000000000003E-2</v>
      </c>
      <c r="P18">
        <v>6.0000000000000001E-3</v>
      </c>
      <c r="Q18">
        <f t="shared" si="0"/>
        <v>1.074074074074074</v>
      </c>
      <c r="R18" s="2">
        <v>7.0000000000000007E-2</v>
      </c>
      <c r="S18" s="2">
        <v>15</v>
      </c>
      <c r="T18" s="2">
        <v>1.3</v>
      </c>
      <c r="U18" s="2">
        <v>0.7</v>
      </c>
      <c r="V18" s="2">
        <v>400</v>
      </c>
      <c r="W18" s="2">
        <f t="shared" si="1"/>
        <v>0.65</v>
      </c>
      <c r="X18" s="2">
        <v>0.2</v>
      </c>
      <c r="Y18" s="3">
        <v>1E-8</v>
      </c>
      <c r="Z18" s="3">
        <v>1.0000000000000001E-5</v>
      </c>
      <c r="AA18" s="3">
        <v>1E-3</v>
      </c>
      <c r="AB18" s="3">
        <v>1E-3</v>
      </c>
      <c r="AC18" s="3">
        <v>200</v>
      </c>
      <c r="AD18" s="3">
        <v>4.9999999999999998E-7</v>
      </c>
      <c r="AE18" s="3">
        <v>300</v>
      </c>
      <c r="AF18" s="3">
        <v>9.9999999999999995E-7</v>
      </c>
      <c r="AG18" s="3">
        <f t="shared" si="2"/>
        <v>25</v>
      </c>
      <c r="AH18" s="3">
        <v>0</v>
      </c>
    </row>
    <row r="19" spans="2:34">
      <c r="B19" t="s">
        <v>30</v>
      </c>
      <c r="C19">
        <v>1</v>
      </c>
      <c r="D19">
        <v>1700</v>
      </c>
      <c r="E19">
        <v>1</v>
      </c>
      <c r="F19">
        <v>0.12820000000000001</v>
      </c>
      <c r="G19">
        <v>0</v>
      </c>
      <c r="H19">
        <v>6.4100000000000004E-2</v>
      </c>
      <c r="I19">
        <v>0.80769999999999997</v>
      </c>
      <c r="J19">
        <v>0</v>
      </c>
      <c r="K19">
        <v>0</v>
      </c>
      <c r="L19">
        <v>1</v>
      </c>
      <c r="M19">
        <v>2.5</v>
      </c>
      <c r="N19">
        <v>105.1</v>
      </c>
      <c r="O19">
        <v>2.4E-2</v>
      </c>
      <c r="P19">
        <v>2E-3</v>
      </c>
      <c r="Q19">
        <f t="shared" si="0"/>
        <v>8.7583333333333329</v>
      </c>
      <c r="R19" s="2">
        <v>7.0000000000000007E-2</v>
      </c>
      <c r="S19" s="2">
        <v>15</v>
      </c>
      <c r="T19" s="2">
        <v>1.3</v>
      </c>
      <c r="U19" s="2">
        <v>0.7</v>
      </c>
      <c r="V19" s="2">
        <v>400</v>
      </c>
      <c r="W19" s="2">
        <f t="shared" si="1"/>
        <v>0.65</v>
      </c>
      <c r="X19" s="2">
        <v>0.2</v>
      </c>
      <c r="Y19" s="3">
        <v>1E-8</v>
      </c>
      <c r="Z19" s="3">
        <v>1.0000000000000001E-5</v>
      </c>
      <c r="AA19" s="3">
        <v>1E-3</v>
      </c>
      <c r="AB19" s="3">
        <v>1E-3</v>
      </c>
      <c r="AC19" s="3">
        <v>200</v>
      </c>
      <c r="AD19" s="3">
        <v>4.9999999999999998E-7</v>
      </c>
      <c r="AE19" s="3">
        <v>300</v>
      </c>
      <c r="AF19" s="3">
        <v>9.9999999999999995E-7</v>
      </c>
      <c r="AG19" s="3">
        <f t="shared" si="2"/>
        <v>1</v>
      </c>
      <c r="AH19" s="3">
        <v>0</v>
      </c>
    </row>
    <row r="20" spans="2:34">
      <c r="B20" t="s">
        <v>31</v>
      </c>
      <c r="C20">
        <v>1</v>
      </c>
      <c r="D20">
        <v>1700</v>
      </c>
      <c r="E20">
        <v>5</v>
      </c>
      <c r="F20">
        <v>0.12820000000000001</v>
      </c>
      <c r="G20">
        <v>0</v>
      </c>
      <c r="H20">
        <v>6.4100000000000004E-2</v>
      </c>
      <c r="I20">
        <v>0.80769999999999997</v>
      </c>
      <c r="J20">
        <v>0</v>
      </c>
      <c r="K20">
        <v>0</v>
      </c>
      <c r="L20">
        <v>1</v>
      </c>
      <c r="M20">
        <v>2.5</v>
      </c>
      <c r="N20">
        <v>82.8</v>
      </c>
      <c r="O20">
        <v>9.5000000000000001E-2</v>
      </c>
      <c r="P20">
        <v>1.4E-2</v>
      </c>
      <c r="Q20">
        <f t="shared" si="0"/>
        <v>12.202105263157895</v>
      </c>
      <c r="R20" s="2">
        <v>7.0000000000000007E-2</v>
      </c>
      <c r="S20" s="2">
        <v>15</v>
      </c>
      <c r="T20" s="2">
        <v>1.3</v>
      </c>
      <c r="U20" s="2">
        <v>0.7</v>
      </c>
      <c r="V20" s="2">
        <v>400</v>
      </c>
      <c r="W20" s="2">
        <f t="shared" si="1"/>
        <v>0.65</v>
      </c>
      <c r="X20" s="2">
        <v>0.2</v>
      </c>
      <c r="Y20" s="3">
        <v>1E-8</v>
      </c>
      <c r="Z20" s="3">
        <v>1.0000000000000001E-5</v>
      </c>
      <c r="AA20" s="3">
        <v>1E-3</v>
      </c>
      <c r="AB20" s="3">
        <v>1E-3</v>
      </c>
      <c r="AC20" s="3">
        <v>200</v>
      </c>
      <c r="AD20" s="3">
        <v>4.9999999999999998E-7</v>
      </c>
      <c r="AE20" s="3">
        <v>300</v>
      </c>
      <c r="AF20" s="3">
        <v>9.9999999999999995E-7</v>
      </c>
      <c r="AG20" s="3">
        <f t="shared" si="2"/>
        <v>5</v>
      </c>
      <c r="AH20" s="3">
        <v>0</v>
      </c>
    </row>
    <row r="21" spans="2:34">
      <c r="B21" t="s">
        <v>32</v>
      </c>
      <c r="C21">
        <v>1</v>
      </c>
      <c r="D21">
        <v>1700</v>
      </c>
      <c r="E21">
        <v>10</v>
      </c>
      <c r="F21">
        <v>0.12820000000000001</v>
      </c>
      <c r="G21">
        <v>0</v>
      </c>
      <c r="H21">
        <v>6.4100000000000004E-2</v>
      </c>
      <c r="I21">
        <v>0.80769999999999997</v>
      </c>
      <c r="J21">
        <v>0</v>
      </c>
      <c r="K21">
        <v>0</v>
      </c>
      <c r="L21">
        <v>1</v>
      </c>
      <c r="M21">
        <v>2.5</v>
      </c>
      <c r="N21">
        <v>64</v>
      </c>
      <c r="O21">
        <v>0.14599999999999999</v>
      </c>
      <c r="P21">
        <v>1.2999999999999999E-2</v>
      </c>
      <c r="Q21">
        <f t="shared" si="0"/>
        <v>5.6986301369863019</v>
      </c>
      <c r="R21" s="2">
        <v>7.0000000000000007E-2</v>
      </c>
      <c r="S21" s="2">
        <v>15</v>
      </c>
      <c r="T21" s="2">
        <v>1.3</v>
      </c>
      <c r="U21" s="2">
        <v>0.7</v>
      </c>
      <c r="V21" s="2">
        <v>400</v>
      </c>
      <c r="W21" s="2">
        <f t="shared" si="1"/>
        <v>0.65</v>
      </c>
      <c r="X21" s="2">
        <v>0.2</v>
      </c>
      <c r="Y21" s="3">
        <v>1E-8</v>
      </c>
      <c r="Z21" s="3">
        <v>1.0000000000000001E-5</v>
      </c>
      <c r="AA21" s="3">
        <v>1E-3</v>
      </c>
      <c r="AB21" s="3">
        <v>1E-3</v>
      </c>
      <c r="AC21" s="3">
        <v>200</v>
      </c>
      <c r="AD21" s="3">
        <v>4.9999999999999998E-7</v>
      </c>
      <c r="AE21" s="3">
        <v>300</v>
      </c>
      <c r="AF21" s="3">
        <v>9.9999999999999995E-7</v>
      </c>
      <c r="AG21" s="3">
        <f t="shared" si="2"/>
        <v>10</v>
      </c>
      <c r="AH21" s="3">
        <v>0</v>
      </c>
    </row>
    <row r="22" spans="2:34">
      <c r="B22" t="s">
        <v>33</v>
      </c>
      <c r="C22">
        <v>1</v>
      </c>
      <c r="D22">
        <v>1700</v>
      </c>
      <c r="E22">
        <v>15</v>
      </c>
      <c r="F22">
        <v>0.12820000000000001</v>
      </c>
      <c r="G22">
        <v>0</v>
      </c>
      <c r="H22">
        <v>6.4100000000000004E-2</v>
      </c>
      <c r="I22">
        <v>0.80769999999999997</v>
      </c>
      <c r="J22">
        <v>0</v>
      </c>
      <c r="K22">
        <v>0</v>
      </c>
      <c r="L22">
        <v>1</v>
      </c>
      <c r="M22">
        <v>2.5</v>
      </c>
      <c r="N22">
        <v>49.1</v>
      </c>
      <c r="O22">
        <v>0.16900000000000001</v>
      </c>
      <c r="P22">
        <v>1.2E-2</v>
      </c>
      <c r="Q22">
        <f t="shared" si="0"/>
        <v>3.4863905325443789</v>
      </c>
      <c r="R22" s="2">
        <v>7.0000000000000007E-2</v>
      </c>
      <c r="S22" s="2">
        <v>15</v>
      </c>
      <c r="T22" s="2">
        <v>1.3</v>
      </c>
      <c r="U22" s="2">
        <v>0.7</v>
      </c>
      <c r="V22" s="2">
        <v>400</v>
      </c>
      <c r="W22" s="2">
        <f t="shared" si="1"/>
        <v>0.65</v>
      </c>
      <c r="X22" s="2">
        <v>0.2</v>
      </c>
      <c r="Y22" s="3">
        <v>1E-8</v>
      </c>
      <c r="Z22" s="3">
        <v>1.0000000000000001E-5</v>
      </c>
      <c r="AA22" s="3">
        <v>1E-3</v>
      </c>
      <c r="AB22" s="3">
        <v>1E-3</v>
      </c>
      <c r="AC22" s="3">
        <v>200</v>
      </c>
      <c r="AD22" s="3">
        <v>4.9999999999999998E-7</v>
      </c>
      <c r="AE22" s="3">
        <v>300</v>
      </c>
      <c r="AF22" s="3">
        <v>9.9999999999999995E-7</v>
      </c>
      <c r="AG22" s="3">
        <f t="shared" si="2"/>
        <v>15</v>
      </c>
      <c r="AH22" s="3">
        <v>0</v>
      </c>
    </row>
    <row r="23" spans="2:34">
      <c r="B23" t="s">
        <v>34</v>
      </c>
      <c r="C23">
        <v>1</v>
      </c>
      <c r="D23">
        <v>1700</v>
      </c>
      <c r="E23">
        <v>20</v>
      </c>
      <c r="F23">
        <v>0.12820000000000001</v>
      </c>
      <c r="G23">
        <v>0</v>
      </c>
      <c r="H23">
        <v>6.4100000000000004E-2</v>
      </c>
      <c r="I23">
        <v>0.80769999999999997</v>
      </c>
      <c r="J23">
        <v>0</v>
      </c>
      <c r="K23">
        <v>0</v>
      </c>
      <c r="L23">
        <v>1</v>
      </c>
      <c r="M23">
        <v>2.5</v>
      </c>
      <c r="N23">
        <v>38.299999999999997</v>
      </c>
      <c r="O23">
        <v>0.17499999999999999</v>
      </c>
      <c r="P23">
        <v>1.0999999999999999E-2</v>
      </c>
      <c r="Q23">
        <f t="shared" si="0"/>
        <v>2.4074285714285715</v>
      </c>
      <c r="R23" s="2">
        <v>7.0000000000000007E-2</v>
      </c>
      <c r="S23" s="2">
        <v>15</v>
      </c>
      <c r="T23" s="2">
        <v>1.3</v>
      </c>
      <c r="U23" s="2">
        <v>0.7</v>
      </c>
      <c r="V23" s="2">
        <v>400</v>
      </c>
      <c r="W23" s="2">
        <f t="shared" si="1"/>
        <v>0.65</v>
      </c>
      <c r="X23" s="2">
        <v>0.2</v>
      </c>
      <c r="Y23" s="3">
        <v>1E-8</v>
      </c>
      <c r="Z23" s="3">
        <v>1.0000000000000001E-5</v>
      </c>
      <c r="AA23" s="3">
        <v>1E-3</v>
      </c>
      <c r="AB23" s="3">
        <v>1E-3</v>
      </c>
      <c r="AC23" s="3">
        <v>200</v>
      </c>
      <c r="AD23" s="3">
        <v>4.9999999999999998E-7</v>
      </c>
      <c r="AE23" s="3">
        <v>300</v>
      </c>
      <c r="AF23" s="3">
        <v>9.9999999999999995E-7</v>
      </c>
      <c r="AG23" s="3">
        <f t="shared" si="2"/>
        <v>20</v>
      </c>
      <c r="AH23" s="3">
        <v>0</v>
      </c>
    </row>
    <row r="24" spans="2:34">
      <c r="B24" t="s">
        <v>35</v>
      </c>
      <c r="C24">
        <v>1</v>
      </c>
      <c r="D24">
        <v>1700</v>
      </c>
      <c r="E24">
        <v>25</v>
      </c>
      <c r="F24">
        <v>0.12820000000000001</v>
      </c>
      <c r="G24">
        <v>0</v>
      </c>
      <c r="H24">
        <v>6.4100000000000004E-2</v>
      </c>
      <c r="I24">
        <v>0.80769999999999997</v>
      </c>
      <c r="J24">
        <v>0</v>
      </c>
      <c r="K24">
        <v>0</v>
      </c>
      <c r="L24">
        <v>1</v>
      </c>
      <c r="M24">
        <v>2.5</v>
      </c>
      <c r="N24">
        <v>31.1</v>
      </c>
      <c r="O24">
        <v>0.17799999999999999</v>
      </c>
      <c r="P24">
        <v>1.0999999999999999E-2</v>
      </c>
      <c r="Q24">
        <f t="shared" si="0"/>
        <v>1.9219101123595506</v>
      </c>
      <c r="R24" s="2">
        <v>7.0000000000000007E-2</v>
      </c>
      <c r="S24" s="2">
        <v>15</v>
      </c>
      <c r="T24" s="2">
        <v>1.3</v>
      </c>
      <c r="U24" s="2">
        <v>0.7</v>
      </c>
      <c r="V24" s="2">
        <v>400</v>
      </c>
      <c r="W24" s="2">
        <f t="shared" si="1"/>
        <v>0.65</v>
      </c>
      <c r="X24" s="2">
        <v>0.2</v>
      </c>
      <c r="Y24" s="3">
        <v>1E-8</v>
      </c>
      <c r="Z24" s="3">
        <v>1.0000000000000001E-5</v>
      </c>
      <c r="AA24" s="3">
        <v>1E-3</v>
      </c>
      <c r="AB24" s="3">
        <v>1E-3</v>
      </c>
      <c r="AC24" s="3">
        <v>200</v>
      </c>
      <c r="AD24" s="3">
        <v>4.9999999999999998E-7</v>
      </c>
      <c r="AE24" s="3">
        <v>300</v>
      </c>
      <c r="AF24" s="3">
        <v>9.9999999999999995E-7</v>
      </c>
      <c r="AG24" s="3">
        <f t="shared" si="2"/>
        <v>25</v>
      </c>
      <c r="AH24" s="3">
        <v>0</v>
      </c>
    </row>
    <row r="25" spans="2:34">
      <c r="B25" t="s">
        <v>36</v>
      </c>
      <c r="C25">
        <v>1</v>
      </c>
      <c r="D25">
        <v>1800</v>
      </c>
      <c r="E25">
        <v>1</v>
      </c>
      <c r="F25">
        <v>0.13789999999999999</v>
      </c>
      <c r="G25">
        <v>0</v>
      </c>
      <c r="H25">
        <v>6.9000000000000006E-2</v>
      </c>
      <c r="I25">
        <v>0.79310000000000003</v>
      </c>
      <c r="J25">
        <v>0</v>
      </c>
      <c r="K25">
        <v>0</v>
      </c>
      <c r="L25">
        <v>1</v>
      </c>
      <c r="M25">
        <v>2.5</v>
      </c>
      <c r="N25">
        <v>118</v>
      </c>
      <c r="O25">
        <v>2.8000000000000001E-2</v>
      </c>
      <c r="P25">
        <v>3.0000000000000001E-3</v>
      </c>
      <c r="Q25">
        <f t="shared" si="0"/>
        <v>12.642857142857142</v>
      </c>
      <c r="R25" s="2">
        <v>7.0000000000000007E-2</v>
      </c>
      <c r="S25" s="2">
        <v>15</v>
      </c>
      <c r="T25" s="2">
        <v>1.3</v>
      </c>
      <c r="U25" s="2">
        <v>0.7</v>
      </c>
      <c r="V25" s="2">
        <v>400</v>
      </c>
      <c r="W25" s="2">
        <f t="shared" si="1"/>
        <v>0.65</v>
      </c>
      <c r="X25" s="2">
        <v>0.2</v>
      </c>
      <c r="Y25" s="3">
        <v>1E-8</v>
      </c>
      <c r="Z25" s="3">
        <v>1.0000000000000001E-5</v>
      </c>
      <c r="AA25" s="3">
        <v>1E-3</v>
      </c>
      <c r="AB25" s="3">
        <v>1E-3</v>
      </c>
      <c r="AC25" s="3">
        <v>200</v>
      </c>
      <c r="AD25" s="3">
        <v>4.9999999999999998E-7</v>
      </c>
      <c r="AE25" s="3">
        <v>300</v>
      </c>
      <c r="AF25" s="3">
        <v>9.9999999999999995E-7</v>
      </c>
      <c r="AG25" s="3">
        <f t="shared" si="2"/>
        <v>1</v>
      </c>
      <c r="AH25" s="3">
        <v>0</v>
      </c>
    </row>
    <row r="26" spans="2:34">
      <c r="B26" t="s">
        <v>37</v>
      </c>
      <c r="C26">
        <v>1</v>
      </c>
      <c r="D26">
        <v>1800</v>
      </c>
      <c r="E26">
        <v>5</v>
      </c>
      <c r="F26">
        <v>0.13789999999999999</v>
      </c>
      <c r="G26">
        <v>0</v>
      </c>
      <c r="H26">
        <v>6.9000000000000006E-2</v>
      </c>
      <c r="I26">
        <v>0.79310000000000003</v>
      </c>
      <c r="J26">
        <v>0</v>
      </c>
      <c r="K26">
        <v>0</v>
      </c>
      <c r="L26">
        <v>1</v>
      </c>
      <c r="M26">
        <v>2.5</v>
      </c>
      <c r="N26">
        <v>104.1</v>
      </c>
      <c r="O26">
        <v>0.122</v>
      </c>
      <c r="P26">
        <v>1.6E-2</v>
      </c>
      <c r="Q26">
        <f t="shared" si="0"/>
        <v>13.652459016393443</v>
      </c>
      <c r="R26" s="2">
        <v>7.0000000000000007E-2</v>
      </c>
      <c r="S26" s="2">
        <v>15</v>
      </c>
      <c r="T26" s="2">
        <v>1.3</v>
      </c>
      <c r="U26" s="2">
        <v>0.7</v>
      </c>
      <c r="V26" s="2">
        <v>400</v>
      </c>
      <c r="W26" s="2">
        <f t="shared" si="1"/>
        <v>0.65</v>
      </c>
      <c r="X26" s="2">
        <v>0.2</v>
      </c>
      <c r="Y26" s="3">
        <v>1E-8</v>
      </c>
      <c r="Z26" s="3">
        <v>1.0000000000000001E-5</v>
      </c>
      <c r="AA26" s="3">
        <v>1E-3</v>
      </c>
      <c r="AB26" s="3">
        <v>1E-3</v>
      </c>
      <c r="AC26" s="3">
        <v>200</v>
      </c>
      <c r="AD26" s="3">
        <v>4.9999999999999998E-7</v>
      </c>
      <c r="AE26" s="3">
        <v>300</v>
      </c>
      <c r="AF26" s="3">
        <v>9.9999999999999995E-7</v>
      </c>
      <c r="AG26" s="3">
        <f t="shared" si="2"/>
        <v>5</v>
      </c>
      <c r="AH26" s="3">
        <v>0</v>
      </c>
    </row>
    <row r="27" spans="2:34">
      <c r="B27" t="s">
        <v>38</v>
      </c>
      <c r="C27">
        <v>1</v>
      </c>
      <c r="D27">
        <v>1800</v>
      </c>
      <c r="E27">
        <v>10</v>
      </c>
      <c r="F27">
        <v>0.13789999999999999</v>
      </c>
      <c r="G27">
        <v>0</v>
      </c>
      <c r="H27">
        <v>6.9000000000000006E-2</v>
      </c>
      <c r="I27">
        <v>0.79310000000000003</v>
      </c>
      <c r="J27">
        <v>0</v>
      </c>
      <c r="K27">
        <v>0</v>
      </c>
      <c r="L27">
        <v>0.6</v>
      </c>
      <c r="M27">
        <v>2.5</v>
      </c>
      <c r="N27">
        <v>78.599999999999994</v>
      </c>
      <c r="O27">
        <v>0.184</v>
      </c>
      <c r="P27">
        <v>1.4E-2</v>
      </c>
      <c r="Q27">
        <f t="shared" si="0"/>
        <v>5.9804347826086959</v>
      </c>
      <c r="R27" s="2">
        <v>7.0000000000000007E-2</v>
      </c>
      <c r="S27" s="2">
        <v>15</v>
      </c>
      <c r="T27" s="2">
        <v>1.3</v>
      </c>
      <c r="U27" s="2">
        <v>0.7</v>
      </c>
      <c r="V27" s="2">
        <v>400</v>
      </c>
      <c r="W27" s="2">
        <f t="shared" si="1"/>
        <v>0.65</v>
      </c>
      <c r="X27" s="2">
        <v>0.2</v>
      </c>
      <c r="Y27" s="3">
        <v>1E-8</v>
      </c>
      <c r="Z27" s="3">
        <v>1.0000000000000001E-5</v>
      </c>
      <c r="AA27" s="3">
        <v>1E-3</v>
      </c>
      <c r="AB27" s="3">
        <v>1E-3</v>
      </c>
      <c r="AC27" s="3">
        <v>200</v>
      </c>
      <c r="AD27" s="3">
        <v>4.9999999999999998E-7</v>
      </c>
      <c r="AE27" s="3">
        <v>300</v>
      </c>
      <c r="AF27" s="3">
        <v>9.9999999999999995E-7</v>
      </c>
      <c r="AG27" s="3">
        <f t="shared" si="2"/>
        <v>10</v>
      </c>
      <c r="AH27" s="3">
        <v>0</v>
      </c>
    </row>
    <row r="28" spans="2:34">
      <c r="B28" t="s">
        <v>39</v>
      </c>
      <c r="C28">
        <v>1</v>
      </c>
      <c r="D28">
        <v>1800</v>
      </c>
      <c r="E28">
        <v>15</v>
      </c>
      <c r="F28">
        <v>0.13789999999999999</v>
      </c>
      <c r="G28">
        <v>0</v>
      </c>
      <c r="H28">
        <v>6.9000000000000006E-2</v>
      </c>
      <c r="I28">
        <v>0.79310000000000003</v>
      </c>
      <c r="J28">
        <v>0</v>
      </c>
      <c r="K28">
        <v>0</v>
      </c>
      <c r="L28">
        <v>0.6</v>
      </c>
      <c r="M28">
        <v>2.5</v>
      </c>
      <c r="N28">
        <v>62.4</v>
      </c>
      <c r="O28">
        <v>0.219</v>
      </c>
      <c r="P28">
        <v>1.4E-2</v>
      </c>
      <c r="Q28">
        <f t="shared" si="0"/>
        <v>3.9890410958904106</v>
      </c>
      <c r="R28" s="2">
        <v>7.0000000000000007E-2</v>
      </c>
      <c r="S28" s="2">
        <v>15</v>
      </c>
      <c r="T28" s="2">
        <v>1.3</v>
      </c>
      <c r="U28" s="2">
        <v>0.7</v>
      </c>
      <c r="V28" s="2">
        <v>400</v>
      </c>
      <c r="W28" s="2">
        <f t="shared" si="1"/>
        <v>0.65</v>
      </c>
      <c r="X28" s="2">
        <v>0.2</v>
      </c>
      <c r="Y28" s="3">
        <v>1E-8</v>
      </c>
      <c r="Z28" s="3">
        <v>1.0000000000000001E-5</v>
      </c>
      <c r="AA28" s="3">
        <v>1E-3</v>
      </c>
      <c r="AB28" s="3">
        <v>1E-3</v>
      </c>
      <c r="AC28" s="3">
        <v>200</v>
      </c>
      <c r="AD28" s="3">
        <v>4.9999999999999998E-7</v>
      </c>
      <c r="AE28" s="3">
        <v>300</v>
      </c>
      <c r="AF28" s="3">
        <v>9.9999999999999995E-7</v>
      </c>
      <c r="AG28" s="3">
        <f t="shared" si="2"/>
        <v>15</v>
      </c>
      <c r="AH28" s="3">
        <v>0</v>
      </c>
    </row>
    <row r="29" spans="2:34">
      <c r="B29" t="s">
        <v>40</v>
      </c>
      <c r="C29">
        <v>1</v>
      </c>
      <c r="D29">
        <v>1800</v>
      </c>
      <c r="E29">
        <v>20</v>
      </c>
      <c r="F29">
        <v>0.13789999999999999</v>
      </c>
      <c r="G29">
        <v>0</v>
      </c>
      <c r="H29">
        <v>6.9000000000000006E-2</v>
      </c>
      <c r="I29">
        <v>0.79310000000000003</v>
      </c>
      <c r="J29">
        <v>0</v>
      </c>
      <c r="K29">
        <v>0</v>
      </c>
      <c r="L29">
        <v>0.6</v>
      </c>
      <c r="M29">
        <v>2</v>
      </c>
      <c r="N29">
        <v>53.3</v>
      </c>
      <c r="O29">
        <v>0.249</v>
      </c>
      <c r="P29">
        <v>1.4E-2</v>
      </c>
      <c r="Q29">
        <f t="shared" si="0"/>
        <v>2.9967871485943776</v>
      </c>
      <c r="R29" s="2">
        <v>7.0000000000000007E-2</v>
      </c>
      <c r="S29" s="2">
        <v>15</v>
      </c>
      <c r="T29" s="2">
        <v>1.3</v>
      </c>
      <c r="U29" s="2">
        <v>0.7</v>
      </c>
      <c r="V29" s="2">
        <v>400</v>
      </c>
      <c r="W29" s="2">
        <f t="shared" si="1"/>
        <v>0.65</v>
      </c>
      <c r="X29" s="2">
        <v>0.2</v>
      </c>
      <c r="Y29" s="3">
        <v>1E-8</v>
      </c>
      <c r="Z29" s="3">
        <v>1.0000000000000001E-5</v>
      </c>
      <c r="AA29" s="3">
        <v>1E-3</v>
      </c>
      <c r="AB29" s="3">
        <v>1E-3</v>
      </c>
      <c r="AC29" s="3">
        <v>200</v>
      </c>
      <c r="AD29" s="3">
        <v>4.9999999999999998E-7</v>
      </c>
      <c r="AE29" s="3">
        <v>300</v>
      </c>
      <c r="AF29" s="3">
        <v>9.9999999999999995E-7</v>
      </c>
      <c r="AG29" s="3">
        <f t="shared" si="2"/>
        <v>20</v>
      </c>
      <c r="AH29" s="3">
        <v>0</v>
      </c>
    </row>
    <row r="30" spans="2:34">
      <c r="B30" t="s">
        <v>41</v>
      </c>
      <c r="C30">
        <v>2.5</v>
      </c>
      <c r="D30">
        <v>1500</v>
      </c>
      <c r="E30">
        <v>1</v>
      </c>
      <c r="F30">
        <v>0.29409999999999997</v>
      </c>
      <c r="G30">
        <v>0</v>
      </c>
      <c r="H30">
        <v>5.8799999999999998E-2</v>
      </c>
      <c r="I30">
        <v>0</v>
      </c>
      <c r="J30">
        <v>0.64710000000000001</v>
      </c>
      <c r="K30">
        <v>0</v>
      </c>
      <c r="L30">
        <v>1</v>
      </c>
      <c r="M30">
        <v>2.5</v>
      </c>
      <c r="N30">
        <v>99.5</v>
      </c>
      <c r="O30">
        <v>0.11600000000000001</v>
      </c>
      <c r="P30">
        <v>2.8000000000000001E-2</v>
      </c>
      <c r="Q30">
        <f t="shared" si="0"/>
        <v>24.017241379310345</v>
      </c>
      <c r="R30" s="2">
        <v>7.0000000000000007E-2</v>
      </c>
      <c r="S30" s="2">
        <v>15</v>
      </c>
      <c r="T30" s="2">
        <v>1.3</v>
      </c>
      <c r="U30" s="2">
        <v>0.7</v>
      </c>
      <c r="V30" s="2">
        <v>400</v>
      </c>
      <c r="W30" s="2">
        <f t="shared" si="1"/>
        <v>0.65</v>
      </c>
      <c r="X30" s="2">
        <v>0.2</v>
      </c>
      <c r="Y30" s="3">
        <v>1E-8</v>
      </c>
      <c r="Z30" s="3">
        <v>1.0000000000000001E-5</v>
      </c>
      <c r="AA30" s="3">
        <v>1E-3</v>
      </c>
      <c r="AB30" s="3">
        <v>1E-3</v>
      </c>
      <c r="AC30" s="3">
        <v>200</v>
      </c>
      <c r="AD30" s="3">
        <v>4.9999999999999998E-7</v>
      </c>
      <c r="AE30" s="3">
        <v>300</v>
      </c>
      <c r="AF30" s="3">
        <v>9.9999999999999995E-7</v>
      </c>
      <c r="AG30" s="3">
        <f t="shared" si="2"/>
        <v>1</v>
      </c>
      <c r="AH30" s="3">
        <v>0</v>
      </c>
    </row>
    <row r="31" spans="2:34">
      <c r="B31" t="s">
        <v>42</v>
      </c>
      <c r="C31">
        <v>2.5</v>
      </c>
      <c r="D31">
        <v>1500</v>
      </c>
      <c r="E31">
        <v>5</v>
      </c>
      <c r="F31">
        <v>0.29409999999999997</v>
      </c>
      <c r="G31">
        <v>0</v>
      </c>
      <c r="H31">
        <v>5.8799999999999998E-2</v>
      </c>
      <c r="I31">
        <v>0</v>
      </c>
      <c r="J31">
        <v>0.64710000000000001</v>
      </c>
      <c r="K31">
        <v>0</v>
      </c>
      <c r="L31">
        <v>1</v>
      </c>
      <c r="M31">
        <v>2.5</v>
      </c>
      <c r="N31">
        <v>71.3</v>
      </c>
      <c r="O31">
        <v>0.41699999999999998</v>
      </c>
      <c r="P31">
        <v>0.151</v>
      </c>
      <c r="Q31">
        <f t="shared" si="0"/>
        <v>25.818465227817747</v>
      </c>
      <c r="R31" s="2">
        <v>7.0000000000000007E-2</v>
      </c>
      <c r="S31" s="2">
        <v>15</v>
      </c>
      <c r="T31" s="2">
        <v>1.3</v>
      </c>
      <c r="U31" s="2">
        <v>0.7</v>
      </c>
      <c r="V31" s="2">
        <v>400</v>
      </c>
      <c r="W31" s="2">
        <f t="shared" si="1"/>
        <v>0.65</v>
      </c>
      <c r="X31" s="2">
        <v>0.2</v>
      </c>
      <c r="Y31" s="3">
        <v>1E-8</v>
      </c>
      <c r="Z31" s="3">
        <v>1.0000000000000001E-5</v>
      </c>
      <c r="AA31" s="3">
        <v>1E-3</v>
      </c>
      <c r="AB31" s="3">
        <v>1E-3</v>
      </c>
      <c r="AC31" s="3">
        <v>200</v>
      </c>
      <c r="AD31" s="3">
        <v>4.9999999999999998E-7</v>
      </c>
      <c r="AE31" s="3">
        <v>300</v>
      </c>
      <c r="AF31" s="3">
        <v>9.9999999999999995E-7</v>
      </c>
      <c r="AG31" s="3">
        <f t="shared" si="2"/>
        <v>5</v>
      </c>
      <c r="AH31" s="3">
        <v>0</v>
      </c>
    </row>
    <row r="32" spans="2:34">
      <c r="B32" t="s">
        <v>43</v>
      </c>
      <c r="C32">
        <v>2.5</v>
      </c>
      <c r="D32">
        <v>1500</v>
      </c>
      <c r="E32">
        <v>10</v>
      </c>
      <c r="F32">
        <v>0.29409999999999997</v>
      </c>
      <c r="G32">
        <v>0</v>
      </c>
      <c r="H32">
        <v>5.8799999999999998E-2</v>
      </c>
      <c r="I32">
        <v>0</v>
      </c>
      <c r="J32">
        <v>0.64710000000000001</v>
      </c>
      <c r="K32">
        <v>0</v>
      </c>
      <c r="L32">
        <v>1</v>
      </c>
      <c r="M32">
        <v>2.5</v>
      </c>
      <c r="N32">
        <v>46</v>
      </c>
      <c r="O32">
        <v>0.53800000000000003</v>
      </c>
      <c r="P32">
        <v>0.124</v>
      </c>
      <c r="Q32">
        <f t="shared" si="0"/>
        <v>10.602230483271375</v>
      </c>
      <c r="R32" s="2">
        <v>7.0000000000000007E-2</v>
      </c>
      <c r="S32" s="2">
        <v>15</v>
      </c>
      <c r="T32" s="2">
        <v>1.3</v>
      </c>
      <c r="U32" s="2">
        <v>0.7</v>
      </c>
      <c r="V32" s="2">
        <v>400</v>
      </c>
      <c r="W32" s="2">
        <f t="shared" si="1"/>
        <v>0.65</v>
      </c>
      <c r="X32" s="2">
        <v>0.2</v>
      </c>
      <c r="Y32" s="3">
        <v>1E-8</v>
      </c>
      <c r="Z32" s="3">
        <v>1.0000000000000001E-5</v>
      </c>
      <c r="AA32" s="3">
        <v>1E-3</v>
      </c>
      <c r="AB32" s="3">
        <v>1E-3</v>
      </c>
      <c r="AC32" s="3">
        <v>200</v>
      </c>
      <c r="AD32" s="3">
        <v>4.9999999999999998E-7</v>
      </c>
      <c r="AE32" s="3">
        <v>300</v>
      </c>
      <c r="AF32" s="3">
        <v>9.9999999999999995E-7</v>
      </c>
      <c r="AG32" s="3">
        <f t="shared" si="2"/>
        <v>10</v>
      </c>
      <c r="AH32" s="3">
        <v>0</v>
      </c>
    </row>
    <row r="33" spans="2:34">
      <c r="B33" t="s">
        <v>44</v>
      </c>
      <c r="C33">
        <v>2.5</v>
      </c>
      <c r="D33">
        <v>1500</v>
      </c>
      <c r="E33">
        <v>15</v>
      </c>
      <c r="F33">
        <v>0.29409999999999997</v>
      </c>
      <c r="G33">
        <v>0</v>
      </c>
      <c r="H33">
        <v>5.8799999999999998E-2</v>
      </c>
      <c r="I33">
        <v>0</v>
      </c>
      <c r="J33">
        <v>0.64710000000000001</v>
      </c>
      <c r="K33">
        <v>0</v>
      </c>
      <c r="L33">
        <v>1</v>
      </c>
      <c r="M33">
        <v>2.5</v>
      </c>
      <c r="N33">
        <v>28.7</v>
      </c>
      <c r="O33">
        <v>0.503</v>
      </c>
      <c r="P33">
        <v>8.3000000000000004E-2</v>
      </c>
      <c r="Q33">
        <f t="shared" si="0"/>
        <v>4.7357852882703773</v>
      </c>
      <c r="R33" s="2">
        <v>7.0000000000000007E-2</v>
      </c>
      <c r="S33" s="2">
        <v>15</v>
      </c>
      <c r="T33" s="2">
        <v>1.3</v>
      </c>
      <c r="U33" s="2">
        <v>0.7</v>
      </c>
      <c r="V33" s="2">
        <v>400</v>
      </c>
      <c r="W33" s="2">
        <f t="shared" si="1"/>
        <v>0.65</v>
      </c>
      <c r="X33" s="2">
        <v>0.2</v>
      </c>
      <c r="Y33" s="3">
        <v>1E-8</v>
      </c>
      <c r="Z33" s="3">
        <v>1.0000000000000001E-5</v>
      </c>
      <c r="AA33" s="3">
        <v>1E-3</v>
      </c>
      <c r="AB33" s="3">
        <v>1E-3</v>
      </c>
      <c r="AC33" s="3">
        <v>200</v>
      </c>
      <c r="AD33" s="3">
        <v>4.9999999999999998E-7</v>
      </c>
      <c r="AE33" s="3">
        <v>300</v>
      </c>
      <c r="AF33" s="3">
        <v>9.9999999999999995E-7</v>
      </c>
      <c r="AG33" s="3">
        <f t="shared" si="2"/>
        <v>15</v>
      </c>
      <c r="AH33" s="3">
        <v>0</v>
      </c>
    </row>
    <row r="34" spans="2:34">
      <c r="B34" t="s">
        <v>45</v>
      </c>
      <c r="C34">
        <v>2.5</v>
      </c>
      <c r="D34">
        <v>1500</v>
      </c>
      <c r="E34">
        <v>20</v>
      </c>
      <c r="F34">
        <v>0.29409999999999997</v>
      </c>
      <c r="G34">
        <v>0</v>
      </c>
      <c r="H34">
        <v>5.8799999999999998E-2</v>
      </c>
      <c r="I34">
        <v>0</v>
      </c>
      <c r="J34">
        <v>0.64710000000000001</v>
      </c>
      <c r="K34">
        <v>0</v>
      </c>
      <c r="L34">
        <v>1</v>
      </c>
      <c r="M34">
        <v>2.5</v>
      </c>
      <c r="N34">
        <v>19.600000000000001</v>
      </c>
      <c r="O34">
        <v>0.45800000000000002</v>
      </c>
      <c r="P34">
        <v>6.3E-2</v>
      </c>
      <c r="Q34">
        <f t="shared" si="0"/>
        <v>2.6960698689956333</v>
      </c>
      <c r="R34" s="2">
        <v>7.0000000000000007E-2</v>
      </c>
      <c r="S34" s="2">
        <v>15</v>
      </c>
      <c r="T34" s="2">
        <v>1.3</v>
      </c>
      <c r="U34" s="2">
        <v>0.7</v>
      </c>
      <c r="V34" s="2">
        <v>400</v>
      </c>
      <c r="W34" s="2">
        <f t="shared" si="1"/>
        <v>0.65</v>
      </c>
      <c r="X34" s="2">
        <v>0.2</v>
      </c>
      <c r="Y34" s="3">
        <v>1E-8</v>
      </c>
      <c r="Z34" s="3">
        <v>1.0000000000000001E-5</v>
      </c>
      <c r="AA34" s="3">
        <v>1E-3</v>
      </c>
      <c r="AB34" s="3">
        <v>1E-3</v>
      </c>
      <c r="AC34" s="3">
        <v>200</v>
      </c>
      <c r="AD34" s="3">
        <v>4.9999999999999998E-7</v>
      </c>
      <c r="AE34" s="3">
        <v>300</v>
      </c>
      <c r="AF34" s="3">
        <v>9.9999999999999995E-7</v>
      </c>
      <c r="AG34" s="3">
        <f t="shared" si="2"/>
        <v>20</v>
      </c>
      <c r="AH34" s="3">
        <v>0</v>
      </c>
    </row>
    <row r="35" spans="2:34">
      <c r="B35" t="s">
        <v>46</v>
      </c>
      <c r="C35">
        <v>2.5</v>
      </c>
      <c r="D35">
        <v>1600</v>
      </c>
      <c r="E35">
        <v>1</v>
      </c>
      <c r="F35">
        <v>0.3221</v>
      </c>
      <c r="G35">
        <v>0</v>
      </c>
      <c r="H35">
        <v>6.4399999999999999E-2</v>
      </c>
      <c r="I35">
        <v>0</v>
      </c>
      <c r="J35">
        <v>0.61339999999999995</v>
      </c>
      <c r="K35">
        <v>0</v>
      </c>
      <c r="L35">
        <v>1</v>
      </c>
      <c r="M35">
        <v>2.5</v>
      </c>
      <c r="N35">
        <v>123.6</v>
      </c>
      <c r="O35">
        <v>0.13900000000000001</v>
      </c>
      <c r="P35">
        <v>4.1000000000000002E-2</v>
      </c>
      <c r="Q35">
        <f t="shared" si="0"/>
        <v>36.457553956834523</v>
      </c>
      <c r="R35" s="2">
        <v>7.0000000000000007E-2</v>
      </c>
      <c r="S35" s="2">
        <v>15</v>
      </c>
      <c r="T35" s="2">
        <v>1.3</v>
      </c>
      <c r="U35" s="2">
        <v>0.7</v>
      </c>
      <c r="V35" s="2">
        <v>400</v>
      </c>
      <c r="W35" s="2">
        <f t="shared" si="1"/>
        <v>0.65</v>
      </c>
      <c r="X35" s="2">
        <v>0.2</v>
      </c>
      <c r="Y35" s="3">
        <v>1E-8</v>
      </c>
      <c r="Z35" s="3">
        <v>1.0000000000000001E-5</v>
      </c>
      <c r="AA35" s="3">
        <v>1E-3</v>
      </c>
      <c r="AB35" s="3">
        <v>1E-3</v>
      </c>
      <c r="AC35" s="3">
        <v>200</v>
      </c>
      <c r="AD35" s="3">
        <v>4.9999999999999998E-7</v>
      </c>
      <c r="AE35" s="3">
        <v>300</v>
      </c>
      <c r="AF35" s="3">
        <v>9.9999999999999995E-7</v>
      </c>
      <c r="AG35" s="3">
        <f t="shared" si="2"/>
        <v>1</v>
      </c>
      <c r="AH35" s="3">
        <v>0</v>
      </c>
    </row>
    <row r="36" spans="2:34">
      <c r="B36" t="s">
        <v>47</v>
      </c>
      <c r="C36">
        <v>2.5</v>
      </c>
      <c r="D36">
        <v>1600</v>
      </c>
      <c r="E36">
        <v>5</v>
      </c>
      <c r="F36">
        <v>0.3221</v>
      </c>
      <c r="G36">
        <v>0</v>
      </c>
      <c r="H36">
        <v>6.4399999999999999E-2</v>
      </c>
      <c r="I36">
        <v>0</v>
      </c>
      <c r="J36">
        <v>0.61339999999999995</v>
      </c>
      <c r="K36">
        <v>0</v>
      </c>
      <c r="L36">
        <v>1</v>
      </c>
      <c r="M36">
        <v>2.5</v>
      </c>
      <c r="N36">
        <v>103.9</v>
      </c>
      <c r="O36">
        <v>0.58399999999999996</v>
      </c>
      <c r="P36">
        <v>0.17100000000000001</v>
      </c>
      <c r="Q36">
        <f t="shared" si="0"/>
        <v>30.422773972602744</v>
      </c>
      <c r="R36" s="2">
        <v>7.0000000000000007E-2</v>
      </c>
      <c r="S36" s="2">
        <v>15</v>
      </c>
      <c r="T36" s="2">
        <v>1.3</v>
      </c>
      <c r="U36" s="2">
        <v>0.7</v>
      </c>
      <c r="V36" s="2">
        <v>400</v>
      </c>
      <c r="W36" s="2">
        <f t="shared" si="1"/>
        <v>0.65</v>
      </c>
      <c r="X36" s="2">
        <v>0.2</v>
      </c>
      <c r="Y36" s="3">
        <v>1E-8</v>
      </c>
      <c r="Z36" s="3">
        <v>1.0000000000000001E-5</v>
      </c>
      <c r="AA36" s="3">
        <v>1E-3</v>
      </c>
      <c r="AB36" s="3">
        <v>1E-3</v>
      </c>
      <c r="AC36" s="3">
        <v>200</v>
      </c>
      <c r="AD36" s="3">
        <v>4.9999999999999998E-7</v>
      </c>
      <c r="AE36" s="3">
        <v>300</v>
      </c>
      <c r="AF36" s="3">
        <v>9.9999999999999995E-7</v>
      </c>
      <c r="AG36" s="3">
        <f t="shared" si="2"/>
        <v>5</v>
      </c>
      <c r="AH36" s="3">
        <v>0</v>
      </c>
    </row>
    <row r="37" spans="2:34">
      <c r="B37" t="s">
        <v>48</v>
      </c>
      <c r="C37">
        <v>2.5</v>
      </c>
      <c r="D37">
        <v>1600</v>
      </c>
      <c r="E37">
        <v>10</v>
      </c>
      <c r="F37">
        <v>0.3221</v>
      </c>
      <c r="G37">
        <v>0</v>
      </c>
      <c r="H37">
        <v>6.4399999999999999E-2</v>
      </c>
      <c r="I37">
        <v>0</v>
      </c>
      <c r="J37">
        <v>0.61339999999999995</v>
      </c>
      <c r="K37">
        <v>0</v>
      </c>
      <c r="L37">
        <v>1</v>
      </c>
      <c r="M37">
        <v>2.5</v>
      </c>
      <c r="N37">
        <v>75.2</v>
      </c>
      <c r="O37">
        <v>0.84499999999999997</v>
      </c>
      <c r="P37">
        <v>0.14599999999999999</v>
      </c>
      <c r="Q37">
        <f t="shared" si="0"/>
        <v>12.993136094674556</v>
      </c>
      <c r="R37" s="2">
        <v>7.0000000000000007E-2</v>
      </c>
      <c r="S37" s="2">
        <v>15</v>
      </c>
      <c r="T37" s="2">
        <v>1.3</v>
      </c>
      <c r="U37" s="2">
        <v>0.7</v>
      </c>
      <c r="V37" s="2">
        <v>400</v>
      </c>
      <c r="W37" s="2">
        <f t="shared" si="1"/>
        <v>0.65</v>
      </c>
      <c r="X37" s="2">
        <v>0.2</v>
      </c>
      <c r="Y37" s="3">
        <v>1E-8</v>
      </c>
      <c r="Z37" s="3">
        <v>1.0000000000000001E-5</v>
      </c>
      <c r="AA37" s="3">
        <v>1E-3</v>
      </c>
      <c r="AB37" s="3">
        <v>1E-3</v>
      </c>
      <c r="AC37" s="3">
        <v>200</v>
      </c>
      <c r="AD37" s="3">
        <v>4.9999999999999998E-7</v>
      </c>
      <c r="AE37" s="3">
        <v>300</v>
      </c>
      <c r="AF37" s="3">
        <v>9.9999999999999995E-7</v>
      </c>
      <c r="AG37" s="3">
        <f t="shared" si="2"/>
        <v>10</v>
      </c>
      <c r="AH37" s="3">
        <v>0</v>
      </c>
    </row>
    <row r="38" spans="2:34">
      <c r="B38" t="s">
        <v>49</v>
      </c>
      <c r="C38">
        <v>2.5</v>
      </c>
      <c r="D38">
        <v>1600</v>
      </c>
      <c r="E38">
        <v>15</v>
      </c>
      <c r="F38">
        <v>0.3221</v>
      </c>
      <c r="G38">
        <v>0</v>
      </c>
      <c r="H38">
        <v>6.4399999999999999E-2</v>
      </c>
      <c r="I38">
        <v>0</v>
      </c>
      <c r="J38">
        <v>0.61339999999999995</v>
      </c>
      <c r="K38">
        <v>0</v>
      </c>
      <c r="L38">
        <v>1</v>
      </c>
      <c r="M38">
        <v>2.5</v>
      </c>
      <c r="N38">
        <v>54.1</v>
      </c>
      <c r="O38">
        <v>0.91200000000000003</v>
      </c>
      <c r="P38">
        <v>0.11799999999999999</v>
      </c>
      <c r="Q38">
        <f t="shared" si="0"/>
        <v>6.9997807017543856</v>
      </c>
      <c r="R38" s="2">
        <v>7.0000000000000007E-2</v>
      </c>
      <c r="S38" s="2">
        <v>15</v>
      </c>
      <c r="T38" s="2">
        <v>1.3</v>
      </c>
      <c r="U38" s="2">
        <v>0.7</v>
      </c>
      <c r="V38" s="2">
        <v>400</v>
      </c>
      <c r="W38" s="2">
        <f t="shared" si="1"/>
        <v>0.65</v>
      </c>
      <c r="X38" s="2">
        <v>0.2</v>
      </c>
      <c r="Y38" s="3">
        <v>1E-8</v>
      </c>
      <c r="Z38" s="3">
        <v>1.0000000000000001E-5</v>
      </c>
      <c r="AA38" s="3">
        <v>1E-3</v>
      </c>
      <c r="AB38" s="3">
        <v>1E-3</v>
      </c>
      <c r="AC38" s="3">
        <v>200</v>
      </c>
      <c r="AD38" s="3">
        <v>4.9999999999999998E-7</v>
      </c>
      <c r="AE38" s="3">
        <v>300</v>
      </c>
      <c r="AF38" s="3">
        <v>9.9999999999999995E-7</v>
      </c>
      <c r="AG38" s="3">
        <f t="shared" si="2"/>
        <v>15</v>
      </c>
      <c r="AH38" s="3">
        <v>0</v>
      </c>
    </row>
    <row r="39" spans="2:34">
      <c r="B39" t="s">
        <v>50</v>
      </c>
      <c r="C39">
        <v>2.5</v>
      </c>
      <c r="D39">
        <v>1600</v>
      </c>
      <c r="E39">
        <v>20</v>
      </c>
      <c r="F39">
        <v>0.3221</v>
      </c>
      <c r="G39">
        <v>0</v>
      </c>
      <c r="H39">
        <v>6.4399999999999999E-2</v>
      </c>
      <c r="I39">
        <v>0</v>
      </c>
      <c r="J39">
        <v>0.61339999999999995</v>
      </c>
      <c r="K39">
        <v>0</v>
      </c>
      <c r="L39">
        <v>1</v>
      </c>
      <c r="M39">
        <v>2.5</v>
      </c>
      <c r="N39">
        <v>39.1</v>
      </c>
      <c r="O39">
        <v>0.879</v>
      </c>
      <c r="P39">
        <v>9.5000000000000001E-2</v>
      </c>
      <c r="Q39">
        <f t="shared" si="0"/>
        <v>4.2258248009101251</v>
      </c>
      <c r="R39" s="2">
        <v>7.0000000000000007E-2</v>
      </c>
      <c r="S39" s="2">
        <v>15</v>
      </c>
      <c r="T39" s="2">
        <v>1.3</v>
      </c>
      <c r="U39" s="2">
        <v>0.7</v>
      </c>
      <c r="V39" s="2">
        <v>400</v>
      </c>
      <c r="W39" s="2">
        <f t="shared" si="1"/>
        <v>0.65</v>
      </c>
      <c r="X39" s="2">
        <v>0.2</v>
      </c>
      <c r="Y39" s="3">
        <v>1E-8</v>
      </c>
      <c r="Z39" s="3">
        <v>1.0000000000000001E-5</v>
      </c>
      <c r="AA39" s="3">
        <v>1E-3</v>
      </c>
      <c r="AB39" s="3">
        <v>1E-3</v>
      </c>
      <c r="AC39" s="3">
        <v>200</v>
      </c>
      <c r="AD39" s="3">
        <v>4.9999999999999998E-7</v>
      </c>
      <c r="AE39" s="3">
        <v>300</v>
      </c>
      <c r="AF39" s="3">
        <v>9.9999999999999995E-7</v>
      </c>
      <c r="AG39" s="3">
        <f t="shared" si="2"/>
        <v>20</v>
      </c>
      <c r="AH39" s="3">
        <v>0</v>
      </c>
    </row>
    <row r="40" spans="2:34">
      <c r="B40" t="s">
        <v>51</v>
      </c>
      <c r="C40">
        <v>2.5</v>
      </c>
      <c r="D40">
        <v>1600</v>
      </c>
      <c r="E40">
        <v>25</v>
      </c>
      <c r="F40">
        <v>0.3221</v>
      </c>
      <c r="G40">
        <v>0</v>
      </c>
      <c r="H40">
        <v>6.4399999999999999E-2</v>
      </c>
      <c r="I40">
        <v>0</v>
      </c>
      <c r="J40">
        <v>0.61339999999999995</v>
      </c>
      <c r="K40">
        <v>0</v>
      </c>
      <c r="L40">
        <v>1</v>
      </c>
      <c r="M40">
        <v>2.5</v>
      </c>
      <c r="N40">
        <v>27.7</v>
      </c>
      <c r="O40">
        <v>0.77900000000000003</v>
      </c>
      <c r="P40">
        <v>7.3999999999999996E-2</v>
      </c>
      <c r="Q40">
        <f t="shared" si="0"/>
        <v>2.6313222079589216</v>
      </c>
      <c r="R40" s="2">
        <v>7.0000000000000007E-2</v>
      </c>
      <c r="S40" s="2">
        <v>15</v>
      </c>
      <c r="T40" s="2">
        <v>1.3</v>
      </c>
      <c r="U40" s="2">
        <v>0.7</v>
      </c>
      <c r="V40" s="2">
        <v>400</v>
      </c>
      <c r="W40" s="2">
        <f t="shared" si="1"/>
        <v>0.65</v>
      </c>
      <c r="X40" s="2">
        <v>0.2</v>
      </c>
      <c r="Y40" s="3">
        <v>1E-8</v>
      </c>
      <c r="Z40" s="3">
        <v>1.0000000000000001E-5</v>
      </c>
      <c r="AA40" s="3">
        <v>1E-3</v>
      </c>
      <c r="AB40" s="3">
        <v>1E-3</v>
      </c>
      <c r="AC40" s="3">
        <v>200</v>
      </c>
      <c r="AD40" s="3">
        <v>4.9999999999999998E-7</v>
      </c>
      <c r="AE40" s="3">
        <v>300</v>
      </c>
      <c r="AF40" s="3">
        <v>9.9999999999999995E-7</v>
      </c>
      <c r="AG40" s="3">
        <f t="shared" si="2"/>
        <v>25</v>
      </c>
      <c r="AH40" s="3">
        <v>0</v>
      </c>
    </row>
    <row r="41" spans="2:34">
      <c r="B41" t="s">
        <v>52</v>
      </c>
      <c r="C41">
        <v>2.5</v>
      </c>
      <c r="D41">
        <v>1700</v>
      </c>
      <c r="E41">
        <v>1</v>
      </c>
      <c r="F41">
        <v>0.35210000000000002</v>
      </c>
      <c r="G41">
        <v>0</v>
      </c>
      <c r="H41">
        <v>7.0400000000000004E-2</v>
      </c>
      <c r="I41">
        <v>0</v>
      </c>
      <c r="J41">
        <v>0.57750000000000001</v>
      </c>
      <c r="K41">
        <v>0</v>
      </c>
      <c r="L41">
        <v>0.6</v>
      </c>
      <c r="M41">
        <v>2.5</v>
      </c>
      <c r="N41">
        <v>147.9</v>
      </c>
      <c r="O41">
        <v>0.159</v>
      </c>
      <c r="P41">
        <v>2.7E-2</v>
      </c>
      <c r="Q41">
        <f t="shared" si="0"/>
        <v>25.115094339622644</v>
      </c>
      <c r="R41" s="2">
        <v>7.0000000000000007E-2</v>
      </c>
      <c r="S41" s="2">
        <v>15</v>
      </c>
      <c r="T41" s="2">
        <v>1.3</v>
      </c>
      <c r="U41" s="2">
        <v>0.7</v>
      </c>
      <c r="V41" s="2">
        <v>400</v>
      </c>
      <c r="W41" s="2">
        <f t="shared" si="1"/>
        <v>0.65</v>
      </c>
      <c r="X41" s="2">
        <v>0.2</v>
      </c>
      <c r="Y41" s="3">
        <v>1E-8</v>
      </c>
      <c r="Z41" s="3">
        <v>1.0000000000000001E-5</v>
      </c>
      <c r="AA41" s="3">
        <v>1E-3</v>
      </c>
      <c r="AB41" s="3">
        <v>1E-3</v>
      </c>
      <c r="AC41" s="3">
        <v>200</v>
      </c>
      <c r="AD41" s="3">
        <v>4.9999999999999998E-7</v>
      </c>
      <c r="AE41" s="3">
        <v>300</v>
      </c>
      <c r="AF41" s="3">
        <v>9.9999999999999995E-7</v>
      </c>
      <c r="AG41" s="3">
        <f t="shared" si="2"/>
        <v>1</v>
      </c>
      <c r="AH41" s="3">
        <v>0</v>
      </c>
    </row>
    <row r="42" spans="2:34">
      <c r="B42" t="s">
        <v>53</v>
      </c>
      <c r="C42">
        <v>2.5</v>
      </c>
      <c r="D42">
        <v>1700</v>
      </c>
      <c r="E42">
        <v>5</v>
      </c>
      <c r="F42">
        <v>0.35210000000000002</v>
      </c>
      <c r="G42">
        <v>0</v>
      </c>
      <c r="H42">
        <v>7.0400000000000004E-2</v>
      </c>
      <c r="I42">
        <v>0</v>
      </c>
      <c r="J42">
        <v>0.57750000000000001</v>
      </c>
      <c r="K42">
        <v>0</v>
      </c>
      <c r="L42">
        <v>0.6</v>
      </c>
      <c r="M42">
        <v>2.5</v>
      </c>
      <c r="N42">
        <v>121.8</v>
      </c>
      <c r="O42">
        <v>0.65500000000000003</v>
      </c>
      <c r="P42">
        <v>0.156</v>
      </c>
      <c r="Q42">
        <f t="shared" si="0"/>
        <v>29.008854961832057</v>
      </c>
      <c r="R42" s="2">
        <v>7.0000000000000007E-2</v>
      </c>
      <c r="S42" s="2">
        <v>15</v>
      </c>
      <c r="T42" s="2">
        <v>1.3</v>
      </c>
      <c r="U42" s="2">
        <v>0.7</v>
      </c>
      <c r="V42" s="2">
        <v>400</v>
      </c>
      <c r="W42" s="2">
        <f t="shared" si="1"/>
        <v>0.65</v>
      </c>
      <c r="X42" s="2">
        <v>0.2</v>
      </c>
      <c r="Y42" s="3">
        <v>1E-8</v>
      </c>
      <c r="Z42" s="3">
        <v>1.0000000000000001E-5</v>
      </c>
      <c r="AA42" s="3">
        <v>1E-3</v>
      </c>
      <c r="AB42" s="3">
        <v>1E-3</v>
      </c>
      <c r="AC42" s="3">
        <v>200</v>
      </c>
      <c r="AD42" s="3">
        <v>4.9999999999999998E-7</v>
      </c>
      <c r="AE42" s="3">
        <v>300</v>
      </c>
      <c r="AF42" s="3">
        <v>9.9999999999999995E-7</v>
      </c>
      <c r="AG42" s="3">
        <f t="shared" si="2"/>
        <v>5</v>
      </c>
      <c r="AH42" s="3">
        <v>0</v>
      </c>
    </row>
    <row r="43" spans="2:34">
      <c r="B43" t="s">
        <v>54</v>
      </c>
      <c r="C43">
        <v>2.5</v>
      </c>
      <c r="D43">
        <v>1700</v>
      </c>
      <c r="E43">
        <v>10</v>
      </c>
      <c r="F43">
        <v>0.35210000000000002</v>
      </c>
      <c r="G43">
        <v>0</v>
      </c>
      <c r="H43">
        <v>7.0400000000000004E-2</v>
      </c>
      <c r="I43">
        <v>0</v>
      </c>
      <c r="J43">
        <v>0.57750000000000001</v>
      </c>
      <c r="K43">
        <v>0</v>
      </c>
      <c r="L43">
        <v>0.6</v>
      </c>
      <c r="M43">
        <v>2.5</v>
      </c>
      <c r="N43">
        <v>100.9</v>
      </c>
      <c r="O43">
        <v>1.0840000000000001</v>
      </c>
      <c r="P43">
        <v>0.153</v>
      </c>
      <c r="Q43">
        <f t="shared" si="0"/>
        <v>14.241420664206641</v>
      </c>
      <c r="R43" s="2">
        <v>7.0000000000000007E-2</v>
      </c>
      <c r="S43" s="2">
        <v>15</v>
      </c>
      <c r="T43" s="2">
        <v>1.3</v>
      </c>
      <c r="U43" s="2">
        <v>0.7</v>
      </c>
      <c r="V43" s="2">
        <v>400</v>
      </c>
      <c r="W43" s="2">
        <f t="shared" si="1"/>
        <v>0.65</v>
      </c>
      <c r="X43" s="2">
        <v>0.2</v>
      </c>
      <c r="Y43" s="3">
        <v>1E-8</v>
      </c>
      <c r="Z43" s="3">
        <v>1.0000000000000001E-5</v>
      </c>
      <c r="AA43" s="3">
        <v>1E-3</v>
      </c>
      <c r="AB43" s="3">
        <v>1E-3</v>
      </c>
      <c r="AC43" s="3">
        <v>200</v>
      </c>
      <c r="AD43" s="3">
        <v>4.9999999999999998E-7</v>
      </c>
      <c r="AE43" s="3">
        <v>300</v>
      </c>
      <c r="AF43" s="3">
        <v>9.9999999999999995E-7</v>
      </c>
      <c r="AG43" s="3">
        <f t="shared" si="2"/>
        <v>10</v>
      </c>
      <c r="AH43" s="3">
        <v>0</v>
      </c>
    </row>
    <row r="44" spans="2:34">
      <c r="B44" t="s">
        <v>55</v>
      </c>
      <c r="C44">
        <v>2.5</v>
      </c>
      <c r="D44">
        <v>1700</v>
      </c>
      <c r="E44">
        <v>15</v>
      </c>
      <c r="F44">
        <v>0.35210000000000002</v>
      </c>
      <c r="G44">
        <v>0</v>
      </c>
      <c r="H44">
        <v>7.0400000000000004E-2</v>
      </c>
      <c r="I44">
        <v>0</v>
      </c>
      <c r="J44">
        <v>0.57750000000000001</v>
      </c>
      <c r="K44">
        <v>0</v>
      </c>
      <c r="L44">
        <v>0.6</v>
      </c>
      <c r="M44">
        <v>1.5</v>
      </c>
      <c r="N44">
        <v>80.5</v>
      </c>
      <c r="O44">
        <v>1.2969999999999999</v>
      </c>
      <c r="P44">
        <v>0.13600000000000001</v>
      </c>
      <c r="Q44">
        <f t="shared" si="0"/>
        <v>8.4410177332305327</v>
      </c>
      <c r="R44" s="2">
        <v>7.0000000000000007E-2</v>
      </c>
      <c r="S44" s="2">
        <v>15</v>
      </c>
      <c r="T44" s="2">
        <v>1.3</v>
      </c>
      <c r="U44" s="2">
        <v>0.7</v>
      </c>
      <c r="V44" s="2">
        <v>400</v>
      </c>
      <c r="W44" s="2">
        <f t="shared" si="1"/>
        <v>0.65</v>
      </c>
      <c r="X44" s="2">
        <v>0.2</v>
      </c>
      <c r="Y44" s="3">
        <v>1E-8</v>
      </c>
      <c r="Z44" s="3">
        <v>1.0000000000000001E-5</v>
      </c>
      <c r="AA44" s="3">
        <v>1E-3</v>
      </c>
      <c r="AB44" s="3">
        <v>1E-3</v>
      </c>
      <c r="AC44" s="3">
        <v>200</v>
      </c>
      <c r="AD44" s="3">
        <v>4.9999999999999998E-7</v>
      </c>
      <c r="AE44" s="3">
        <v>300</v>
      </c>
      <c r="AF44" s="3">
        <v>9.9999999999999995E-7</v>
      </c>
      <c r="AG44" s="3">
        <f t="shared" si="2"/>
        <v>15</v>
      </c>
      <c r="AH44" s="3">
        <v>0</v>
      </c>
    </row>
    <row r="45" spans="2:34">
      <c r="B45" t="s">
        <v>56</v>
      </c>
      <c r="C45">
        <v>2.5</v>
      </c>
      <c r="D45">
        <v>1700</v>
      </c>
      <c r="E45">
        <v>20</v>
      </c>
      <c r="F45">
        <v>0.35210000000000002</v>
      </c>
      <c r="G45">
        <v>0</v>
      </c>
      <c r="H45">
        <v>7.0400000000000004E-2</v>
      </c>
      <c r="I45">
        <v>0</v>
      </c>
      <c r="J45">
        <v>0.57750000000000001</v>
      </c>
      <c r="K45">
        <v>0</v>
      </c>
      <c r="L45">
        <v>0.6</v>
      </c>
      <c r="M45">
        <v>2</v>
      </c>
      <c r="N45">
        <v>63.1</v>
      </c>
      <c r="O45">
        <v>1.357</v>
      </c>
      <c r="P45">
        <v>0.11600000000000001</v>
      </c>
      <c r="Q45">
        <f t="shared" si="0"/>
        <v>5.3939572586588067</v>
      </c>
      <c r="R45" s="2">
        <v>7.0000000000000007E-2</v>
      </c>
      <c r="S45" s="2">
        <v>15</v>
      </c>
      <c r="T45" s="2">
        <v>1.3</v>
      </c>
      <c r="U45" s="2">
        <v>0.7</v>
      </c>
      <c r="V45" s="2">
        <v>400</v>
      </c>
      <c r="W45" s="2">
        <f t="shared" si="1"/>
        <v>0.65</v>
      </c>
      <c r="X45" s="2">
        <v>0.2</v>
      </c>
      <c r="Y45" s="3">
        <v>1E-8</v>
      </c>
      <c r="Z45" s="3">
        <v>1.0000000000000001E-5</v>
      </c>
      <c r="AA45" s="3">
        <v>1E-3</v>
      </c>
      <c r="AB45" s="3">
        <v>1E-3</v>
      </c>
      <c r="AC45" s="3">
        <v>200</v>
      </c>
      <c r="AD45" s="3">
        <v>4.9999999999999998E-7</v>
      </c>
      <c r="AE45" s="3">
        <v>300</v>
      </c>
      <c r="AF45" s="3">
        <v>9.9999999999999995E-7</v>
      </c>
      <c r="AG45" s="3">
        <f t="shared" si="2"/>
        <v>20</v>
      </c>
      <c r="AH45" s="3">
        <v>0</v>
      </c>
    </row>
    <row r="46" spans="2:34">
      <c r="B46" t="s">
        <v>57</v>
      </c>
      <c r="C46">
        <v>2.5</v>
      </c>
      <c r="D46">
        <v>1700</v>
      </c>
      <c r="E46">
        <v>25</v>
      </c>
      <c r="F46">
        <v>0.35210000000000002</v>
      </c>
      <c r="G46">
        <v>0</v>
      </c>
      <c r="H46">
        <v>7.0400000000000004E-2</v>
      </c>
      <c r="I46">
        <v>0</v>
      </c>
      <c r="J46">
        <v>0.57750000000000001</v>
      </c>
      <c r="K46">
        <v>0</v>
      </c>
      <c r="L46">
        <v>0.6</v>
      </c>
      <c r="M46">
        <v>2</v>
      </c>
      <c r="N46">
        <v>51.4</v>
      </c>
      <c r="O46">
        <v>1.38</v>
      </c>
      <c r="P46">
        <v>0.10299999999999999</v>
      </c>
      <c r="Q46">
        <f t="shared" si="0"/>
        <v>3.8363768115942025</v>
      </c>
      <c r="R46" s="2">
        <v>7.0000000000000007E-2</v>
      </c>
      <c r="S46" s="2">
        <v>15</v>
      </c>
      <c r="T46" s="2">
        <v>1.3</v>
      </c>
      <c r="U46" s="2">
        <v>0.7</v>
      </c>
      <c r="V46" s="2">
        <v>400</v>
      </c>
      <c r="W46" s="2">
        <f t="shared" si="1"/>
        <v>0.65</v>
      </c>
      <c r="X46" s="2">
        <v>0.2</v>
      </c>
      <c r="Y46" s="3">
        <v>1E-8</v>
      </c>
      <c r="Z46" s="3">
        <v>1.0000000000000001E-5</v>
      </c>
      <c r="AA46" s="3">
        <v>1E-3</v>
      </c>
      <c r="AB46" s="3">
        <v>1E-3</v>
      </c>
      <c r="AC46" s="3">
        <v>200</v>
      </c>
      <c r="AD46" s="3">
        <v>4.9999999999999998E-7</v>
      </c>
      <c r="AE46" s="3">
        <v>300</v>
      </c>
      <c r="AF46" s="3">
        <v>9.9999999999999995E-7</v>
      </c>
      <c r="AG46" s="3">
        <f t="shared" si="2"/>
        <v>25</v>
      </c>
      <c r="AH46" s="3">
        <v>0</v>
      </c>
    </row>
    <row r="47" spans="2:34">
      <c r="B47" t="s">
        <v>58</v>
      </c>
      <c r="C47">
        <v>2.5</v>
      </c>
      <c r="D47">
        <v>1800</v>
      </c>
      <c r="E47">
        <v>1</v>
      </c>
      <c r="F47">
        <v>0.3846</v>
      </c>
      <c r="G47">
        <v>0</v>
      </c>
      <c r="H47">
        <v>7.6899999999999996E-2</v>
      </c>
      <c r="I47">
        <v>0</v>
      </c>
      <c r="J47">
        <v>0.53849999999999998</v>
      </c>
      <c r="K47">
        <v>0</v>
      </c>
      <c r="L47">
        <v>1</v>
      </c>
      <c r="M47">
        <v>2.5</v>
      </c>
      <c r="N47">
        <v>177.9</v>
      </c>
      <c r="O47">
        <v>0.182</v>
      </c>
      <c r="P47">
        <v>2.7E-2</v>
      </c>
      <c r="Q47">
        <f t="shared" si="0"/>
        <v>26.391758241758243</v>
      </c>
      <c r="R47" s="2">
        <v>7.0000000000000007E-2</v>
      </c>
      <c r="S47" s="2">
        <v>15</v>
      </c>
      <c r="T47" s="2">
        <v>1.3</v>
      </c>
      <c r="U47" s="2">
        <v>0.7</v>
      </c>
      <c r="V47" s="2">
        <v>400</v>
      </c>
      <c r="W47" s="2">
        <f t="shared" si="1"/>
        <v>0.65</v>
      </c>
      <c r="X47" s="2">
        <v>0.2</v>
      </c>
      <c r="Y47" s="3">
        <v>1E-8</v>
      </c>
      <c r="Z47" s="3">
        <v>1.0000000000000001E-5</v>
      </c>
      <c r="AA47" s="3">
        <v>1E-3</v>
      </c>
      <c r="AB47" s="3">
        <v>1E-3</v>
      </c>
      <c r="AC47" s="3">
        <v>200</v>
      </c>
      <c r="AD47" s="3">
        <v>4.9999999999999998E-7</v>
      </c>
      <c r="AE47" s="3">
        <v>300</v>
      </c>
      <c r="AF47" s="3">
        <v>9.9999999999999995E-7</v>
      </c>
      <c r="AG47" s="3">
        <f t="shared" si="2"/>
        <v>1</v>
      </c>
      <c r="AH47" s="3">
        <v>0</v>
      </c>
    </row>
    <row r="48" spans="2:34">
      <c r="B48" t="s">
        <v>59</v>
      </c>
      <c r="C48">
        <v>2.5</v>
      </c>
      <c r="D48">
        <v>1800</v>
      </c>
      <c r="E48">
        <v>5</v>
      </c>
      <c r="F48">
        <v>0.3846</v>
      </c>
      <c r="G48">
        <v>0</v>
      </c>
      <c r="H48">
        <v>7.6899999999999996E-2</v>
      </c>
      <c r="I48">
        <v>0</v>
      </c>
      <c r="J48">
        <v>0.53849999999999998</v>
      </c>
      <c r="K48">
        <v>0</v>
      </c>
      <c r="L48">
        <v>1</v>
      </c>
      <c r="M48">
        <v>2.5</v>
      </c>
      <c r="N48">
        <v>164.6</v>
      </c>
      <c r="O48">
        <v>0.84099999999999997</v>
      </c>
      <c r="P48">
        <v>0.16700000000000001</v>
      </c>
      <c r="Q48">
        <f t="shared" si="0"/>
        <v>32.685136741973842</v>
      </c>
      <c r="R48" s="2">
        <v>7.0000000000000007E-2</v>
      </c>
      <c r="S48" s="2">
        <v>15</v>
      </c>
      <c r="T48" s="2">
        <v>1.3</v>
      </c>
      <c r="U48" s="2">
        <v>0.7</v>
      </c>
      <c r="V48" s="2">
        <v>400</v>
      </c>
      <c r="W48" s="2">
        <f t="shared" si="1"/>
        <v>0.65</v>
      </c>
      <c r="X48" s="2">
        <v>0.2</v>
      </c>
      <c r="Y48" s="3">
        <v>1E-8</v>
      </c>
      <c r="Z48" s="3">
        <v>1.0000000000000001E-5</v>
      </c>
      <c r="AA48" s="3">
        <v>1E-3</v>
      </c>
      <c r="AB48" s="3">
        <v>1E-3</v>
      </c>
      <c r="AC48" s="3">
        <v>200</v>
      </c>
      <c r="AD48" s="3">
        <v>4.9999999999999998E-7</v>
      </c>
      <c r="AE48" s="3">
        <v>300</v>
      </c>
      <c r="AF48" s="3">
        <v>9.9999999999999995E-7</v>
      </c>
      <c r="AG48" s="3">
        <f t="shared" si="2"/>
        <v>5</v>
      </c>
      <c r="AH48" s="3">
        <v>0</v>
      </c>
    </row>
  </sheetData>
  <mergeCells count="1">
    <mergeCell ref="R1:AF1"/>
  </mergeCells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selection activeCell="AE6" sqref="AE6"/>
    </sheetView>
  </sheetViews>
  <sheetFormatPr baseColWidth="10" defaultColWidth="8.83203125" defaultRowHeight="14" x14ac:dyDescent="0"/>
  <cols>
    <col min="14" max="14" width="12.83203125" customWidth="1"/>
    <col min="15" max="15" width="17" customWidth="1"/>
  </cols>
  <sheetData>
    <row r="1" spans="1:33">
      <c r="A1" t="s">
        <v>10</v>
      </c>
      <c r="P1" s="5" t="s">
        <v>74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4"/>
      <c r="AF1" s="4"/>
    </row>
    <row r="2" spans="1:33">
      <c r="B2" t="s">
        <v>77</v>
      </c>
      <c r="C2" t="s">
        <v>0</v>
      </c>
      <c r="D2" t="s">
        <v>1</v>
      </c>
      <c r="E2" t="s">
        <v>2</v>
      </c>
      <c r="F2" t="s">
        <v>78</v>
      </c>
      <c r="G2" t="s">
        <v>75</v>
      </c>
      <c r="H2" t="s">
        <v>79</v>
      </c>
      <c r="I2" t="s">
        <v>80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73</v>
      </c>
      <c r="V2" t="s">
        <v>114</v>
      </c>
      <c r="W2" t="s">
        <v>65</v>
      </c>
      <c r="X2" t="s">
        <v>66</v>
      </c>
      <c r="Y2" t="s">
        <v>67</v>
      </c>
      <c r="Z2" t="s">
        <v>68</v>
      </c>
      <c r="AA2" t="s">
        <v>69</v>
      </c>
      <c r="AB2" t="s">
        <v>70</v>
      </c>
      <c r="AC2" t="s">
        <v>71</v>
      </c>
      <c r="AD2" t="s">
        <v>72</v>
      </c>
      <c r="AE2" t="s">
        <v>117</v>
      </c>
      <c r="AF2" t="s">
        <v>116</v>
      </c>
      <c r="AG2" t="s">
        <v>115</v>
      </c>
    </row>
    <row r="4" spans="1:33">
      <c r="A4">
        <v>0</v>
      </c>
      <c r="B4" s="6" t="s">
        <v>82</v>
      </c>
      <c r="C4" s="6">
        <v>0.3</v>
      </c>
      <c r="D4" s="6">
        <v>1400</v>
      </c>
      <c r="E4" s="6">
        <v>1</v>
      </c>
      <c r="F4" s="6">
        <v>0.1071</v>
      </c>
      <c r="G4" s="6">
        <v>0</v>
      </c>
      <c r="H4" s="6">
        <v>0.17849999999999999</v>
      </c>
      <c r="I4" s="6">
        <v>0.71440000000000003</v>
      </c>
      <c r="J4" s="6">
        <v>0.6</v>
      </c>
      <c r="K4" s="6">
        <v>1.5</v>
      </c>
      <c r="L4" s="6">
        <v>55.4</v>
      </c>
      <c r="M4" s="6">
        <v>0.02</v>
      </c>
      <c r="N4" s="6">
        <v>1E-3</v>
      </c>
      <c r="O4" s="6">
        <f>L4/M4*N4</f>
        <v>2.77</v>
      </c>
      <c r="P4" s="2">
        <v>7.0000000000000007E-2</v>
      </c>
      <c r="Q4" s="2">
        <v>15</v>
      </c>
      <c r="R4" s="2">
        <v>1.3</v>
      </c>
      <c r="S4" s="2">
        <v>0.7</v>
      </c>
      <c r="T4" s="2">
        <v>400</v>
      </c>
      <c r="U4" s="2">
        <f>0.5*R4</f>
        <v>0.65</v>
      </c>
      <c r="V4" s="2">
        <v>0.2</v>
      </c>
      <c r="W4" s="3">
        <v>1E-8</v>
      </c>
      <c r="X4" s="3">
        <v>1.0000000000000001E-5</v>
      </c>
      <c r="Y4" s="3">
        <v>1E-3</v>
      </c>
      <c r="Z4" s="3">
        <v>1E-3</v>
      </c>
      <c r="AA4" s="3">
        <v>200</v>
      </c>
      <c r="AB4" s="3">
        <v>4.9999999999999998E-7</v>
      </c>
      <c r="AC4" s="3">
        <v>300</v>
      </c>
      <c r="AD4" s="3">
        <v>9.9999999999999995E-7</v>
      </c>
      <c r="AE4" s="3">
        <f>E4</f>
        <v>1</v>
      </c>
      <c r="AF4" s="3">
        <v>0</v>
      </c>
      <c r="AG4">
        <v>59.264000240000001</v>
      </c>
    </row>
    <row r="5" spans="1:33">
      <c r="A5">
        <v>1</v>
      </c>
      <c r="B5" s="6" t="s">
        <v>83</v>
      </c>
      <c r="C5" s="6">
        <v>0.3</v>
      </c>
      <c r="D5" s="6">
        <v>1400</v>
      </c>
      <c r="E5" s="6">
        <v>2.5</v>
      </c>
      <c r="F5" s="6">
        <v>0.1071</v>
      </c>
      <c r="G5" s="6">
        <v>0</v>
      </c>
      <c r="H5" s="6">
        <v>0.17849999999999999</v>
      </c>
      <c r="I5" s="6">
        <v>0.71440000000000003</v>
      </c>
      <c r="J5" s="6">
        <v>0.6</v>
      </c>
      <c r="K5" s="6">
        <v>1.5</v>
      </c>
      <c r="L5" s="6">
        <v>34</v>
      </c>
      <c r="M5" s="6">
        <v>3.1E-2</v>
      </c>
      <c r="N5" s="6">
        <v>3.0000000000000001E-3</v>
      </c>
      <c r="O5" s="6">
        <f t="shared" ref="O5:O35" si="0">L5/M5*N5</f>
        <v>3.2903225806451615</v>
      </c>
      <c r="P5" s="2">
        <v>7.0000000000000007E-2</v>
      </c>
      <c r="Q5" s="2">
        <v>15</v>
      </c>
      <c r="R5" s="2">
        <v>1.3</v>
      </c>
      <c r="S5" s="2">
        <v>0.7</v>
      </c>
      <c r="T5" s="2">
        <v>400</v>
      </c>
      <c r="U5" s="2">
        <f t="shared" ref="U5:U35" si="1">0.5*R5</f>
        <v>0.65</v>
      </c>
      <c r="V5" s="2">
        <v>0.2</v>
      </c>
      <c r="W5" s="3">
        <v>1E-8</v>
      </c>
      <c r="X5" s="3">
        <v>1.0000000000000001E-5</v>
      </c>
      <c r="Y5" s="3">
        <v>1E-3</v>
      </c>
      <c r="Z5" s="3">
        <v>1E-3</v>
      </c>
      <c r="AA5" s="3">
        <v>200</v>
      </c>
      <c r="AB5" s="3">
        <v>4.9999999999999998E-7</v>
      </c>
      <c r="AC5" s="3">
        <v>300</v>
      </c>
      <c r="AD5" s="3">
        <v>9.9999999999999995E-7</v>
      </c>
      <c r="AE5" s="3">
        <f t="shared" ref="AE5:AE35" si="2">E5</f>
        <v>2.5</v>
      </c>
      <c r="AF5" s="3">
        <v>0</v>
      </c>
      <c r="AG5">
        <v>39.564600480000003</v>
      </c>
    </row>
    <row r="6" spans="1:33">
      <c r="A6">
        <v>2</v>
      </c>
      <c r="B6" t="s">
        <v>84</v>
      </c>
      <c r="C6">
        <v>0.3</v>
      </c>
      <c r="D6">
        <v>1400</v>
      </c>
      <c r="E6">
        <v>5</v>
      </c>
      <c r="F6">
        <v>0.1071</v>
      </c>
      <c r="G6">
        <v>0</v>
      </c>
      <c r="H6">
        <v>0.17849999999999999</v>
      </c>
      <c r="I6">
        <v>0.71440000000000003</v>
      </c>
      <c r="J6">
        <v>0.6</v>
      </c>
      <c r="K6">
        <v>1</v>
      </c>
      <c r="L6">
        <v>17.3</v>
      </c>
      <c r="M6">
        <v>3.1E-2</v>
      </c>
      <c r="N6">
        <v>3.0000000000000001E-3</v>
      </c>
      <c r="O6">
        <f t="shared" si="0"/>
        <v>1.6741935483870969</v>
      </c>
      <c r="P6" s="2">
        <v>7.0000000000000007E-2</v>
      </c>
      <c r="Q6" s="2">
        <v>15</v>
      </c>
      <c r="R6" s="2">
        <v>1.3</v>
      </c>
      <c r="S6" s="2">
        <v>0.7</v>
      </c>
      <c r="T6" s="2">
        <v>600</v>
      </c>
      <c r="U6" s="2">
        <f t="shared" si="1"/>
        <v>0.65</v>
      </c>
      <c r="V6" s="2">
        <v>0.2</v>
      </c>
      <c r="W6" s="3">
        <v>1E-8</v>
      </c>
      <c r="X6" s="3">
        <v>1.0000000000000001E-5</v>
      </c>
      <c r="Y6" s="3">
        <v>1E-3</v>
      </c>
      <c r="Z6" s="3">
        <v>1E-3</v>
      </c>
      <c r="AA6" s="3">
        <v>200</v>
      </c>
      <c r="AB6" s="3">
        <v>4.9999999999999998E-7</v>
      </c>
      <c r="AC6" s="3">
        <v>300</v>
      </c>
      <c r="AD6" s="3">
        <v>9.9999999999999995E-7</v>
      </c>
      <c r="AE6" s="3">
        <v>2</v>
      </c>
      <c r="AF6" s="3">
        <v>1</v>
      </c>
      <c r="AG6">
        <v>39.474784759999999</v>
      </c>
    </row>
    <row r="7" spans="1:33">
      <c r="A7">
        <v>3</v>
      </c>
      <c r="B7" t="s">
        <v>85</v>
      </c>
      <c r="C7">
        <v>0.3</v>
      </c>
      <c r="D7">
        <v>1400</v>
      </c>
      <c r="E7">
        <v>10</v>
      </c>
      <c r="F7">
        <v>0.1071</v>
      </c>
      <c r="G7">
        <v>0</v>
      </c>
      <c r="H7">
        <v>0.17849999999999999</v>
      </c>
      <c r="I7">
        <v>0.71440000000000003</v>
      </c>
      <c r="J7">
        <v>0.6</v>
      </c>
      <c r="K7">
        <v>1.5</v>
      </c>
      <c r="L7">
        <v>5.9</v>
      </c>
      <c r="M7">
        <v>2.1000000000000001E-2</v>
      </c>
      <c r="N7">
        <v>2E-3</v>
      </c>
      <c r="O7">
        <f t="shared" si="0"/>
        <v>0.56190476190476191</v>
      </c>
      <c r="P7" s="2">
        <v>7.0000000000000007E-2</v>
      </c>
      <c r="Q7" s="2">
        <v>15</v>
      </c>
      <c r="R7" s="2">
        <v>1.3</v>
      </c>
      <c r="S7" s="2">
        <v>0.7</v>
      </c>
      <c r="T7" s="2">
        <v>600</v>
      </c>
      <c r="U7" s="2">
        <f t="shared" si="1"/>
        <v>0.65</v>
      </c>
      <c r="V7" s="2">
        <v>0.2</v>
      </c>
      <c r="W7" s="3">
        <v>1E-8</v>
      </c>
      <c r="X7" s="3">
        <v>1.0000000000000001E-5</v>
      </c>
      <c r="Y7" s="3">
        <v>1E-3</v>
      </c>
      <c r="Z7" s="3">
        <v>1E-3</v>
      </c>
      <c r="AA7" s="3">
        <v>200</v>
      </c>
      <c r="AB7" s="3">
        <v>4.9999999999999998E-7</v>
      </c>
      <c r="AC7" s="3">
        <v>300</v>
      </c>
      <c r="AD7" s="3">
        <v>9.9999999999999995E-7</v>
      </c>
      <c r="AE7" s="3">
        <v>2</v>
      </c>
      <c r="AF7" s="3">
        <v>10</v>
      </c>
      <c r="AG7">
        <v>5.5374107390000002</v>
      </c>
    </row>
    <row r="8" spans="1:33">
      <c r="A8">
        <v>4</v>
      </c>
      <c r="B8" s="6" t="s">
        <v>86</v>
      </c>
      <c r="C8" s="6">
        <v>0.3</v>
      </c>
      <c r="D8" s="6">
        <v>1600</v>
      </c>
      <c r="E8" s="6">
        <v>5</v>
      </c>
      <c r="F8" s="6">
        <v>0.1305</v>
      </c>
      <c r="G8" s="6">
        <v>0</v>
      </c>
      <c r="H8" s="6">
        <v>0.2175</v>
      </c>
      <c r="I8" s="6">
        <v>0.65190000000000003</v>
      </c>
      <c r="J8" s="6">
        <v>0.6</v>
      </c>
      <c r="K8" s="6">
        <v>1.5</v>
      </c>
      <c r="L8" s="6">
        <v>58.2</v>
      </c>
      <c r="M8" s="6">
        <v>0.11799999999999999</v>
      </c>
      <c r="N8" s="6">
        <v>4.0000000000000001E-3</v>
      </c>
      <c r="O8" s="6">
        <f t="shared" si="0"/>
        <v>1.9728813559322036</v>
      </c>
      <c r="P8" s="2">
        <v>7.0000000000000007E-2</v>
      </c>
      <c r="Q8" s="2">
        <v>15</v>
      </c>
      <c r="R8" s="2">
        <v>1.3</v>
      </c>
      <c r="S8" s="2">
        <v>0.7</v>
      </c>
      <c r="T8" s="2">
        <v>400</v>
      </c>
      <c r="U8" s="2">
        <f t="shared" si="1"/>
        <v>0.65</v>
      </c>
      <c r="V8" s="2">
        <v>0.2</v>
      </c>
      <c r="W8" s="3">
        <v>1E-8</v>
      </c>
      <c r="X8" s="3">
        <v>1.0000000000000001E-5</v>
      </c>
      <c r="Y8" s="3">
        <v>1E-3</v>
      </c>
      <c r="Z8" s="3">
        <v>1E-3</v>
      </c>
      <c r="AA8" s="3">
        <v>200</v>
      </c>
      <c r="AB8" s="3">
        <v>4.9999999999999998E-7</v>
      </c>
      <c r="AC8" s="3">
        <v>300</v>
      </c>
      <c r="AD8" s="3">
        <v>9.9999999999999995E-7</v>
      </c>
      <c r="AE8" s="3">
        <f t="shared" si="2"/>
        <v>5</v>
      </c>
      <c r="AF8" s="3">
        <v>0</v>
      </c>
      <c r="AG8">
        <v>61.41650198</v>
      </c>
    </row>
    <row r="9" spans="1:33">
      <c r="B9" s="6" t="s">
        <v>87</v>
      </c>
      <c r="C9" s="6">
        <v>0.5</v>
      </c>
      <c r="D9" s="6">
        <v>1400</v>
      </c>
      <c r="E9" s="6">
        <v>1</v>
      </c>
      <c r="F9" s="6">
        <v>0.1026</v>
      </c>
      <c r="G9" s="6">
        <v>0</v>
      </c>
      <c r="H9" s="6">
        <v>0.1026</v>
      </c>
      <c r="I9" s="6">
        <v>0.79479999999999995</v>
      </c>
      <c r="J9" s="6">
        <v>0.6</v>
      </c>
      <c r="K9" s="6">
        <v>1.5</v>
      </c>
      <c r="L9" s="6">
        <v>61</v>
      </c>
      <c r="M9" s="6">
        <v>1.7000000000000001E-2</v>
      </c>
      <c r="N9" s="6">
        <v>1E-3</v>
      </c>
      <c r="O9" s="6">
        <f t="shared" si="0"/>
        <v>3.5882352941176467</v>
      </c>
      <c r="P9" s="2">
        <v>7.0000000000000007E-2</v>
      </c>
      <c r="Q9" s="2">
        <v>15</v>
      </c>
      <c r="R9" s="2">
        <v>1.3</v>
      </c>
      <c r="S9" s="2">
        <v>0.7</v>
      </c>
      <c r="T9" s="2">
        <v>400</v>
      </c>
      <c r="U9" s="2">
        <f t="shared" si="1"/>
        <v>0.65</v>
      </c>
      <c r="V9" s="2">
        <v>0.2</v>
      </c>
      <c r="W9" s="3">
        <v>1E-8</v>
      </c>
      <c r="X9" s="3">
        <v>1.0000000000000001E-5</v>
      </c>
      <c r="Y9" s="3">
        <v>1E-3</v>
      </c>
      <c r="Z9" s="3">
        <v>1E-3</v>
      </c>
      <c r="AA9" s="3">
        <v>200</v>
      </c>
      <c r="AB9" s="3">
        <v>4.9999999999999998E-7</v>
      </c>
      <c r="AC9" s="3">
        <v>300</v>
      </c>
      <c r="AD9" s="3">
        <v>9.9999999999999995E-7</v>
      </c>
      <c r="AE9" s="3">
        <f t="shared" si="2"/>
        <v>1</v>
      </c>
      <c r="AF9" s="3">
        <v>0</v>
      </c>
      <c r="AG9">
        <v>63.264450779999997</v>
      </c>
    </row>
    <row r="10" spans="1:33">
      <c r="B10" s="6" t="s">
        <v>88</v>
      </c>
      <c r="C10" s="6">
        <v>0.5</v>
      </c>
      <c r="D10" s="6">
        <v>1400</v>
      </c>
      <c r="E10" s="6">
        <v>2.5</v>
      </c>
      <c r="F10" s="6">
        <v>0.1026</v>
      </c>
      <c r="G10" s="6">
        <v>0</v>
      </c>
      <c r="H10" s="6">
        <v>0.1026</v>
      </c>
      <c r="I10" s="6">
        <v>0.79479999999999995</v>
      </c>
      <c r="J10" s="6">
        <v>0.6</v>
      </c>
      <c r="K10" s="6">
        <v>1.5</v>
      </c>
      <c r="L10" s="6">
        <v>37.9</v>
      </c>
      <c r="M10" s="6">
        <v>2.5999999999999999E-2</v>
      </c>
      <c r="N10" s="6">
        <v>3.0000000000000001E-3</v>
      </c>
      <c r="O10" s="6">
        <f t="shared" si="0"/>
        <v>4.3730769230769226</v>
      </c>
      <c r="P10" s="2">
        <v>7.0000000000000007E-2</v>
      </c>
      <c r="Q10" s="2">
        <v>15</v>
      </c>
      <c r="R10" s="2">
        <v>1.3</v>
      </c>
      <c r="S10" s="2">
        <v>0.7</v>
      </c>
      <c r="T10" s="2">
        <v>400</v>
      </c>
      <c r="U10" s="2">
        <f t="shared" si="1"/>
        <v>0.65</v>
      </c>
      <c r="V10" s="2">
        <v>0.2</v>
      </c>
      <c r="W10" s="3">
        <v>1E-8</v>
      </c>
      <c r="X10" s="3">
        <v>1.0000000000000001E-5</v>
      </c>
      <c r="Y10" s="3">
        <v>1E-3</v>
      </c>
      <c r="Z10" s="3">
        <v>1E-3</v>
      </c>
      <c r="AA10" s="3">
        <v>200</v>
      </c>
      <c r="AB10" s="3">
        <v>4.9999999999999998E-7</v>
      </c>
      <c r="AC10" s="3">
        <v>300</v>
      </c>
      <c r="AD10" s="3">
        <v>9.9999999999999995E-7</v>
      </c>
      <c r="AE10" s="3">
        <f t="shared" si="2"/>
        <v>2.5</v>
      </c>
      <c r="AF10" s="3">
        <v>0</v>
      </c>
      <c r="AG10">
        <v>46.319549019999997</v>
      </c>
    </row>
    <row r="11" spans="1:33">
      <c r="B11" s="6" t="s">
        <v>89</v>
      </c>
      <c r="C11" s="6">
        <v>0.5</v>
      </c>
      <c r="D11" s="6">
        <v>1400</v>
      </c>
      <c r="E11" s="6">
        <v>5</v>
      </c>
      <c r="F11" s="6">
        <v>0.1026</v>
      </c>
      <c r="G11" s="6">
        <v>0</v>
      </c>
      <c r="H11" s="6">
        <v>0.1026</v>
      </c>
      <c r="I11" s="6">
        <v>0.79479999999999995</v>
      </c>
      <c r="J11" s="6">
        <v>0.6</v>
      </c>
      <c r="K11" s="6">
        <v>1.5</v>
      </c>
      <c r="L11" s="6">
        <v>23.1</v>
      </c>
      <c r="M11" s="6">
        <v>3.2000000000000001E-2</v>
      </c>
      <c r="N11" s="6">
        <v>3.0000000000000001E-3</v>
      </c>
      <c r="O11" s="6">
        <f t="shared" si="0"/>
        <v>2.1656249999999999</v>
      </c>
      <c r="P11" s="2">
        <v>7.0000000000000007E-2</v>
      </c>
      <c r="Q11" s="2">
        <v>15</v>
      </c>
      <c r="R11" s="2">
        <v>1.3</v>
      </c>
      <c r="S11" s="2">
        <v>0.7</v>
      </c>
      <c r="T11" s="2">
        <v>400</v>
      </c>
      <c r="U11" s="2">
        <f t="shared" si="1"/>
        <v>0.65</v>
      </c>
      <c r="V11" s="2">
        <v>0.2</v>
      </c>
      <c r="W11" s="3">
        <v>1E-8</v>
      </c>
      <c r="X11" s="3">
        <v>1.0000000000000001E-5</v>
      </c>
      <c r="Y11" s="3">
        <v>1E-3</v>
      </c>
      <c r="Z11" s="3">
        <v>1E-3</v>
      </c>
      <c r="AA11" s="3">
        <v>200</v>
      </c>
      <c r="AB11" s="3">
        <v>4.9999999999999998E-7</v>
      </c>
      <c r="AC11" s="3">
        <v>300</v>
      </c>
      <c r="AD11" s="3">
        <v>9.9999999999999995E-7</v>
      </c>
      <c r="AE11" s="3">
        <f t="shared" si="2"/>
        <v>5</v>
      </c>
      <c r="AF11" s="3">
        <v>0</v>
      </c>
      <c r="AG11">
        <v>28.66687095</v>
      </c>
    </row>
    <row r="12" spans="1:33">
      <c r="B12" t="s">
        <v>90</v>
      </c>
      <c r="C12">
        <v>0.5</v>
      </c>
      <c r="D12">
        <v>1400</v>
      </c>
      <c r="E12">
        <v>7.5</v>
      </c>
      <c r="F12">
        <v>0.1026</v>
      </c>
      <c r="G12">
        <v>0</v>
      </c>
      <c r="H12">
        <v>0.1026</v>
      </c>
      <c r="I12">
        <v>0.79479999999999995</v>
      </c>
      <c r="J12">
        <v>0.6</v>
      </c>
      <c r="K12">
        <v>1.5</v>
      </c>
      <c r="L12">
        <v>15</v>
      </c>
      <c r="M12">
        <v>3.1E-2</v>
      </c>
      <c r="N12">
        <v>3.0000000000000001E-3</v>
      </c>
      <c r="O12">
        <f t="shared" si="0"/>
        <v>1.4516129032258065</v>
      </c>
      <c r="P12" s="2">
        <v>7.0000000000000007E-2</v>
      </c>
      <c r="Q12" s="2">
        <v>15</v>
      </c>
      <c r="R12" s="2">
        <v>1.3</v>
      </c>
      <c r="S12" s="2">
        <v>0.7</v>
      </c>
      <c r="T12" s="2">
        <v>500</v>
      </c>
      <c r="U12" s="2">
        <f t="shared" si="1"/>
        <v>0.65</v>
      </c>
      <c r="V12" s="2">
        <v>0.2</v>
      </c>
      <c r="W12" s="3">
        <v>1E-8</v>
      </c>
      <c r="X12" s="3">
        <v>1.0000000000000001E-5</v>
      </c>
      <c r="Y12" s="3">
        <v>1E-3</v>
      </c>
      <c r="Z12" s="3">
        <v>1E-3</v>
      </c>
      <c r="AA12" s="3">
        <v>200</v>
      </c>
      <c r="AB12" s="3">
        <v>4.9999999999999998E-7</v>
      </c>
      <c r="AC12" s="3">
        <v>300</v>
      </c>
      <c r="AD12" s="3">
        <v>9.9999999999999995E-7</v>
      </c>
      <c r="AE12" s="3">
        <v>5</v>
      </c>
      <c r="AF12" s="3">
        <v>5</v>
      </c>
      <c r="AG12">
        <v>16.338203100000001</v>
      </c>
    </row>
    <row r="13" spans="1:33">
      <c r="B13" t="s">
        <v>91</v>
      </c>
      <c r="C13">
        <v>0.5</v>
      </c>
      <c r="D13">
        <v>1400</v>
      </c>
      <c r="E13">
        <v>10</v>
      </c>
      <c r="F13">
        <v>0.1026</v>
      </c>
      <c r="G13">
        <v>0</v>
      </c>
      <c r="H13">
        <v>0.1026</v>
      </c>
      <c r="I13">
        <v>0.79479999999999995</v>
      </c>
      <c r="J13">
        <v>0.6</v>
      </c>
      <c r="K13">
        <v>1.5</v>
      </c>
      <c r="L13">
        <v>8.1999999999999993</v>
      </c>
      <c r="M13">
        <v>2.3E-2</v>
      </c>
      <c r="N13">
        <v>2E-3</v>
      </c>
      <c r="O13">
        <f t="shared" si="0"/>
        <v>0.71304347826086956</v>
      </c>
      <c r="P13" s="2">
        <v>7.0000000000000007E-2</v>
      </c>
      <c r="Q13" s="2">
        <v>15</v>
      </c>
      <c r="R13" s="2">
        <v>1.3</v>
      </c>
      <c r="S13" s="2">
        <v>0.7</v>
      </c>
      <c r="T13" s="2">
        <v>600</v>
      </c>
      <c r="U13" s="2">
        <f t="shared" si="1"/>
        <v>0.65</v>
      </c>
      <c r="V13" s="2">
        <v>0.2</v>
      </c>
      <c r="W13" s="3">
        <v>1E-8</v>
      </c>
      <c r="X13" s="3">
        <v>1.0000000000000001E-5</v>
      </c>
      <c r="Y13" s="3">
        <v>1E-3</v>
      </c>
      <c r="Z13" s="3">
        <v>1E-3</v>
      </c>
      <c r="AA13" s="3">
        <v>200</v>
      </c>
      <c r="AB13" s="3">
        <v>4.9999999999999998E-7</v>
      </c>
      <c r="AC13" s="3">
        <v>300</v>
      </c>
      <c r="AD13" s="3">
        <v>9.9999999999999995E-7</v>
      </c>
      <c r="AE13" s="3">
        <v>5</v>
      </c>
      <c r="AF13" s="3">
        <v>20</v>
      </c>
      <c r="AG13">
        <v>9.2458134520000002</v>
      </c>
    </row>
    <row r="14" spans="1:33">
      <c r="B14" t="s">
        <v>92</v>
      </c>
      <c r="C14">
        <v>0.5</v>
      </c>
      <c r="D14">
        <v>1600</v>
      </c>
      <c r="E14">
        <v>1</v>
      </c>
      <c r="F14">
        <v>0.1236</v>
      </c>
      <c r="G14">
        <v>0</v>
      </c>
      <c r="H14">
        <v>0.1236</v>
      </c>
      <c r="I14">
        <v>0.75280000000000002</v>
      </c>
      <c r="J14">
        <v>0.5</v>
      </c>
      <c r="K14">
        <v>1.5</v>
      </c>
      <c r="L14">
        <v>105.1</v>
      </c>
      <c r="M14">
        <v>3.1E-2</v>
      </c>
      <c r="N14">
        <v>1E-3</v>
      </c>
      <c r="O14">
        <f t="shared" si="0"/>
        <v>3.3903225806451611</v>
      </c>
      <c r="P14" s="2">
        <v>7.0000000000000007E-2</v>
      </c>
      <c r="Q14" s="2">
        <v>15</v>
      </c>
      <c r="R14" s="2">
        <v>1.3</v>
      </c>
      <c r="S14" s="2">
        <v>0.7</v>
      </c>
      <c r="T14" s="2">
        <v>600</v>
      </c>
      <c r="U14" s="2">
        <f t="shared" si="1"/>
        <v>0.65</v>
      </c>
      <c r="V14" s="2">
        <v>0.2</v>
      </c>
      <c r="W14" s="3">
        <v>1E-8</v>
      </c>
      <c r="X14" s="3">
        <v>1.0000000000000001E-5</v>
      </c>
      <c r="Y14" s="3">
        <v>1E-3</v>
      </c>
      <c r="Z14" s="3">
        <v>1E-3</v>
      </c>
      <c r="AA14" s="3">
        <v>200</v>
      </c>
      <c r="AB14" s="3">
        <v>4.9999999999999998E-7</v>
      </c>
      <c r="AC14" s="3">
        <v>300</v>
      </c>
      <c r="AD14" s="3">
        <v>9.9999999999999995E-7</v>
      </c>
      <c r="AE14" s="3">
        <v>5</v>
      </c>
      <c r="AF14" s="3">
        <v>15</v>
      </c>
      <c r="AG14">
        <v>106.1965113</v>
      </c>
    </row>
    <row r="15" spans="1:33">
      <c r="B15" s="6" t="s">
        <v>93</v>
      </c>
      <c r="C15" s="6">
        <v>0.5</v>
      </c>
      <c r="D15" s="6">
        <v>1600</v>
      </c>
      <c r="E15" s="6">
        <v>5</v>
      </c>
      <c r="F15" s="6">
        <v>0.1236</v>
      </c>
      <c r="G15" s="6">
        <v>0</v>
      </c>
      <c r="H15" s="6">
        <v>0.1236</v>
      </c>
      <c r="I15" s="6">
        <v>0.75280000000000002</v>
      </c>
      <c r="J15" s="6">
        <v>0.5</v>
      </c>
      <c r="K15" s="6">
        <v>1</v>
      </c>
      <c r="L15" s="6">
        <v>64.3</v>
      </c>
      <c r="M15" s="6">
        <v>9.6000000000000002E-2</v>
      </c>
      <c r="N15" s="6">
        <v>4.0000000000000001E-3</v>
      </c>
      <c r="O15" s="6">
        <f t="shared" si="0"/>
        <v>2.6791666666666667</v>
      </c>
      <c r="P15" s="2">
        <v>7.0000000000000007E-2</v>
      </c>
      <c r="Q15" s="2">
        <v>15</v>
      </c>
      <c r="R15" s="2">
        <v>1.3</v>
      </c>
      <c r="S15" s="2">
        <v>0.7</v>
      </c>
      <c r="T15" s="2">
        <v>400</v>
      </c>
      <c r="U15" s="2">
        <f t="shared" si="1"/>
        <v>0.65</v>
      </c>
      <c r="V15" s="2">
        <v>0.2</v>
      </c>
      <c r="W15" s="3">
        <v>1E-8</v>
      </c>
      <c r="X15" s="3">
        <v>1.0000000000000001E-5</v>
      </c>
      <c r="Y15" s="3">
        <v>1E-3</v>
      </c>
      <c r="Z15" s="3">
        <v>1E-3</v>
      </c>
      <c r="AA15" s="3">
        <v>200</v>
      </c>
      <c r="AB15" s="3">
        <v>4.9999999999999998E-7</v>
      </c>
      <c r="AC15" s="3">
        <v>300</v>
      </c>
      <c r="AD15" s="3">
        <v>9.9999999999999995E-7</v>
      </c>
      <c r="AE15" s="3">
        <f t="shared" si="2"/>
        <v>5</v>
      </c>
      <c r="AF15" s="3">
        <v>0</v>
      </c>
      <c r="AG15">
        <v>73.352247340000005</v>
      </c>
    </row>
    <row r="16" spans="1:33">
      <c r="B16" s="6" t="s">
        <v>94</v>
      </c>
      <c r="C16" s="6">
        <v>0.5</v>
      </c>
      <c r="D16" s="6">
        <v>1600</v>
      </c>
      <c r="E16" s="6">
        <v>10</v>
      </c>
      <c r="F16" s="6">
        <v>0.1236</v>
      </c>
      <c r="G16" s="6">
        <v>0</v>
      </c>
      <c r="H16" s="6">
        <v>0.1236</v>
      </c>
      <c r="I16" s="6">
        <v>0.75280000000000002</v>
      </c>
      <c r="J16" s="6">
        <v>0.5</v>
      </c>
      <c r="K16" s="6">
        <v>1</v>
      </c>
      <c r="L16" s="6">
        <v>40.1</v>
      </c>
      <c r="M16" s="6">
        <v>0.12</v>
      </c>
      <c r="N16" s="6">
        <v>5.0000000000000001E-3</v>
      </c>
      <c r="O16" s="6">
        <f t="shared" si="0"/>
        <v>1.6708333333333334</v>
      </c>
      <c r="P16" s="2">
        <v>7.0000000000000007E-2</v>
      </c>
      <c r="Q16" s="2">
        <v>15</v>
      </c>
      <c r="R16" s="2">
        <v>1.3</v>
      </c>
      <c r="S16" s="2">
        <v>0.7</v>
      </c>
      <c r="T16" s="2">
        <v>400</v>
      </c>
      <c r="U16" s="2">
        <f t="shared" si="1"/>
        <v>0.65</v>
      </c>
      <c r="V16" s="2">
        <v>0.2</v>
      </c>
      <c r="W16" s="3">
        <v>1E-8</v>
      </c>
      <c r="X16" s="3">
        <v>1.0000000000000001E-5</v>
      </c>
      <c r="Y16" s="3">
        <v>1E-3</v>
      </c>
      <c r="Z16" s="3">
        <v>1E-3</v>
      </c>
      <c r="AA16" s="3">
        <v>200</v>
      </c>
      <c r="AB16" s="3">
        <v>4.9999999999999998E-7</v>
      </c>
      <c r="AC16" s="3">
        <v>300</v>
      </c>
      <c r="AD16" s="3">
        <v>9.9999999999999995E-7</v>
      </c>
      <c r="AE16" s="3">
        <f t="shared" si="2"/>
        <v>10</v>
      </c>
      <c r="AF16" s="3">
        <v>0</v>
      </c>
      <c r="AG16">
        <v>48.214043840000002</v>
      </c>
    </row>
    <row r="17" spans="1:33">
      <c r="B17" s="6" t="s">
        <v>95</v>
      </c>
      <c r="C17" s="6">
        <v>0.7</v>
      </c>
      <c r="D17" s="6">
        <v>1400</v>
      </c>
      <c r="E17" s="6">
        <v>1</v>
      </c>
      <c r="F17" s="6">
        <v>0.1008</v>
      </c>
      <c r="G17" s="6">
        <v>0</v>
      </c>
      <c r="H17" s="6">
        <v>7.1999999999999995E-2</v>
      </c>
      <c r="I17" s="6">
        <v>0.82720000000000005</v>
      </c>
      <c r="J17" s="6">
        <v>1</v>
      </c>
      <c r="K17" s="6">
        <v>2.5</v>
      </c>
      <c r="L17" s="6">
        <v>59.7</v>
      </c>
      <c r="M17" s="6">
        <v>1.4E-2</v>
      </c>
      <c r="N17" s="6">
        <v>1E-3</v>
      </c>
      <c r="O17" s="6">
        <f t="shared" si="0"/>
        <v>4.2642857142857151</v>
      </c>
      <c r="P17" s="2">
        <v>7.0000000000000007E-2</v>
      </c>
      <c r="Q17" s="2">
        <v>15</v>
      </c>
      <c r="R17" s="2">
        <v>1.3</v>
      </c>
      <c r="S17" s="2">
        <v>0.7</v>
      </c>
      <c r="T17" s="2">
        <v>400</v>
      </c>
      <c r="U17" s="2">
        <f t="shared" si="1"/>
        <v>0.65</v>
      </c>
      <c r="V17" s="2">
        <v>0.2</v>
      </c>
      <c r="W17" s="3">
        <v>1E-8</v>
      </c>
      <c r="X17" s="3">
        <v>1.0000000000000001E-5</v>
      </c>
      <c r="Y17" s="3">
        <v>1E-3</v>
      </c>
      <c r="Z17" s="3">
        <v>1E-3</v>
      </c>
      <c r="AA17" s="3">
        <v>200</v>
      </c>
      <c r="AB17" s="3">
        <v>4.9999999999999998E-7</v>
      </c>
      <c r="AC17" s="3">
        <v>300</v>
      </c>
      <c r="AD17" s="3">
        <v>9.9999999999999995E-7</v>
      </c>
      <c r="AE17" s="3">
        <f t="shared" si="2"/>
        <v>1</v>
      </c>
      <c r="AF17" s="3">
        <v>0</v>
      </c>
      <c r="AG17">
        <v>60.737174209999999</v>
      </c>
    </row>
    <row r="18" spans="1:33">
      <c r="B18" s="6" t="s">
        <v>96</v>
      </c>
      <c r="C18" s="6">
        <v>0.7</v>
      </c>
      <c r="D18" s="6">
        <v>1400</v>
      </c>
      <c r="E18" s="6">
        <v>2.5</v>
      </c>
      <c r="F18" s="6">
        <v>0.1008</v>
      </c>
      <c r="G18" s="6">
        <v>0</v>
      </c>
      <c r="H18" s="6">
        <v>7.1999999999999995E-2</v>
      </c>
      <c r="I18" s="6">
        <v>0.82720000000000005</v>
      </c>
      <c r="J18" s="6">
        <v>1</v>
      </c>
      <c r="K18" s="6">
        <v>2.5</v>
      </c>
      <c r="L18" s="6">
        <v>42.3</v>
      </c>
      <c r="M18" s="6">
        <v>2.5000000000000001E-2</v>
      </c>
      <c r="N18" s="6">
        <v>2E-3</v>
      </c>
      <c r="O18" s="6">
        <f t="shared" si="0"/>
        <v>3.3839999999999995</v>
      </c>
      <c r="P18" s="2">
        <v>7.0000000000000007E-2</v>
      </c>
      <c r="Q18" s="2">
        <v>15</v>
      </c>
      <c r="R18" s="2">
        <v>1.3</v>
      </c>
      <c r="S18" s="2">
        <v>0.7</v>
      </c>
      <c r="T18" s="2">
        <v>400</v>
      </c>
      <c r="U18" s="2">
        <f t="shared" si="1"/>
        <v>0.65</v>
      </c>
      <c r="V18" s="2">
        <v>0.2</v>
      </c>
      <c r="W18" s="3">
        <v>1E-8</v>
      </c>
      <c r="X18" s="3">
        <v>1.0000000000000001E-5</v>
      </c>
      <c r="Y18" s="3">
        <v>1E-3</v>
      </c>
      <c r="Z18" s="3">
        <v>1E-3</v>
      </c>
      <c r="AA18" s="3">
        <v>200</v>
      </c>
      <c r="AB18" s="3">
        <v>4.9999999999999998E-7</v>
      </c>
      <c r="AC18" s="3">
        <v>300</v>
      </c>
      <c r="AD18" s="3">
        <v>9.9999999999999995E-7</v>
      </c>
      <c r="AE18" s="3">
        <f t="shared" si="2"/>
        <v>2.5</v>
      </c>
      <c r="AF18" s="3">
        <v>0</v>
      </c>
      <c r="AG18">
        <v>46.880751340000003</v>
      </c>
    </row>
    <row r="19" spans="1:33">
      <c r="B19" s="6" t="s">
        <v>97</v>
      </c>
      <c r="C19" s="6">
        <v>0.7</v>
      </c>
      <c r="D19" s="6">
        <v>1400</v>
      </c>
      <c r="E19" s="6">
        <v>5</v>
      </c>
      <c r="F19" s="6">
        <v>0.1008</v>
      </c>
      <c r="G19" s="6">
        <v>0</v>
      </c>
      <c r="H19" s="6">
        <v>7.1999999999999995E-2</v>
      </c>
      <c r="I19" s="6">
        <v>0.82720000000000005</v>
      </c>
      <c r="J19" s="6">
        <v>1</v>
      </c>
      <c r="K19" s="6">
        <v>2.5</v>
      </c>
      <c r="L19" s="6">
        <v>27.6</v>
      </c>
      <c r="M19" s="6">
        <v>3.3000000000000002E-2</v>
      </c>
      <c r="N19" s="6">
        <v>2E-3</v>
      </c>
      <c r="O19" s="6">
        <f t="shared" si="0"/>
        <v>1.6727272727272728</v>
      </c>
      <c r="P19" s="2">
        <v>7.0000000000000007E-2</v>
      </c>
      <c r="Q19" s="2">
        <v>15</v>
      </c>
      <c r="R19" s="2">
        <v>1.3</v>
      </c>
      <c r="S19" s="2">
        <v>0.7</v>
      </c>
      <c r="T19" s="2">
        <v>400</v>
      </c>
      <c r="U19" s="2">
        <f t="shared" si="1"/>
        <v>0.65</v>
      </c>
      <c r="V19" s="2">
        <v>0.2</v>
      </c>
      <c r="W19" s="3">
        <v>1E-8</v>
      </c>
      <c r="X19" s="3">
        <v>1.0000000000000001E-5</v>
      </c>
      <c r="Y19" s="3">
        <v>1E-3</v>
      </c>
      <c r="Z19" s="3">
        <v>1E-3</v>
      </c>
      <c r="AA19" s="3">
        <v>200</v>
      </c>
      <c r="AB19" s="3">
        <v>4.9999999999999998E-7</v>
      </c>
      <c r="AC19" s="3">
        <v>300</v>
      </c>
      <c r="AD19" s="3">
        <v>9.9999999999999995E-7</v>
      </c>
      <c r="AE19" s="3">
        <f t="shared" si="2"/>
        <v>5</v>
      </c>
      <c r="AF19" s="3">
        <v>0</v>
      </c>
      <c r="AG19">
        <v>31.277970100000001</v>
      </c>
    </row>
    <row r="20" spans="1:33">
      <c r="B20" t="s">
        <v>98</v>
      </c>
      <c r="C20">
        <v>0.7</v>
      </c>
      <c r="D20">
        <v>1400</v>
      </c>
      <c r="E20">
        <v>7.5</v>
      </c>
      <c r="F20">
        <v>0.1008</v>
      </c>
      <c r="G20">
        <v>0</v>
      </c>
      <c r="H20">
        <v>7.1999999999999995E-2</v>
      </c>
      <c r="I20">
        <v>0.82720000000000005</v>
      </c>
      <c r="J20">
        <v>1</v>
      </c>
      <c r="K20">
        <v>2.5</v>
      </c>
      <c r="L20">
        <v>17.7</v>
      </c>
      <c r="M20">
        <v>3.2000000000000001E-2</v>
      </c>
      <c r="N20">
        <v>2E-3</v>
      </c>
      <c r="O20">
        <f t="shared" si="0"/>
        <v>1.10625</v>
      </c>
      <c r="P20" s="2">
        <v>7.0000000000000007E-2</v>
      </c>
      <c r="Q20" s="2">
        <v>15</v>
      </c>
      <c r="R20" s="2">
        <v>1.3</v>
      </c>
      <c r="S20" s="2">
        <v>0.7</v>
      </c>
      <c r="T20" s="2">
        <v>500</v>
      </c>
      <c r="U20" s="2">
        <f t="shared" si="1"/>
        <v>0.65</v>
      </c>
      <c r="V20" s="2">
        <v>0.2</v>
      </c>
      <c r="W20" s="3">
        <v>1E-8</v>
      </c>
      <c r="X20" s="3">
        <v>1.0000000000000001E-5</v>
      </c>
      <c r="Y20" s="3">
        <v>1E-3</v>
      </c>
      <c r="Z20" s="3">
        <v>1E-3</v>
      </c>
      <c r="AA20" s="3">
        <v>200</v>
      </c>
      <c r="AB20" s="3">
        <v>4.9999999999999998E-7</v>
      </c>
      <c r="AC20" s="3">
        <v>300</v>
      </c>
      <c r="AD20" s="3">
        <v>9.9999999999999995E-7</v>
      </c>
      <c r="AE20" s="3">
        <f t="shared" si="2"/>
        <v>7.5</v>
      </c>
      <c r="AF20" s="3">
        <v>0</v>
      </c>
      <c r="AG20">
        <v>20.293287039999999</v>
      </c>
    </row>
    <row r="21" spans="1:33">
      <c r="B21" t="s">
        <v>99</v>
      </c>
      <c r="C21">
        <v>0.7</v>
      </c>
      <c r="D21">
        <v>1400</v>
      </c>
      <c r="E21">
        <v>10</v>
      </c>
      <c r="F21">
        <v>0.1008</v>
      </c>
      <c r="G21">
        <v>0</v>
      </c>
      <c r="H21">
        <v>7.1999999999999995E-2</v>
      </c>
      <c r="I21">
        <v>0.82720000000000005</v>
      </c>
      <c r="J21">
        <v>1</v>
      </c>
      <c r="K21">
        <v>2.5</v>
      </c>
      <c r="L21">
        <v>10.3</v>
      </c>
      <c r="M21">
        <v>2.5000000000000001E-2</v>
      </c>
      <c r="N21">
        <v>2E-3</v>
      </c>
      <c r="O21">
        <f t="shared" si="0"/>
        <v>0.82400000000000007</v>
      </c>
      <c r="P21" s="2">
        <v>7.0000000000000007E-2</v>
      </c>
      <c r="Q21" s="2">
        <v>15</v>
      </c>
      <c r="R21" s="2">
        <v>1.3</v>
      </c>
      <c r="S21" s="2">
        <v>0.7</v>
      </c>
      <c r="T21" s="2">
        <v>500</v>
      </c>
      <c r="U21" s="2">
        <f t="shared" si="1"/>
        <v>0.65</v>
      </c>
      <c r="V21" s="2">
        <v>0.2</v>
      </c>
      <c r="W21" s="3">
        <v>1E-8</v>
      </c>
      <c r="X21" s="3">
        <v>1.0000000000000001E-5</v>
      </c>
      <c r="Y21" s="3">
        <v>1E-3</v>
      </c>
      <c r="Z21" s="3">
        <v>1E-3</v>
      </c>
      <c r="AA21" s="3">
        <v>200</v>
      </c>
      <c r="AB21" s="3">
        <v>4.9999999999999998E-7</v>
      </c>
      <c r="AC21" s="3">
        <v>300</v>
      </c>
      <c r="AD21" s="3">
        <v>9.9999999999999995E-7</v>
      </c>
      <c r="AE21" s="3">
        <v>7.5</v>
      </c>
      <c r="AF21" s="3">
        <v>2</v>
      </c>
      <c r="AG21">
        <v>12.710239189999999</v>
      </c>
    </row>
    <row r="22" spans="1:33">
      <c r="B22" s="6" t="s">
        <v>100</v>
      </c>
      <c r="C22" s="6">
        <v>0.7</v>
      </c>
      <c r="D22" s="6">
        <v>1600</v>
      </c>
      <c r="E22" s="6">
        <v>1</v>
      </c>
      <c r="F22" s="6">
        <v>0.12089999999999999</v>
      </c>
      <c r="G22" s="6">
        <v>0</v>
      </c>
      <c r="H22" s="6">
        <v>8.6300000000000002E-2</v>
      </c>
      <c r="I22" s="6">
        <v>0.79279999999999995</v>
      </c>
      <c r="J22" s="6">
        <v>0.5</v>
      </c>
      <c r="K22" s="6">
        <v>1.5</v>
      </c>
      <c r="L22" s="6">
        <v>97.7</v>
      </c>
      <c r="M22" s="6">
        <v>2.5000000000000001E-2</v>
      </c>
      <c r="N22" s="6">
        <v>1E-3</v>
      </c>
      <c r="O22" s="6">
        <f t="shared" si="0"/>
        <v>3.9079999999999999</v>
      </c>
      <c r="P22" s="2">
        <v>7.0000000000000007E-2</v>
      </c>
      <c r="Q22" s="2">
        <v>15</v>
      </c>
      <c r="R22" s="2">
        <v>1.3</v>
      </c>
      <c r="S22" s="2">
        <v>0.7</v>
      </c>
      <c r="T22" s="2">
        <v>400</v>
      </c>
      <c r="U22" s="2">
        <f t="shared" si="1"/>
        <v>0.65</v>
      </c>
      <c r="V22" s="2">
        <v>0.2</v>
      </c>
      <c r="W22" s="3">
        <v>1E-8</v>
      </c>
      <c r="X22" s="3">
        <v>1.0000000000000001E-5</v>
      </c>
      <c r="Y22" s="3">
        <v>1E-3</v>
      </c>
      <c r="Z22" s="3">
        <v>1E-3</v>
      </c>
      <c r="AA22" s="3">
        <v>200</v>
      </c>
      <c r="AB22" s="3">
        <v>4.9999999999999998E-7</v>
      </c>
      <c r="AC22" s="3">
        <v>300</v>
      </c>
      <c r="AD22" s="3">
        <v>9.9999999999999995E-7</v>
      </c>
      <c r="AE22" s="3">
        <f t="shared" si="2"/>
        <v>1</v>
      </c>
      <c r="AF22" s="3">
        <v>0</v>
      </c>
      <c r="AG22">
        <v>100.89468189999999</v>
      </c>
    </row>
    <row r="23" spans="1:33">
      <c r="B23" s="6" t="s">
        <v>101</v>
      </c>
      <c r="C23" s="6">
        <v>0.7</v>
      </c>
      <c r="D23" s="6">
        <v>1600</v>
      </c>
      <c r="E23" s="6">
        <v>5</v>
      </c>
      <c r="F23" s="6">
        <v>0.12089999999999999</v>
      </c>
      <c r="G23" s="6">
        <v>0</v>
      </c>
      <c r="H23" s="6">
        <v>8.6300000000000002E-2</v>
      </c>
      <c r="I23" s="6">
        <v>0.79279999999999995</v>
      </c>
      <c r="J23" s="6">
        <v>0.5</v>
      </c>
      <c r="K23" s="6">
        <v>1.5</v>
      </c>
      <c r="L23" s="6">
        <v>67</v>
      </c>
      <c r="M23" s="6">
        <v>8.5000000000000006E-2</v>
      </c>
      <c r="N23" s="6">
        <v>4.0000000000000001E-3</v>
      </c>
      <c r="O23" s="6">
        <f t="shared" si="0"/>
        <v>3.1529411764705877</v>
      </c>
      <c r="P23" s="2">
        <v>7.0000000000000007E-2</v>
      </c>
      <c r="Q23" s="2">
        <v>15</v>
      </c>
      <c r="R23" s="2">
        <v>1.3</v>
      </c>
      <c r="S23" s="2">
        <v>0.7</v>
      </c>
      <c r="T23" s="2">
        <v>400</v>
      </c>
      <c r="U23" s="2">
        <f t="shared" si="1"/>
        <v>0.65</v>
      </c>
      <c r="V23" s="2">
        <v>0.2</v>
      </c>
      <c r="W23" s="3">
        <v>1E-8</v>
      </c>
      <c r="X23" s="3">
        <v>1.0000000000000001E-5</v>
      </c>
      <c r="Y23" s="3">
        <v>1E-3</v>
      </c>
      <c r="Z23" s="3">
        <v>1E-3</v>
      </c>
      <c r="AA23" s="3">
        <v>200</v>
      </c>
      <c r="AB23" s="3">
        <v>4.9999999999999998E-7</v>
      </c>
      <c r="AC23" s="3">
        <v>300</v>
      </c>
      <c r="AD23" s="3">
        <v>9.9999999999999995E-7</v>
      </c>
      <c r="AE23" s="3">
        <f t="shared" si="2"/>
        <v>5</v>
      </c>
      <c r="AF23" s="3">
        <v>0</v>
      </c>
      <c r="AG23">
        <v>73.169129620000007</v>
      </c>
    </row>
    <row r="24" spans="1:33">
      <c r="B24" t="s">
        <v>102</v>
      </c>
      <c r="C24">
        <v>0.7</v>
      </c>
      <c r="D24">
        <v>1600</v>
      </c>
      <c r="E24">
        <v>10</v>
      </c>
      <c r="F24">
        <v>0.12089999999999999</v>
      </c>
      <c r="G24">
        <v>0</v>
      </c>
      <c r="H24">
        <v>8.6300000000000002E-2</v>
      </c>
      <c r="I24">
        <v>0.79279999999999995</v>
      </c>
      <c r="J24">
        <v>0.5</v>
      </c>
      <c r="K24">
        <v>1.5</v>
      </c>
      <c r="L24">
        <v>44.3</v>
      </c>
      <c r="M24">
        <v>0.113</v>
      </c>
      <c r="N24">
        <v>5.0000000000000001E-3</v>
      </c>
      <c r="O24">
        <f t="shared" si="0"/>
        <v>1.9601769911504423</v>
      </c>
      <c r="P24" s="2">
        <v>7.0000000000000007E-2</v>
      </c>
      <c r="Q24" s="2">
        <v>15</v>
      </c>
      <c r="R24" s="2">
        <v>1.3</v>
      </c>
      <c r="S24" s="2">
        <v>0.7</v>
      </c>
      <c r="T24" s="2">
        <v>500</v>
      </c>
      <c r="U24" s="2">
        <f t="shared" si="1"/>
        <v>0.65</v>
      </c>
      <c r="V24" s="2">
        <v>0.2</v>
      </c>
      <c r="W24" s="3">
        <v>1E-8</v>
      </c>
      <c r="X24" s="3">
        <v>1.0000000000000001E-5</v>
      </c>
      <c r="Y24" s="3">
        <v>1E-3</v>
      </c>
      <c r="Z24" s="3">
        <v>1E-3</v>
      </c>
      <c r="AA24" s="3">
        <v>200</v>
      </c>
      <c r="AB24" s="3">
        <v>4.9999999999999998E-7</v>
      </c>
      <c r="AC24" s="3">
        <v>300</v>
      </c>
      <c r="AD24" s="3">
        <v>9.9999999999999995E-7</v>
      </c>
      <c r="AE24" s="3">
        <v>7.5</v>
      </c>
      <c r="AF24" s="3">
        <v>2</v>
      </c>
      <c r="AG24">
        <v>50.458473849999997</v>
      </c>
    </row>
    <row r="25" spans="1:33">
      <c r="B25" t="s">
        <v>103</v>
      </c>
      <c r="C25">
        <v>0.7</v>
      </c>
      <c r="D25">
        <v>1600</v>
      </c>
      <c r="E25">
        <v>15</v>
      </c>
      <c r="F25">
        <v>0.12089999999999999</v>
      </c>
      <c r="G25">
        <v>0</v>
      </c>
      <c r="H25">
        <v>8.6300000000000002E-2</v>
      </c>
      <c r="I25">
        <v>0.79279999999999995</v>
      </c>
      <c r="J25">
        <v>0.5</v>
      </c>
      <c r="K25">
        <v>1.5</v>
      </c>
      <c r="L25">
        <v>31.4</v>
      </c>
      <c r="M25">
        <v>0.12</v>
      </c>
      <c r="N25">
        <v>8.0000000000000002E-3</v>
      </c>
      <c r="O25">
        <f t="shared" si="0"/>
        <v>2.0933333333333337</v>
      </c>
      <c r="P25" s="2">
        <v>7.0000000000000007E-2</v>
      </c>
      <c r="Q25" s="2">
        <v>15</v>
      </c>
      <c r="R25" s="2">
        <v>1.3</v>
      </c>
      <c r="S25" s="2">
        <v>0.7</v>
      </c>
      <c r="T25" s="2">
        <v>500</v>
      </c>
      <c r="U25" s="2">
        <f t="shared" si="1"/>
        <v>0.65</v>
      </c>
      <c r="V25" s="2">
        <v>0.2</v>
      </c>
      <c r="W25" s="3">
        <v>1E-8</v>
      </c>
      <c r="X25" s="3">
        <v>1.0000000000000001E-5</v>
      </c>
      <c r="Y25" s="3">
        <v>1E-3</v>
      </c>
      <c r="Z25" s="3">
        <v>1E-3</v>
      </c>
      <c r="AA25" s="3">
        <v>200</v>
      </c>
      <c r="AB25" s="3">
        <v>4.9999999999999998E-7</v>
      </c>
      <c r="AC25" s="3">
        <v>300</v>
      </c>
      <c r="AD25" s="3">
        <v>9.9999999999999995E-7</v>
      </c>
      <c r="AE25" s="3">
        <v>7.5</v>
      </c>
      <c r="AF25" s="3">
        <v>3</v>
      </c>
      <c r="AG25">
        <v>35.165222</v>
      </c>
    </row>
    <row r="26" spans="1:33">
      <c r="B26" t="s">
        <v>104</v>
      </c>
      <c r="C26">
        <v>0.7</v>
      </c>
      <c r="D26">
        <v>1600</v>
      </c>
      <c r="E26">
        <v>20</v>
      </c>
      <c r="F26">
        <v>0.12089999999999999</v>
      </c>
      <c r="G26">
        <v>0</v>
      </c>
      <c r="H26">
        <v>8.6300000000000002E-2</v>
      </c>
      <c r="I26">
        <v>0.79279999999999995</v>
      </c>
      <c r="J26">
        <v>0.5</v>
      </c>
      <c r="K26">
        <v>1</v>
      </c>
      <c r="L26">
        <v>22.4</v>
      </c>
      <c r="M26">
        <v>0.114</v>
      </c>
      <c r="N26">
        <v>7.0000000000000001E-3</v>
      </c>
      <c r="O26">
        <f t="shared" si="0"/>
        <v>1.3754385964912279</v>
      </c>
      <c r="P26" s="2">
        <v>7.0000000000000007E-2</v>
      </c>
      <c r="Q26" s="2">
        <v>15</v>
      </c>
      <c r="R26" s="2">
        <v>1.3</v>
      </c>
      <c r="S26" s="2">
        <v>0.7</v>
      </c>
      <c r="T26" s="2">
        <v>500</v>
      </c>
      <c r="U26" s="2">
        <f t="shared" si="1"/>
        <v>0.65</v>
      </c>
      <c r="V26" s="2">
        <v>0.2</v>
      </c>
      <c r="W26" s="3">
        <v>1E-8</v>
      </c>
      <c r="X26" s="3">
        <v>1.0000000000000001E-5</v>
      </c>
      <c r="Y26" s="3">
        <v>1E-3</v>
      </c>
      <c r="Z26" s="3">
        <v>1E-3</v>
      </c>
      <c r="AA26" s="3">
        <v>200</v>
      </c>
      <c r="AB26" s="3">
        <v>4.9999999999999998E-7</v>
      </c>
      <c r="AC26" s="3">
        <v>300</v>
      </c>
      <c r="AD26" s="3">
        <v>9.9999999999999995E-7</v>
      </c>
      <c r="AE26" s="3">
        <v>7.5</v>
      </c>
      <c r="AF26" s="3">
        <v>4</v>
      </c>
      <c r="AG26">
        <v>24.789891269999998</v>
      </c>
    </row>
    <row r="27" spans="1:33">
      <c r="B27" t="s">
        <v>105</v>
      </c>
      <c r="C27">
        <v>0.7</v>
      </c>
      <c r="D27">
        <v>1600</v>
      </c>
      <c r="E27">
        <v>25</v>
      </c>
      <c r="F27">
        <v>0.12089999999999999</v>
      </c>
      <c r="G27">
        <v>0</v>
      </c>
      <c r="H27">
        <v>8.6300000000000002E-2</v>
      </c>
      <c r="I27">
        <v>0.79279999999999995</v>
      </c>
      <c r="J27">
        <v>0.5</v>
      </c>
      <c r="K27">
        <v>1</v>
      </c>
      <c r="L27">
        <v>16.3</v>
      </c>
      <c r="M27">
        <v>0.104</v>
      </c>
      <c r="N27">
        <v>1.2E-2</v>
      </c>
      <c r="O27">
        <f t="shared" si="0"/>
        <v>1.8807692307692312</v>
      </c>
      <c r="P27" s="2">
        <v>7.0000000000000007E-2</v>
      </c>
      <c r="Q27" s="2">
        <v>15</v>
      </c>
      <c r="R27" s="2">
        <v>1.3</v>
      </c>
      <c r="S27" s="2">
        <v>0.7</v>
      </c>
      <c r="T27" s="2">
        <v>500</v>
      </c>
      <c r="U27" s="2">
        <f t="shared" si="1"/>
        <v>0.65</v>
      </c>
      <c r="V27" s="2">
        <v>0.2</v>
      </c>
      <c r="W27" s="3">
        <v>1E-8</v>
      </c>
      <c r="X27" s="3">
        <v>1.0000000000000001E-5</v>
      </c>
      <c r="Y27" s="3">
        <v>1E-3</v>
      </c>
      <c r="Z27" s="3">
        <v>1E-3</v>
      </c>
      <c r="AA27" s="3">
        <v>200</v>
      </c>
      <c r="AB27" s="3">
        <v>4.9999999999999998E-7</v>
      </c>
      <c r="AC27" s="3">
        <v>300</v>
      </c>
      <c r="AD27" s="3">
        <v>9.9999999999999995E-7</v>
      </c>
      <c r="AE27" s="3">
        <v>7.5</v>
      </c>
      <c r="AF27" s="3">
        <v>5</v>
      </c>
      <c r="AG27">
        <v>17.956152639999999</v>
      </c>
    </row>
    <row r="28" spans="1:33">
      <c r="B28" s="6" t="s">
        <v>106</v>
      </c>
      <c r="C28" s="6">
        <v>0.7</v>
      </c>
      <c r="D28" s="6">
        <v>1800</v>
      </c>
      <c r="E28" s="6">
        <v>1</v>
      </c>
      <c r="F28" s="6">
        <v>0.1406</v>
      </c>
      <c r="G28" s="6">
        <v>0</v>
      </c>
      <c r="H28" s="6">
        <v>0.1004</v>
      </c>
      <c r="I28" s="6">
        <v>0.75900000000000001</v>
      </c>
      <c r="J28" s="6">
        <v>1</v>
      </c>
      <c r="K28" s="6">
        <v>2.5</v>
      </c>
      <c r="L28" s="6">
        <v>139.30000000000001</v>
      </c>
      <c r="M28" s="6">
        <v>3.7999999999999999E-2</v>
      </c>
      <c r="N28" s="6">
        <v>1E-3</v>
      </c>
      <c r="O28" s="6">
        <f t="shared" si="0"/>
        <v>3.6657894736842112</v>
      </c>
      <c r="P28" s="2">
        <v>7.0000000000000007E-2</v>
      </c>
      <c r="Q28" s="2">
        <v>15</v>
      </c>
      <c r="R28" s="2">
        <v>1.3</v>
      </c>
      <c r="S28" s="2">
        <v>0.7</v>
      </c>
      <c r="T28" s="2">
        <v>400</v>
      </c>
      <c r="U28" s="2">
        <f t="shared" si="1"/>
        <v>0.65</v>
      </c>
      <c r="V28" s="2">
        <v>0.2</v>
      </c>
      <c r="W28" s="3">
        <v>1E-8</v>
      </c>
      <c r="X28" s="3">
        <v>1.0000000000000001E-5</v>
      </c>
      <c r="Y28" s="3">
        <v>1E-3</v>
      </c>
      <c r="Z28" s="3">
        <v>1E-3</v>
      </c>
      <c r="AA28" s="3">
        <v>200</v>
      </c>
      <c r="AB28" s="3">
        <v>4.9999999999999998E-7</v>
      </c>
      <c r="AC28" s="3">
        <v>300</v>
      </c>
      <c r="AD28" s="3">
        <v>9.9999999999999995E-7</v>
      </c>
      <c r="AE28" s="3">
        <f t="shared" si="2"/>
        <v>1</v>
      </c>
      <c r="AF28" s="3">
        <v>0</v>
      </c>
      <c r="AG28">
        <v>140.87681370000001</v>
      </c>
    </row>
    <row r="29" spans="1:33">
      <c r="B29" s="6" t="s">
        <v>107</v>
      </c>
      <c r="C29" s="6">
        <v>0.7</v>
      </c>
      <c r="D29" s="6">
        <v>1800</v>
      </c>
      <c r="E29" s="6">
        <v>5</v>
      </c>
      <c r="F29" s="6">
        <v>0.1406</v>
      </c>
      <c r="G29" s="6">
        <v>0</v>
      </c>
      <c r="H29" s="6">
        <v>0.1004</v>
      </c>
      <c r="I29" s="6">
        <v>0.75900000000000001</v>
      </c>
      <c r="J29" s="6">
        <v>1</v>
      </c>
      <c r="K29" s="6">
        <v>2.5</v>
      </c>
      <c r="L29" s="6">
        <v>114.6</v>
      </c>
      <c r="M29" s="6">
        <v>0.155</v>
      </c>
      <c r="N29" s="6">
        <v>6.0000000000000001E-3</v>
      </c>
      <c r="O29" s="6">
        <f t="shared" si="0"/>
        <v>4.4361290322580649</v>
      </c>
      <c r="P29" s="2">
        <v>7.0000000000000007E-2</v>
      </c>
      <c r="Q29" s="2">
        <v>15</v>
      </c>
      <c r="R29" s="2">
        <v>1.3</v>
      </c>
      <c r="S29" s="2">
        <v>0.7</v>
      </c>
      <c r="T29" s="2">
        <v>400</v>
      </c>
      <c r="U29" s="2">
        <f t="shared" si="1"/>
        <v>0.65</v>
      </c>
      <c r="V29" s="2">
        <v>0.2</v>
      </c>
      <c r="W29" s="3">
        <v>1E-8</v>
      </c>
      <c r="X29" s="3">
        <v>1.0000000000000001E-5</v>
      </c>
      <c r="Y29" s="3">
        <v>1E-3</v>
      </c>
      <c r="Z29" s="3">
        <v>1E-3</v>
      </c>
      <c r="AA29" s="3">
        <v>200</v>
      </c>
      <c r="AB29" s="3">
        <v>4.9999999999999998E-7</v>
      </c>
      <c r="AC29" s="3">
        <v>300</v>
      </c>
      <c r="AD29" s="3">
        <v>9.9999999999999995E-7</v>
      </c>
      <c r="AE29" s="3">
        <f t="shared" si="2"/>
        <v>5</v>
      </c>
      <c r="AF29" s="3">
        <v>0</v>
      </c>
      <c r="AG29">
        <v>118.10778790000001</v>
      </c>
    </row>
    <row r="30" spans="1:33">
      <c r="B30" s="6" t="s">
        <v>108</v>
      </c>
      <c r="C30" s="6">
        <v>0.7</v>
      </c>
      <c r="D30" s="6">
        <v>1800</v>
      </c>
      <c r="E30" s="6">
        <v>10</v>
      </c>
      <c r="F30" s="6">
        <v>0.1406</v>
      </c>
      <c r="G30" s="6">
        <v>0</v>
      </c>
      <c r="H30" s="6">
        <v>0.1004</v>
      </c>
      <c r="I30" s="6">
        <v>0.75900000000000001</v>
      </c>
      <c r="J30" s="6">
        <v>0.5</v>
      </c>
      <c r="K30" s="6">
        <v>1.5</v>
      </c>
      <c r="L30" s="6">
        <v>96</v>
      </c>
      <c r="M30" s="6">
        <v>0.25900000000000001</v>
      </c>
      <c r="N30" s="6">
        <v>8.9999999999999993E-3</v>
      </c>
      <c r="O30" s="6">
        <f t="shared" si="0"/>
        <v>3.3359073359073355</v>
      </c>
      <c r="P30" s="2">
        <v>7.0000000000000007E-2</v>
      </c>
      <c r="Q30" s="2">
        <v>15</v>
      </c>
      <c r="R30" s="2">
        <v>1.3</v>
      </c>
      <c r="S30" s="2">
        <v>0.7</v>
      </c>
      <c r="T30" s="2">
        <v>400</v>
      </c>
      <c r="U30" s="2">
        <f t="shared" si="1"/>
        <v>0.65</v>
      </c>
      <c r="V30" s="2">
        <v>0.2</v>
      </c>
      <c r="W30" s="3">
        <v>1E-8</v>
      </c>
      <c r="X30" s="3">
        <v>1.0000000000000001E-5</v>
      </c>
      <c r="Y30" s="3">
        <v>1E-3</v>
      </c>
      <c r="Z30" s="3">
        <v>1E-3</v>
      </c>
      <c r="AA30" s="3">
        <v>200</v>
      </c>
      <c r="AB30" s="3">
        <v>4.9999999999999998E-7</v>
      </c>
      <c r="AC30" s="3">
        <v>300</v>
      </c>
      <c r="AD30" s="3">
        <v>9.9999999999999995E-7</v>
      </c>
      <c r="AE30" s="3">
        <f t="shared" si="2"/>
        <v>10</v>
      </c>
      <c r="AF30" s="3">
        <v>0</v>
      </c>
      <c r="AG30">
        <v>96.18610864</v>
      </c>
    </row>
    <row r="31" spans="1:33">
      <c r="A31" t="s">
        <v>11</v>
      </c>
      <c r="B31" s="6" t="s">
        <v>109</v>
      </c>
      <c r="C31" s="1">
        <v>0.85</v>
      </c>
      <c r="D31" s="1">
        <v>1600</v>
      </c>
      <c r="E31" s="1">
        <v>1</v>
      </c>
      <c r="F31" s="1">
        <v>0.1197</v>
      </c>
      <c r="G31" s="1">
        <v>0</v>
      </c>
      <c r="H31" s="1">
        <v>7.0400000000000004E-2</v>
      </c>
      <c r="I31" s="1">
        <v>0.80989999999999995</v>
      </c>
      <c r="J31" s="1">
        <v>1</v>
      </c>
      <c r="K31" s="1">
        <v>2.5</v>
      </c>
      <c r="L31" s="1">
        <v>95.3</v>
      </c>
      <c r="M31" s="1">
        <v>2.3E-2</v>
      </c>
      <c r="N31" s="1">
        <v>3.0000000000000001E-3</v>
      </c>
      <c r="O31" s="1">
        <f t="shared" si="0"/>
        <v>12.430434782608696</v>
      </c>
      <c r="P31" s="2">
        <v>7.0000000000000007E-2</v>
      </c>
      <c r="Q31" s="2">
        <v>15</v>
      </c>
      <c r="R31" s="2">
        <v>1.3</v>
      </c>
      <c r="S31" s="2">
        <v>0.7</v>
      </c>
      <c r="T31" s="2">
        <v>400</v>
      </c>
      <c r="U31" s="2">
        <f t="shared" si="1"/>
        <v>0.65</v>
      </c>
      <c r="V31" s="2">
        <v>0.2</v>
      </c>
      <c r="W31" s="3">
        <v>1E-8</v>
      </c>
      <c r="X31" s="3">
        <v>1.0000000000000001E-5</v>
      </c>
      <c r="Y31" s="3">
        <v>1E-3</v>
      </c>
      <c r="Z31" s="3">
        <v>1E-3</v>
      </c>
      <c r="AA31" s="3">
        <v>200</v>
      </c>
      <c r="AB31" s="3">
        <v>4.9999999999999998E-7</v>
      </c>
      <c r="AC31" s="3">
        <v>300</v>
      </c>
      <c r="AD31" s="3">
        <v>9.9999999999999995E-7</v>
      </c>
      <c r="AE31" s="3">
        <f t="shared" si="2"/>
        <v>1</v>
      </c>
      <c r="AF31" s="3">
        <v>0</v>
      </c>
      <c r="AG31">
        <v>94.148218180000001</v>
      </c>
    </row>
    <row r="32" spans="1:33">
      <c r="A32" t="s">
        <v>12</v>
      </c>
      <c r="B32" s="6" t="s">
        <v>110</v>
      </c>
      <c r="C32" s="1">
        <v>0.85</v>
      </c>
      <c r="D32" s="1">
        <v>1600</v>
      </c>
      <c r="E32" s="1">
        <v>5</v>
      </c>
      <c r="F32" s="1">
        <v>0.1197</v>
      </c>
      <c r="G32" s="1">
        <v>0</v>
      </c>
      <c r="H32" s="1">
        <v>7.0400000000000004E-2</v>
      </c>
      <c r="I32" s="1">
        <v>0.80989999999999995</v>
      </c>
      <c r="J32" s="1">
        <v>1</v>
      </c>
      <c r="K32" s="1">
        <v>2.5</v>
      </c>
      <c r="L32" s="1">
        <v>66.2</v>
      </c>
      <c r="M32" s="1">
        <v>7.8E-2</v>
      </c>
      <c r="N32" s="1">
        <v>4.0000000000000001E-3</v>
      </c>
      <c r="O32" s="1">
        <f t="shared" si="0"/>
        <v>3.3948717948717948</v>
      </c>
      <c r="P32" s="2">
        <v>7.0000000000000007E-2</v>
      </c>
      <c r="Q32" s="2">
        <v>15</v>
      </c>
      <c r="R32" s="2">
        <v>1.3</v>
      </c>
      <c r="S32" s="2">
        <v>0.7</v>
      </c>
      <c r="T32" s="2">
        <v>400</v>
      </c>
      <c r="U32" s="2">
        <f t="shared" si="1"/>
        <v>0.65</v>
      </c>
      <c r="V32" s="2">
        <v>0.2</v>
      </c>
      <c r="W32" s="3">
        <v>1E-8</v>
      </c>
      <c r="X32" s="3">
        <v>1.0000000000000001E-5</v>
      </c>
      <c r="Y32" s="3">
        <v>1E-3</v>
      </c>
      <c r="Z32" s="3">
        <v>1E-3</v>
      </c>
      <c r="AA32" s="3">
        <v>200</v>
      </c>
      <c r="AB32" s="3">
        <v>4.9999999999999998E-7</v>
      </c>
      <c r="AC32" s="3">
        <v>300</v>
      </c>
      <c r="AD32" s="3">
        <v>9.9999999999999995E-7</v>
      </c>
      <c r="AE32" s="3">
        <f t="shared" si="2"/>
        <v>5</v>
      </c>
      <c r="AF32" s="3">
        <v>0</v>
      </c>
      <c r="AG32">
        <v>69.954202690000002</v>
      </c>
    </row>
    <row r="33" spans="2:33">
      <c r="B33" s="6" t="s">
        <v>111</v>
      </c>
      <c r="C33" s="1">
        <v>1</v>
      </c>
      <c r="D33" s="1">
        <v>1600</v>
      </c>
      <c r="E33" s="1">
        <v>1</v>
      </c>
      <c r="F33" s="1">
        <v>0.1183</v>
      </c>
      <c r="G33" s="1">
        <v>0</v>
      </c>
      <c r="H33" s="1">
        <v>5.9200000000000003E-2</v>
      </c>
      <c r="I33" s="1">
        <v>0.82250000000000001</v>
      </c>
      <c r="J33" s="1">
        <v>1</v>
      </c>
      <c r="K33" s="1">
        <v>2.5</v>
      </c>
      <c r="L33" s="1">
        <v>87</v>
      </c>
      <c r="M33" s="1">
        <v>1.9E-2</v>
      </c>
      <c r="N33" s="1">
        <v>2E-3</v>
      </c>
      <c r="O33" s="1">
        <f t="shared" si="0"/>
        <v>9.1578947368421044</v>
      </c>
      <c r="P33" s="2">
        <v>7.0000000000000007E-2</v>
      </c>
      <c r="Q33" s="2">
        <v>15</v>
      </c>
      <c r="R33" s="2">
        <v>1.3</v>
      </c>
      <c r="S33" s="2">
        <v>0.7</v>
      </c>
      <c r="T33" s="2">
        <v>400</v>
      </c>
      <c r="U33" s="2">
        <f t="shared" si="1"/>
        <v>0.65</v>
      </c>
      <c r="V33" s="2">
        <v>0.2</v>
      </c>
      <c r="W33" s="3">
        <v>1E-8</v>
      </c>
      <c r="X33" s="3">
        <v>1.0000000000000001E-5</v>
      </c>
      <c r="Y33" s="3">
        <v>1E-3</v>
      </c>
      <c r="Z33" s="3">
        <v>1E-3</v>
      </c>
      <c r="AA33" s="3">
        <v>200</v>
      </c>
      <c r="AB33" s="3">
        <v>4.9999999999999998E-7</v>
      </c>
      <c r="AC33" s="3">
        <v>300</v>
      </c>
      <c r="AD33" s="3">
        <v>9.9999999999999995E-7</v>
      </c>
      <c r="AE33" s="3">
        <f t="shared" si="2"/>
        <v>1</v>
      </c>
      <c r="AF33" s="3">
        <v>0</v>
      </c>
      <c r="AG33">
        <v>85.568844260000006</v>
      </c>
    </row>
    <row r="34" spans="2:33">
      <c r="B34" t="s">
        <v>112</v>
      </c>
      <c r="C34" s="1">
        <v>1</v>
      </c>
      <c r="D34" s="1">
        <v>1600</v>
      </c>
      <c r="E34" s="1">
        <v>5</v>
      </c>
      <c r="F34" s="1">
        <v>0.1183</v>
      </c>
      <c r="G34" s="1">
        <v>0</v>
      </c>
      <c r="H34" s="1">
        <v>5.9200000000000003E-2</v>
      </c>
      <c r="I34" s="1">
        <v>0.82250000000000001</v>
      </c>
      <c r="J34" s="1">
        <v>1</v>
      </c>
      <c r="K34" s="1">
        <v>2.5</v>
      </c>
      <c r="L34" s="1">
        <v>61.9</v>
      </c>
      <c r="M34" s="1">
        <v>6.9000000000000006E-2</v>
      </c>
      <c r="N34" s="1">
        <v>1.2E-2</v>
      </c>
      <c r="O34" s="1">
        <f t="shared" si="0"/>
        <v>10.765217391304347</v>
      </c>
      <c r="P34" s="2">
        <v>7.0000000000000007E-2</v>
      </c>
      <c r="Q34" s="2">
        <v>15</v>
      </c>
      <c r="R34" s="2">
        <v>1.3</v>
      </c>
      <c r="S34" s="2">
        <v>0.7</v>
      </c>
      <c r="T34" s="2">
        <v>500</v>
      </c>
      <c r="U34" s="2">
        <f t="shared" si="1"/>
        <v>0.65</v>
      </c>
      <c r="V34" s="2">
        <v>0.2</v>
      </c>
      <c r="W34" s="3">
        <v>1E-8</v>
      </c>
      <c r="X34" s="3">
        <v>1.0000000000000001E-5</v>
      </c>
      <c r="Y34" s="3">
        <v>1E-3</v>
      </c>
      <c r="Z34" s="3">
        <v>1E-3</v>
      </c>
      <c r="AA34" s="3">
        <v>200</v>
      </c>
      <c r="AB34" s="3">
        <v>4.9999999999999998E-7</v>
      </c>
      <c r="AC34" s="3">
        <v>300</v>
      </c>
      <c r="AD34" s="3">
        <v>9.9999999999999995E-7</v>
      </c>
      <c r="AE34" s="3">
        <f t="shared" si="2"/>
        <v>5</v>
      </c>
      <c r="AF34" s="3">
        <v>0</v>
      </c>
      <c r="AG34">
        <v>62.123257850000002</v>
      </c>
    </row>
    <row r="35" spans="2:33">
      <c r="B35" t="s">
        <v>113</v>
      </c>
      <c r="C35" s="1">
        <v>1</v>
      </c>
      <c r="D35" s="1">
        <v>1600</v>
      </c>
      <c r="E35" s="1">
        <v>10</v>
      </c>
      <c r="F35" s="1">
        <v>0.1183</v>
      </c>
      <c r="G35" s="1">
        <v>0</v>
      </c>
      <c r="H35" s="1">
        <v>5.9200000000000003E-2</v>
      </c>
      <c r="I35" s="1">
        <v>0.82250000000000001</v>
      </c>
      <c r="J35" s="1">
        <v>1</v>
      </c>
      <c r="K35" s="1">
        <v>2.5</v>
      </c>
      <c r="L35" s="1">
        <v>40.700000000000003</v>
      </c>
      <c r="M35" s="1">
        <v>9.0999999999999998E-2</v>
      </c>
      <c r="N35" s="1">
        <v>0.01</v>
      </c>
      <c r="O35" s="1">
        <f t="shared" si="0"/>
        <v>4.4725274725274726</v>
      </c>
      <c r="P35" s="2">
        <v>7.0000000000000007E-2</v>
      </c>
      <c r="Q35" s="2">
        <v>15</v>
      </c>
      <c r="R35" s="2">
        <v>1.3</v>
      </c>
      <c r="S35" s="2">
        <v>0.7</v>
      </c>
      <c r="T35" s="2">
        <v>500</v>
      </c>
      <c r="U35" s="2">
        <f t="shared" si="1"/>
        <v>0.65</v>
      </c>
      <c r="V35" s="2">
        <v>0.2</v>
      </c>
      <c r="W35" s="3">
        <v>1E-8</v>
      </c>
      <c r="X35" s="3">
        <v>1.0000000000000001E-5</v>
      </c>
      <c r="Y35" s="3">
        <v>1E-3</v>
      </c>
      <c r="Z35" s="3">
        <v>1E-3</v>
      </c>
      <c r="AA35" s="3">
        <v>200</v>
      </c>
      <c r="AB35" s="3">
        <v>4.9999999999999998E-7</v>
      </c>
      <c r="AC35" s="3">
        <v>300</v>
      </c>
      <c r="AD35" s="3">
        <v>9.9999999999999995E-7</v>
      </c>
      <c r="AE35" s="3">
        <f t="shared" si="2"/>
        <v>10</v>
      </c>
      <c r="AF35" s="3">
        <v>0</v>
      </c>
    </row>
  </sheetData>
  <mergeCells count="1">
    <mergeCell ref="P1:AD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Bell</dc:creator>
  <cp:lastModifiedBy>Ray Grout</cp:lastModifiedBy>
  <cp:lastPrinted>2015-08-11T14:29:12Z</cp:lastPrinted>
  <dcterms:created xsi:type="dcterms:W3CDTF">2015-08-10T21:34:59Z</dcterms:created>
  <dcterms:modified xsi:type="dcterms:W3CDTF">2015-08-11T22:14:28Z</dcterms:modified>
</cp:coreProperties>
</file>