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采发部\录播组管理文档\"/>
    </mc:Choice>
  </mc:AlternateContent>
  <bookViews>
    <workbookView xWindow="360" yWindow="195" windowWidth="28035" windowHeight="11595" activeTab="3"/>
  </bookViews>
  <sheets>
    <sheet name="质量考核" sheetId="1" r:id="rId1"/>
    <sheet name="业务考核" sheetId="2" r:id="rId2"/>
    <sheet name="考勤" sheetId="3" r:id="rId3"/>
    <sheet name="统计" sheetId="5" r:id="rId4"/>
    <sheet name="基础数据" sheetId="4" r:id="rId5"/>
  </sheets>
  <calcPr calcId="152511"/>
</workbook>
</file>

<file path=xl/calcChain.xml><?xml version="1.0" encoding="utf-8"?>
<calcChain xmlns="http://schemas.openxmlformats.org/spreadsheetml/2006/main">
  <c r="D20" i="5" l="1"/>
  <c r="E20" i="5"/>
  <c r="F20" i="5"/>
  <c r="G20" i="5"/>
  <c r="H20" i="5"/>
  <c r="I20" i="5"/>
  <c r="J20" i="5"/>
  <c r="K20" i="5"/>
  <c r="L20" i="5"/>
  <c r="M20" i="5"/>
  <c r="C20" i="5"/>
  <c r="D19" i="5"/>
  <c r="E19" i="5"/>
  <c r="F19" i="5"/>
  <c r="G19" i="5"/>
  <c r="H19" i="5"/>
  <c r="I19" i="5"/>
  <c r="J19" i="5"/>
  <c r="K19" i="5"/>
  <c r="L19" i="5"/>
  <c r="M19" i="5"/>
  <c r="C19" i="5"/>
  <c r="C16" i="5" l="1"/>
  <c r="C3" i="5"/>
  <c r="D3" i="5"/>
  <c r="E3" i="5"/>
  <c r="F3" i="5"/>
  <c r="G3" i="5"/>
  <c r="H3" i="5"/>
  <c r="J3" i="5"/>
  <c r="K3" i="5"/>
  <c r="L3" i="5"/>
  <c r="M3" i="5"/>
  <c r="I3" i="5"/>
  <c r="D17" i="5"/>
  <c r="E17" i="5"/>
  <c r="F17" i="5"/>
  <c r="G17" i="5"/>
  <c r="H17" i="5"/>
  <c r="I17" i="5"/>
  <c r="J17" i="5"/>
  <c r="K17" i="5"/>
  <c r="L17" i="5"/>
  <c r="M17" i="5"/>
  <c r="C17" i="5"/>
  <c r="D13" i="5"/>
  <c r="E13" i="5"/>
  <c r="F13" i="5"/>
  <c r="G13" i="5"/>
  <c r="H13" i="5"/>
  <c r="I13" i="5"/>
  <c r="J13" i="5"/>
  <c r="K13" i="5"/>
  <c r="L13" i="5"/>
  <c r="M13" i="5"/>
  <c r="C13" i="5"/>
  <c r="D16" i="5"/>
  <c r="E16" i="5"/>
  <c r="F16" i="5"/>
  <c r="G16" i="5"/>
  <c r="H16" i="5"/>
  <c r="I16" i="5"/>
  <c r="J16" i="5"/>
  <c r="K16" i="5"/>
  <c r="L16" i="5"/>
  <c r="M16" i="5"/>
  <c r="D12" i="5"/>
  <c r="E12" i="5"/>
  <c r="F12" i="5"/>
  <c r="G12" i="5"/>
  <c r="H12" i="5"/>
  <c r="I12" i="5"/>
  <c r="J12" i="5"/>
  <c r="K12" i="5"/>
  <c r="L12" i="5"/>
  <c r="M12" i="5"/>
  <c r="D11" i="5"/>
  <c r="E11" i="5"/>
  <c r="F11" i="5"/>
  <c r="G11" i="5"/>
  <c r="H11" i="5"/>
  <c r="I11" i="5"/>
  <c r="J11" i="5"/>
  <c r="K11" i="5"/>
  <c r="L11" i="5"/>
  <c r="M11" i="5"/>
  <c r="D10" i="5"/>
  <c r="E10" i="5"/>
  <c r="F10" i="5"/>
  <c r="G10" i="5"/>
  <c r="H10" i="5"/>
  <c r="I10" i="5"/>
  <c r="J10" i="5"/>
  <c r="K10" i="5"/>
  <c r="L10" i="5"/>
  <c r="M10" i="5"/>
  <c r="D9" i="5"/>
  <c r="E9" i="5"/>
  <c r="F9" i="5"/>
  <c r="G9" i="5"/>
  <c r="H9" i="5"/>
  <c r="I9" i="5"/>
  <c r="J9" i="5"/>
  <c r="K9" i="5"/>
  <c r="L9" i="5"/>
  <c r="M9" i="5"/>
  <c r="D8" i="5"/>
  <c r="E8" i="5"/>
  <c r="F8" i="5"/>
  <c r="G8" i="5"/>
  <c r="H8" i="5"/>
  <c r="I8" i="5"/>
  <c r="J8" i="5"/>
  <c r="K8" i="5"/>
  <c r="L8" i="5"/>
  <c r="M8" i="5"/>
  <c r="D7" i="5"/>
  <c r="E7" i="5"/>
  <c r="F7" i="5"/>
  <c r="G7" i="5"/>
  <c r="H7" i="5"/>
  <c r="I7" i="5"/>
  <c r="J7" i="5"/>
  <c r="K7" i="5"/>
  <c r="L7" i="5"/>
  <c r="M7" i="5"/>
  <c r="D6" i="5"/>
  <c r="E6" i="5"/>
  <c r="F6" i="5"/>
  <c r="G6" i="5"/>
  <c r="H6" i="5"/>
  <c r="I6" i="5"/>
  <c r="J6" i="5"/>
  <c r="K6" i="5"/>
  <c r="L6" i="5"/>
  <c r="M6" i="5"/>
  <c r="D5" i="5"/>
  <c r="E5" i="5"/>
  <c r="F5" i="5"/>
  <c r="G5" i="5"/>
  <c r="H5" i="5"/>
  <c r="I5" i="5"/>
  <c r="J5" i="5"/>
  <c r="K5" i="5"/>
  <c r="L5" i="5"/>
  <c r="M5" i="5"/>
  <c r="D4" i="5"/>
  <c r="E4" i="5"/>
  <c r="F4" i="5"/>
  <c r="G4" i="5"/>
  <c r="H4" i="5"/>
  <c r="I4" i="5"/>
  <c r="J4" i="5"/>
  <c r="K4" i="5"/>
  <c r="L4" i="5"/>
  <c r="M4" i="5"/>
  <c r="C12" i="5"/>
  <c r="C11" i="5"/>
  <c r="C10" i="5"/>
  <c r="C9" i="5"/>
  <c r="C8" i="5"/>
  <c r="C7" i="5"/>
  <c r="C5" i="5"/>
  <c r="C6" i="5"/>
  <c r="C4" i="5"/>
</calcChain>
</file>

<file path=xl/comments1.xml><?xml version="1.0" encoding="utf-8"?>
<comments xmlns="http://schemas.openxmlformats.org/spreadsheetml/2006/main">
  <authors>
    <author>jockey</author>
    <author>YChuang</author>
    <author>张逍宁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13:45到公司，上午没有请假，原因：睡过点了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11:20:00到公司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13:20:00到公司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10：30左右到，迟到。原因不明</t>
        </r>
      </text>
    </comment>
    <comment ref="G19" authorId="0" shapeId="0">
      <text>
        <r>
          <rPr>
            <b/>
            <sz val="9"/>
            <color indexed="81"/>
            <rFont val="宋体"/>
            <family val="3"/>
            <charset val="134"/>
          </rPr>
          <t>10点到公司，迟到，有请假</t>
        </r>
      </text>
    </comment>
    <comment ref="F2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据说是9点45就到了，但人一直不在位置上，去向不明。10点50回来</t>
        </r>
      </text>
    </comment>
    <comment ref="M2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请假，下午14:20到公司</t>
        </r>
      </text>
    </comment>
    <comment ref="I27" authorId="0" shapeId="0">
      <text>
        <r>
          <rPr>
            <b/>
            <sz val="9"/>
            <color indexed="81"/>
            <rFont val="宋体"/>
            <family val="3"/>
            <charset val="134"/>
          </rPr>
          <t>生病去医院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3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请假1小时，去医院</t>
        </r>
      </text>
    </comment>
    <comment ref="C33" authorId="0" shapeId="0">
      <text>
        <r>
          <rPr>
            <b/>
            <sz val="9"/>
            <color indexed="81"/>
            <rFont val="宋体"/>
            <family val="3"/>
            <charset val="134"/>
          </rPr>
          <t>21:20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>22:20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宋体"/>
            <family val="3"/>
            <charset val="134"/>
          </rPr>
          <t>22:20</t>
        </r>
      </text>
    </comment>
    <comment ref="L33" authorId="0" shapeId="0">
      <text>
        <r>
          <rPr>
            <b/>
            <sz val="9"/>
            <color indexed="81"/>
            <rFont val="宋体"/>
            <family val="3"/>
            <charset val="134"/>
          </rPr>
          <t>22:20</t>
        </r>
      </text>
    </comment>
    <comment ref="G3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加到9:10</t>
        </r>
      </text>
    </comment>
    <comment ref="K35" authorId="0" shapeId="0">
      <text>
        <r>
          <rPr>
            <b/>
            <sz val="9"/>
            <color indexed="81"/>
            <rFont val="宋体"/>
            <family val="3"/>
            <charset val="134"/>
          </rPr>
          <t>半天</t>
        </r>
      </text>
    </comment>
    <comment ref="F3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YChuang:8:45</t>
        </r>
      </text>
    </comment>
    <comment ref="G3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Ychuang9:30</t>
        </r>
      </text>
    </comment>
    <comment ref="H3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Ychuang：
9:30</t>
        </r>
      </text>
    </comment>
    <comment ref="I3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8:45</t>
        </r>
      </text>
    </comment>
    <comment ref="K3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YChuang:8:45</t>
        </r>
      </text>
    </comment>
    <comment ref="G40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8：30</t>
        </r>
      </text>
    </comment>
    <comment ref="H40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8:30</t>
        </r>
      </text>
    </comment>
    <comment ref="K40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8:30</t>
        </r>
      </text>
    </comment>
    <comment ref="C4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加班到凌晨1:30</t>
        </r>
      </text>
    </comment>
    <comment ref="D4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
加班到凌晨1:30</t>
        </r>
      </text>
    </comment>
    <comment ref="G4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加班到凌晨1:30</t>
        </r>
      </text>
    </comment>
    <comment ref="H4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加班到凌晨1:30</t>
        </r>
      </text>
    </comment>
    <comment ref="I4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加班到凌晨1:30</t>
        </r>
      </text>
    </comment>
    <comment ref="L4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YChuang:21：30</t>
        </r>
      </text>
    </comment>
    <comment ref="G4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9:00</t>
        </r>
      </text>
    </comment>
    <comment ref="H4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9:00</t>
        </r>
      </text>
    </comment>
    <comment ref="I4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9:00</t>
        </r>
      </text>
    </comment>
    <comment ref="G4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9:00</t>
        </r>
      </text>
    </comment>
    <comment ref="H4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9:30</t>
        </r>
      </text>
    </comment>
    <comment ref="I4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9:00</t>
        </r>
      </text>
    </comment>
    <comment ref="C4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11:30</t>
        </r>
      </text>
    </comment>
    <comment ref="G4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11:30</t>
        </r>
      </text>
    </comment>
    <comment ref="H4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11:30</t>
        </r>
      </text>
    </comment>
    <comment ref="I4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11:30</t>
        </r>
      </text>
    </comment>
    <comment ref="J4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11:30</t>
        </r>
      </text>
    </comment>
    <comment ref="K46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11:30</t>
        </r>
      </text>
    </comment>
    <comment ref="C47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9:30</t>
        </r>
      </text>
    </comment>
    <comment ref="D47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9:30</t>
        </r>
      </text>
    </comment>
    <comment ref="I47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9:30</t>
        </r>
      </text>
    </comment>
    <comment ref="C48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12:30</t>
        </r>
      </text>
    </comment>
    <comment ref="G48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9：45</t>
        </r>
      </text>
    </comment>
    <comment ref="H48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9:45</t>
        </r>
      </text>
    </comment>
    <comment ref="I48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10:30</t>
        </r>
      </text>
    </comment>
    <comment ref="K48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9:45</t>
        </r>
      </text>
    </comment>
    <comment ref="I5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一天</t>
        </r>
      </text>
    </comment>
    <comment ref="F52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上午</t>
        </r>
      </text>
    </comment>
    <comment ref="G53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下午</t>
        </r>
      </text>
    </comment>
    <comment ref="H53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上午</t>
        </r>
      </text>
    </comment>
    <comment ref="C54" authorId="2" shapeId="0">
      <text>
        <r>
          <rPr>
            <b/>
            <sz val="9"/>
            <color indexed="81"/>
            <rFont val="宋体"/>
            <family val="3"/>
            <charset val="134"/>
          </rPr>
          <t>20</t>
        </r>
        <r>
          <rPr>
            <sz val="9"/>
            <color indexed="81"/>
            <rFont val="宋体"/>
            <family val="3"/>
            <charset val="134"/>
          </rPr>
          <t>:30</t>
        </r>
      </text>
    </comment>
    <comment ref="D5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8:30</t>
        </r>
      </text>
    </comment>
    <comment ref="G5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8:30</t>
        </r>
      </text>
    </comment>
    <comment ref="H5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8:00</t>
        </r>
      </text>
    </comment>
    <comment ref="K54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8:00</t>
        </r>
      </text>
    </comment>
    <comment ref="C55" authorId="2" shapeId="0">
      <text>
        <r>
          <rPr>
            <b/>
            <sz val="9"/>
            <color indexed="81"/>
            <rFont val="宋体"/>
            <family val="3"/>
            <charset val="134"/>
          </rPr>
          <t>0:20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5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12:00</t>
        </r>
      </text>
    </comment>
    <comment ref="G5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YChuang:12:00</t>
        </r>
      </text>
    </comment>
    <comment ref="H5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12:00</t>
        </r>
      </text>
    </comment>
    <comment ref="K55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12:00</t>
        </r>
      </text>
    </comment>
    <comment ref="D5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8:10</t>
        </r>
      </text>
    </comment>
    <comment ref="G5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8:10</t>
        </r>
      </text>
    </comment>
    <comment ref="H5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8:10</t>
        </r>
      </text>
    </comment>
    <comment ref="K59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8:10</t>
        </r>
      </text>
    </comment>
    <comment ref="D6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20:40</t>
        </r>
      </text>
    </comment>
    <comment ref="G6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20:40</t>
        </r>
      </text>
    </comment>
    <comment ref="H6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20:40</t>
        </r>
      </text>
    </comment>
    <comment ref="K61" authorId="1" shapeId="0">
      <text>
        <r>
          <rPr>
            <b/>
            <sz val="9"/>
            <color indexed="81"/>
            <rFont val="宋体"/>
            <family val="3"/>
            <charset val="134"/>
          </rPr>
          <t>YChuang:</t>
        </r>
        <r>
          <rPr>
            <sz val="9"/>
            <color indexed="81"/>
            <rFont val="宋体"/>
            <family val="3"/>
            <charset val="134"/>
          </rPr>
          <t xml:space="preserve">
20:40</t>
        </r>
      </text>
    </comment>
  </commentList>
</comments>
</file>

<file path=xl/sharedStrings.xml><?xml version="1.0" encoding="utf-8"?>
<sst xmlns="http://schemas.openxmlformats.org/spreadsheetml/2006/main" count="155" uniqueCount="43">
  <si>
    <t>张逍宁</t>
    <phoneticPr fontId="1" type="noConversion"/>
  </si>
  <si>
    <t>刘黉斐</t>
    <phoneticPr fontId="1" type="noConversion"/>
  </si>
  <si>
    <t>罗新忠</t>
  </si>
  <si>
    <t>白兵</t>
    <phoneticPr fontId="1" type="noConversion"/>
  </si>
  <si>
    <t>谢海荐</t>
    <phoneticPr fontId="1" type="noConversion"/>
  </si>
  <si>
    <t>郭文</t>
    <phoneticPr fontId="1" type="noConversion"/>
  </si>
  <si>
    <t>兰天立</t>
    <phoneticPr fontId="1" type="noConversion"/>
  </si>
  <si>
    <t>谢桃</t>
    <phoneticPr fontId="1" type="noConversion"/>
  </si>
  <si>
    <t>杨金鑫</t>
    <phoneticPr fontId="1" type="noConversion"/>
  </si>
  <si>
    <t>肖倩</t>
    <phoneticPr fontId="1" type="noConversion"/>
  </si>
  <si>
    <t>余林铃</t>
    <phoneticPr fontId="1" type="noConversion"/>
  </si>
  <si>
    <t xml:space="preserve">       姓名
日期</t>
    <phoneticPr fontId="1" type="noConversion"/>
  </si>
  <si>
    <t>病假</t>
  </si>
  <si>
    <t>病假</t>
    <phoneticPr fontId="1" type="noConversion"/>
  </si>
  <si>
    <t>事假</t>
  </si>
  <si>
    <t>事假</t>
    <phoneticPr fontId="1" type="noConversion"/>
  </si>
  <si>
    <t>法定假</t>
    <phoneticPr fontId="1" type="noConversion"/>
  </si>
  <si>
    <t>迟到</t>
  </si>
  <si>
    <t>迟到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</si>
  <si>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</si>
  <si>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</si>
  <si>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</si>
  <si>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</si>
  <si>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</si>
  <si>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</si>
  <si>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</si>
  <si>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</si>
  <si>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</si>
  <si>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</si>
  <si>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</si>
  <si>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</si>
  <si>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上半年</t>
    <phoneticPr fontId="1" type="noConversion"/>
  </si>
  <si>
    <t>下半年</t>
    <phoneticPr fontId="1" type="noConversion"/>
  </si>
  <si>
    <t>加班</t>
  </si>
  <si>
    <t>加班</t>
    <phoneticPr fontId="1" type="noConversion"/>
  </si>
  <si>
    <t>晚上加班</t>
  </si>
  <si>
    <t>晚上加班</t>
    <phoneticPr fontId="1" type="noConversion"/>
  </si>
  <si>
    <t>加班</t>
    <phoneticPr fontId="1" type="noConversion"/>
  </si>
  <si>
    <t>周末加班</t>
    <phoneticPr fontId="1" type="noConversion"/>
  </si>
  <si>
    <t>晚上加班</t>
    <phoneticPr fontId="1" type="noConversion"/>
  </si>
  <si>
    <t>迟到、早退
(每月大于或者等于3次将扣KPI)</t>
    <phoneticPr fontId="1" type="noConversion"/>
  </si>
  <si>
    <t>调休</t>
    <phoneticPr fontId="1" type="noConversion"/>
  </si>
  <si>
    <t>调休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</si>
</sst>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4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</xdr:colOff>
      <xdr:row>1</xdr:row>
      <xdr:rowOff>47624</xdr:rowOff>
    </xdr:from>
    <xdr:to>
      <xdr:col>19</xdr:col>
      <xdr:colOff>657224</xdr:colOff>
      <xdr:row>19</xdr:row>
      <xdr:rowOff>85726</xdr:rowOff>
    </xdr:to>
    <xdr:sp macro="" textlink="">
      <xdr:nvSpPr>
        <xdr:cNvPr id="2" name="矩形 1"/>
        <xdr:cNvSpPr/>
      </xdr:nvSpPr>
      <xdr:spPr>
        <a:xfrm>
          <a:off x="7858124" y="257174"/>
          <a:ext cx="4048125" cy="312420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）日常考勤，全年考核分数为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权重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公司实行弹性上班时间，早晨上班时间为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9:00~9:30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，晚上下班时间为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17:30~18:30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，一天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小时的上班时间。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规则：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① 每月迟到早退或者上班时间不满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小时的。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3~4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5~6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-3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7~8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次以上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全年有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个月（含）以上扣分大于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分的，全年综合评分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全年有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个月（含）以上扣分大于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分的，全年综合评分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② 全年全勤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）请假。全年请假次数进行考核，全年考核分数为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权重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；除法定假期和有医院证明的病假。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规则：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①事前请假次数（提前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小时）：大于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5~6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7~8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9~10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-8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&gt;10  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②事后请假次数：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3~5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-2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7~8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次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&gt;8  0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endParaRPr lang="zh-CN" altLang="zh-CN">
            <a:solidFill>
              <a:schemeClr val="tx1"/>
            </a:solidFill>
            <a:effectLst/>
          </a:endParaRPr>
        </a:p>
        <a:p>
          <a:pPr rtl="0" eaLnBrk="1" fontAlgn="base" hangingPunct="1"/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③全年无请假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+5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分；</a:t>
          </a:r>
          <a:endParaRPr lang="zh-CN" altLang="zh-CN">
            <a:solidFill>
              <a:schemeClr val="tx1"/>
            </a:solidFill>
            <a:effectLst/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defaultRowHeight="16.5" x14ac:dyDescent="0.15"/>
  <cols>
    <col min="1" max="1" width="11.25" style="1" bestFit="1" customWidth="1"/>
    <col min="2" max="16384" width="9" style="1"/>
  </cols>
  <sheetData>
    <row r="1" spans="1:12" ht="31.5" customHeight="1" x14ac:dyDescent="0.15">
      <c r="A1" s="5" t="s">
        <v>11</v>
      </c>
      <c r="B1" s="4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2</v>
      </c>
      <c r="J1" s="3" t="s">
        <v>9</v>
      </c>
      <c r="K1" s="3" t="s">
        <v>10</v>
      </c>
      <c r="L1" s="3" t="s">
        <v>1</v>
      </c>
    </row>
    <row r="2" spans="1:12" s="2" customFormat="1" x14ac:dyDescent="0.15">
      <c r="A2" s="6">
        <v>42425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15">
      <c r="A3" s="6">
        <v>42426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6.25" customHeight="1" x14ac:dyDescent="0.15">
      <c r="A4" s="6">
        <v>42427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15">
      <c r="A5" s="6">
        <v>42428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15">
      <c r="A6" s="6">
        <v>42429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15">
      <c r="A7" s="6">
        <v>42430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15">
      <c r="A8" s="6">
        <v>42431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15">
      <c r="A9" s="6">
        <v>42432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15">
      <c r="A10" s="6">
        <v>42433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15">
      <c r="A11" s="6">
        <v>42434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15">
      <c r="A12" s="6">
        <v>42435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15">
      <c r="A13" s="6">
        <v>42436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15">
      <c r="A14" s="6">
        <v>42437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15">
      <c r="A15" s="6">
        <v>42438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15">
      <c r="A16" s="6">
        <v>42439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15">
      <c r="A17" s="6">
        <v>42440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15">
      <c r="A18" s="6">
        <v>42441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15">
      <c r="A19" s="6">
        <v>42442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M10" sqref="M10"/>
    </sheetView>
  </sheetViews>
  <sheetFormatPr defaultRowHeight="13.5" x14ac:dyDescent="0.15"/>
  <cols>
    <col min="1" max="1" width="11.25" bestFit="1" customWidth="1"/>
    <col min="3" max="3" width="9" customWidth="1"/>
  </cols>
  <sheetData>
    <row r="1" spans="1:13" ht="33" x14ac:dyDescent="0.15">
      <c r="A1" s="5" t="s">
        <v>11</v>
      </c>
      <c r="B1" s="4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2</v>
      </c>
      <c r="J1" s="3" t="s">
        <v>9</v>
      </c>
      <c r="K1" s="3" t="s">
        <v>10</v>
      </c>
      <c r="L1" s="3" t="s">
        <v>1</v>
      </c>
      <c r="M1" s="1"/>
    </row>
    <row r="2" spans="1:13" ht="16.5" x14ac:dyDescent="0.15">
      <c r="A2" s="6">
        <v>42425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"/>
    </row>
    <row r="3" spans="1:13" ht="16.5" x14ac:dyDescent="0.15">
      <c r="A3" s="6">
        <v>42426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"/>
    </row>
    <row r="4" spans="1:13" ht="16.5" x14ac:dyDescent="0.15">
      <c r="A4" s="6">
        <v>42427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1"/>
    </row>
    <row r="5" spans="1:13" ht="16.5" x14ac:dyDescent="0.15">
      <c r="A5" s="6">
        <v>42428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"/>
    </row>
    <row r="6" spans="1:13" ht="16.5" x14ac:dyDescent="0.15">
      <c r="A6" s="6">
        <v>42429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"/>
    </row>
    <row r="7" spans="1:13" ht="16.5" x14ac:dyDescent="0.15">
      <c r="A7" s="6">
        <v>42430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1"/>
    </row>
    <row r="8" spans="1:13" ht="16.5" x14ac:dyDescent="0.15">
      <c r="A8" s="6">
        <v>42431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"/>
    </row>
    <row r="9" spans="1:13" ht="16.5" x14ac:dyDescent="0.15">
      <c r="A9" s="6">
        <v>42432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</row>
    <row r="10" spans="1:13" ht="16.5" x14ac:dyDescent="0.15">
      <c r="A10" s="6">
        <v>42433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"/>
    </row>
    <row r="11" spans="1:13" ht="16.5" x14ac:dyDescent="0.15">
      <c r="A11" s="6">
        <v>42434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"/>
    </row>
    <row r="12" spans="1:13" ht="16.5" x14ac:dyDescent="0.15">
      <c r="A12" s="6">
        <v>42435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</row>
    <row r="13" spans="1:13" ht="16.5" x14ac:dyDescent="0.15">
      <c r="A13" s="6">
        <v>42436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"/>
    </row>
    <row r="14" spans="1:13" ht="16.5" x14ac:dyDescent="0.15">
      <c r="A14" s="6">
        <v>42437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"/>
    </row>
    <row r="15" spans="1:13" ht="16.5" x14ac:dyDescent="0.15">
      <c r="A15" s="6">
        <v>42438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"/>
    </row>
    <row r="16" spans="1:13" ht="16.5" x14ac:dyDescent="0.15">
      <c r="A16" s="6">
        <v>42439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"/>
    </row>
    <row r="17" spans="1:13" ht="16.5" x14ac:dyDescent="0.15">
      <c r="A17" s="6">
        <v>42440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"/>
    </row>
    <row r="18" spans="1:13" ht="16.5" x14ac:dyDescent="0.15">
      <c r="A18" s="6">
        <v>42441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"/>
    </row>
    <row r="19" spans="1:13" ht="16.5" x14ac:dyDescent="0.15">
      <c r="A19" s="6">
        <v>42442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"/>
    </row>
    <row r="20" spans="1:13" ht="16.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6.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6.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6.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6.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6.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6.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6.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6.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6.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6.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6.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6.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6.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6.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6.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6.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6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6.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6.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6.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6.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6.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6.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6.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6"/>
  <sheetViews>
    <sheetView workbookViewId="0">
      <pane xSplit="2" ySplit="1" topLeftCell="C47" activePane="bottomRight" state="frozenSplit"/>
      <selection pane="topRight" activeCell="B1" sqref="B1"/>
      <selection pane="bottomLeft" activeCell="A3" sqref="A3"/>
      <selection pane="bottomRight" activeCell="A46" sqref="A46:XFD46"/>
    </sheetView>
  </sheetViews>
  <sheetFormatPr defaultRowHeight="13.5" x14ac:dyDescent="0.15"/>
  <cols>
    <col min="1" max="1" width="12.5" bestFit="1" customWidth="1"/>
    <col min="2" max="2" width="7.375" bestFit="1" customWidth="1"/>
    <col min="7" max="7" width="11.25" bestFit="1" customWidth="1"/>
    <col min="9" max="9" width="11.25" bestFit="1" customWidth="1"/>
  </cols>
  <sheetData>
    <row r="1" spans="1:13" ht="33" customHeight="1" x14ac:dyDescent="0.15">
      <c r="A1" s="9" t="s">
        <v>11</v>
      </c>
      <c r="B1" s="10"/>
      <c r="C1" s="4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</v>
      </c>
      <c r="K1" s="3" t="s">
        <v>9</v>
      </c>
      <c r="L1" s="3" t="s">
        <v>10</v>
      </c>
      <c r="M1" s="3" t="s">
        <v>1</v>
      </c>
    </row>
    <row r="2" spans="1:13" ht="16.5" x14ac:dyDescent="0.15">
      <c r="A2" s="6">
        <v>42401</v>
      </c>
      <c r="B2" s="8">
        <v>42401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6.5" x14ac:dyDescent="0.15">
      <c r="A3" s="6">
        <v>42402</v>
      </c>
      <c r="B3" s="8">
        <v>42402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6.5" x14ac:dyDescent="0.15">
      <c r="A4" s="6">
        <v>42403</v>
      </c>
      <c r="B4" s="8">
        <v>42403</v>
      </c>
      <c r="C4" s="6"/>
      <c r="D4" s="6"/>
      <c r="E4" s="6"/>
      <c r="F4" s="6"/>
      <c r="G4" s="6"/>
      <c r="H4" s="6"/>
      <c r="I4" s="6" t="s">
        <v>17</v>
      </c>
      <c r="J4" s="6"/>
      <c r="K4" s="6"/>
      <c r="L4" s="6"/>
      <c r="M4" s="6"/>
    </row>
    <row r="5" spans="1:13" ht="16.5" x14ac:dyDescent="0.15">
      <c r="A5" s="6">
        <v>42404</v>
      </c>
      <c r="B5" s="8">
        <v>42404</v>
      </c>
      <c r="C5" s="6" t="s">
        <v>12</v>
      </c>
      <c r="D5" s="6" t="s">
        <v>12</v>
      </c>
      <c r="E5" s="6"/>
      <c r="F5" s="6"/>
      <c r="G5" s="6"/>
      <c r="H5" s="6"/>
      <c r="I5" s="6"/>
      <c r="J5" s="6"/>
      <c r="K5" s="6"/>
      <c r="L5" s="6"/>
      <c r="M5" s="6"/>
    </row>
    <row r="6" spans="1:13" ht="16.5" x14ac:dyDescent="0.15">
      <c r="A6" s="6">
        <v>42405</v>
      </c>
      <c r="B6" s="8">
        <v>42405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6.5" x14ac:dyDescent="0.15">
      <c r="A7" s="6">
        <v>42406</v>
      </c>
      <c r="B7" s="8">
        <v>42406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6.5" x14ac:dyDescent="0.15">
      <c r="A8" s="6">
        <v>42407</v>
      </c>
      <c r="B8" s="8">
        <v>42407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x14ac:dyDescent="0.15">
      <c r="A9" s="6">
        <v>42408</v>
      </c>
      <c r="B9" s="8">
        <v>42408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.5" x14ac:dyDescent="0.15">
      <c r="A10" s="6">
        <v>42409</v>
      </c>
      <c r="B10" s="8">
        <v>42409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.5" x14ac:dyDescent="0.15">
      <c r="A11" s="6">
        <v>42410</v>
      </c>
      <c r="B11" s="8">
        <v>42410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.5" x14ac:dyDescent="0.15">
      <c r="A12" s="6">
        <v>42411</v>
      </c>
      <c r="B12" s="8">
        <v>42411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.5" x14ac:dyDescent="0.15">
      <c r="A13" s="6">
        <v>42412</v>
      </c>
      <c r="B13" s="8">
        <v>42412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x14ac:dyDescent="0.15">
      <c r="A14" s="6">
        <v>42413</v>
      </c>
      <c r="B14" s="8">
        <v>42413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.5" x14ac:dyDescent="0.15">
      <c r="A15" s="6">
        <v>42414</v>
      </c>
      <c r="B15" s="8">
        <v>42414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x14ac:dyDescent="0.15">
      <c r="A16" s="6">
        <v>42415</v>
      </c>
      <c r="B16" s="8">
        <v>42415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6.5" x14ac:dyDescent="0.15">
      <c r="A17" s="6">
        <v>42416</v>
      </c>
      <c r="B17" s="8">
        <v>42416</v>
      </c>
      <c r="C17" s="6"/>
      <c r="D17" s="6"/>
      <c r="E17" s="6"/>
      <c r="F17" s="6"/>
      <c r="G17" s="6"/>
      <c r="H17" s="6"/>
      <c r="I17" s="6" t="s">
        <v>17</v>
      </c>
      <c r="J17" s="6"/>
      <c r="K17" s="6"/>
      <c r="L17" s="6"/>
      <c r="M17" s="6"/>
    </row>
    <row r="18" spans="1:13" ht="16.5" x14ac:dyDescent="0.15">
      <c r="A18" s="6">
        <v>42417</v>
      </c>
      <c r="B18" s="8">
        <v>42417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6.5" x14ac:dyDescent="0.15">
      <c r="A19" s="6">
        <v>42418</v>
      </c>
      <c r="B19" s="8">
        <v>42418</v>
      </c>
      <c r="C19" s="6"/>
      <c r="D19" s="6"/>
      <c r="E19" s="6"/>
      <c r="F19" s="6"/>
      <c r="G19" s="6" t="s">
        <v>17</v>
      </c>
      <c r="H19" s="6"/>
      <c r="I19" s="6"/>
      <c r="J19" s="6"/>
      <c r="K19" s="6"/>
      <c r="L19" s="6"/>
      <c r="M19" s="6"/>
    </row>
    <row r="20" spans="1:13" ht="16.5" x14ac:dyDescent="0.15">
      <c r="A20" s="6">
        <v>42419</v>
      </c>
      <c r="B20" s="8">
        <v>42419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6.5" x14ac:dyDescent="0.15">
      <c r="A21" s="6">
        <v>42420</v>
      </c>
      <c r="B21" s="8">
        <v>42420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6.5" x14ac:dyDescent="0.15">
      <c r="A22" s="6">
        <v>42421</v>
      </c>
      <c r="B22" s="8">
        <v>42421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6.5" x14ac:dyDescent="0.15">
      <c r="A23" s="6">
        <v>42422</v>
      </c>
      <c r="B23" s="8">
        <v>42422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6.5" x14ac:dyDescent="0.15">
      <c r="A24" s="6">
        <v>42423</v>
      </c>
      <c r="B24" s="8">
        <v>42423</v>
      </c>
      <c r="C24" s="6"/>
      <c r="D24" s="6"/>
      <c r="E24" s="6"/>
      <c r="F24" s="6" t="s">
        <v>17</v>
      </c>
      <c r="G24" s="6"/>
      <c r="H24" s="6"/>
      <c r="I24" s="6"/>
      <c r="J24" s="6"/>
      <c r="K24" s="6"/>
      <c r="L24" s="6"/>
      <c r="M24" s="6"/>
    </row>
    <row r="25" spans="1:13" ht="16.5" x14ac:dyDescent="0.15">
      <c r="A25" s="6">
        <v>42424</v>
      </c>
      <c r="B25" s="8">
        <v>42424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6.5" x14ac:dyDescent="0.15">
      <c r="A26" s="6">
        <v>42425</v>
      </c>
      <c r="B26" s="8">
        <v>42425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 t="s">
        <v>14</v>
      </c>
    </row>
    <row r="27" spans="1:13" ht="16.5" x14ac:dyDescent="0.15">
      <c r="A27" s="6">
        <v>42426</v>
      </c>
      <c r="B27" s="8">
        <v>42426</v>
      </c>
      <c r="C27" s="6"/>
      <c r="D27" s="6"/>
      <c r="E27" s="6"/>
      <c r="F27" s="6"/>
      <c r="G27" s="6"/>
      <c r="H27" s="6"/>
      <c r="I27" s="6" t="s">
        <v>14</v>
      </c>
      <c r="J27" s="6"/>
      <c r="K27" s="6"/>
      <c r="L27" s="6"/>
      <c r="M27" s="6"/>
    </row>
    <row r="28" spans="1:13" ht="16.5" x14ac:dyDescent="0.15">
      <c r="A28" s="6">
        <v>42427</v>
      </c>
      <c r="B28" s="8">
        <v>42427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6.5" x14ac:dyDescent="0.15">
      <c r="A29" s="6">
        <v>42428</v>
      </c>
      <c r="B29" s="8">
        <v>42428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6.5" x14ac:dyDescent="0.15">
      <c r="A30" s="6">
        <v>42429</v>
      </c>
      <c r="B30" s="8">
        <v>42429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6.5" x14ac:dyDescent="0.15">
      <c r="A31" s="6">
        <v>42430</v>
      </c>
      <c r="B31" s="8">
        <v>42430</v>
      </c>
      <c r="C31" s="6"/>
      <c r="D31" s="6"/>
      <c r="E31" s="6"/>
      <c r="F31" s="6"/>
      <c r="G31" s="6"/>
      <c r="H31" s="6"/>
      <c r="I31" s="6"/>
      <c r="J31" s="6"/>
      <c r="K31" s="6"/>
      <c r="L31" s="6" t="s">
        <v>14</v>
      </c>
      <c r="M31" s="6"/>
    </row>
    <row r="32" spans="1:13" ht="16.5" x14ac:dyDescent="0.15">
      <c r="A32" s="6">
        <v>42431</v>
      </c>
      <c r="B32" s="8">
        <v>42431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6.5" x14ac:dyDescent="0.15">
      <c r="A33" s="6">
        <v>42432</v>
      </c>
      <c r="B33" s="8">
        <v>42432</v>
      </c>
      <c r="C33" s="6" t="s">
        <v>35</v>
      </c>
      <c r="D33" s="6"/>
      <c r="E33" s="6"/>
      <c r="F33" s="6" t="s">
        <v>35</v>
      </c>
      <c r="G33" s="6"/>
      <c r="H33" s="6"/>
      <c r="I33" s="6"/>
      <c r="J33" s="6" t="s">
        <v>35</v>
      </c>
      <c r="K33" s="6"/>
      <c r="L33" s="6" t="s">
        <v>35</v>
      </c>
      <c r="M33" s="6"/>
    </row>
    <row r="34" spans="1:13" ht="16.5" x14ac:dyDescent="0.15">
      <c r="A34" s="6">
        <v>42433</v>
      </c>
      <c r="B34" s="8">
        <v>42433</v>
      </c>
      <c r="C34" s="6"/>
      <c r="D34" s="6"/>
      <c r="E34" s="6"/>
      <c r="F34" s="6"/>
      <c r="G34" s="6" t="s">
        <v>35</v>
      </c>
      <c r="H34" s="6"/>
      <c r="I34" s="6"/>
      <c r="J34" s="6"/>
      <c r="K34" s="6"/>
      <c r="L34" s="6"/>
      <c r="M34" s="6"/>
    </row>
    <row r="35" spans="1:13" ht="16.5" x14ac:dyDescent="0.15">
      <c r="A35" s="6">
        <v>42434</v>
      </c>
      <c r="B35" s="8">
        <v>42434</v>
      </c>
      <c r="C35" s="6" t="s">
        <v>33</v>
      </c>
      <c r="D35" s="6" t="s">
        <v>33</v>
      </c>
      <c r="E35" s="6" t="s">
        <v>33</v>
      </c>
      <c r="F35" s="6" t="s">
        <v>33</v>
      </c>
      <c r="G35" s="6" t="s">
        <v>33</v>
      </c>
      <c r="H35" s="6" t="s">
        <v>33</v>
      </c>
      <c r="I35" s="6" t="s">
        <v>33</v>
      </c>
      <c r="J35" s="6" t="s">
        <v>33</v>
      </c>
      <c r="K35" s="6" t="s">
        <v>33</v>
      </c>
      <c r="L35" s="6" t="s">
        <v>33</v>
      </c>
      <c r="M35" s="6"/>
    </row>
    <row r="36" spans="1:13" ht="16.5" x14ac:dyDescent="0.15">
      <c r="A36" s="6">
        <v>42435</v>
      </c>
      <c r="B36" s="8">
        <v>42435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6.5" x14ac:dyDescent="0.15">
      <c r="A37" s="6">
        <v>42436</v>
      </c>
      <c r="B37" s="8">
        <v>42436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6.5" x14ac:dyDescent="0.15">
      <c r="A38" s="6">
        <v>42437</v>
      </c>
      <c r="B38" s="8">
        <v>42437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6.5" x14ac:dyDescent="0.15">
      <c r="A39" s="6">
        <v>42438</v>
      </c>
      <c r="B39" s="8">
        <v>42438</v>
      </c>
      <c r="C39" s="6"/>
      <c r="D39" s="6"/>
      <c r="E39" s="6"/>
      <c r="F39" s="6" t="s">
        <v>35</v>
      </c>
      <c r="G39" s="6" t="s">
        <v>35</v>
      </c>
      <c r="H39" s="6" t="s">
        <v>35</v>
      </c>
      <c r="I39" s="6" t="s">
        <v>35</v>
      </c>
      <c r="J39" s="6"/>
      <c r="K39" s="6" t="s">
        <v>35</v>
      </c>
      <c r="L39" s="6"/>
      <c r="M39" s="6"/>
    </row>
    <row r="40" spans="1:13" ht="16.5" x14ac:dyDescent="0.15">
      <c r="A40" s="6">
        <v>42439</v>
      </c>
      <c r="B40" s="8">
        <v>42439</v>
      </c>
      <c r="C40" s="6"/>
      <c r="D40" s="6"/>
      <c r="E40" s="6"/>
      <c r="F40" s="6"/>
      <c r="G40" s="6" t="s">
        <v>35</v>
      </c>
      <c r="H40" s="6" t="s">
        <v>35</v>
      </c>
      <c r="I40" s="6"/>
      <c r="J40" s="6"/>
      <c r="K40" s="6" t="s">
        <v>35</v>
      </c>
      <c r="L40" s="6"/>
      <c r="M40" s="6"/>
    </row>
    <row r="41" spans="1:13" ht="16.5" x14ac:dyDescent="0.15">
      <c r="A41" s="6">
        <v>42440</v>
      </c>
      <c r="B41" s="8">
        <v>42440</v>
      </c>
      <c r="C41" s="6" t="s">
        <v>35</v>
      </c>
      <c r="D41" s="6" t="s">
        <v>35</v>
      </c>
      <c r="E41" s="6"/>
      <c r="F41" s="6"/>
      <c r="G41" s="6" t="s">
        <v>35</v>
      </c>
      <c r="H41" s="6" t="s">
        <v>35</v>
      </c>
      <c r="I41" s="6" t="s">
        <v>35</v>
      </c>
      <c r="J41" s="6"/>
      <c r="K41" s="6"/>
      <c r="L41" s="6" t="s">
        <v>35</v>
      </c>
      <c r="M41" s="6"/>
    </row>
    <row r="42" spans="1:13" ht="16.5" x14ac:dyDescent="0.15">
      <c r="A42" s="6">
        <v>42441</v>
      </c>
      <c r="B42" s="8">
        <v>42441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6.5" x14ac:dyDescent="0.15">
      <c r="A43" s="6">
        <v>42442</v>
      </c>
      <c r="B43" s="8">
        <v>42442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6.5" x14ac:dyDescent="0.15">
      <c r="A44" s="6">
        <v>42443</v>
      </c>
      <c r="B44" s="8">
        <v>42443</v>
      </c>
      <c r="C44" s="6"/>
      <c r="D44" s="6"/>
      <c r="E44" s="6"/>
      <c r="F44" s="6"/>
      <c r="G44" s="6" t="s">
        <v>35</v>
      </c>
      <c r="H44" s="6" t="s">
        <v>35</v>
      </c>
      <c r="I44" s="6" t="s">
        <v>35</v>
      </c>
      <c r="J44" s="6"/>
      <c r="K44" s="6"/>
      <c r="L44" s="6"/>
      <c r="M44" s="6"/>
    </row>
    <row r="45" spans="1:13" ht="16.5" x14ac:dyDescent="0.15">
      <c r="A45" s="6">
        <v>42444</v>
      </c>
      <c r="B45" s="8">
        <v>42444</v>
      </c>
      <c r="C45" s="6"/>
      <c r="D45" s="6"/>
      <c r="E45" s="6"/>
      <c r="F45" s="6"/>
      <c r="G45" s="6" t="s">
        <v>35</v>
      </c>
      <c r="H45" s="6" t="s">
        <v>35</v>
      </c>
      <c r="I45" s="6" t="s">
        <v>35</v>
      </c>
      <c r="J45" s="6"/>
      <c r="K45" s="6"/>
      <c r="L45" s="6"/>
      <c r="M45" s="6"/>
    </row>
    <row r="46" spans="1:13" ht="16.5" x14ac:dyDescent="0.15">
      <c r="A46" s="6">
        <v>42445</v>
      </c>
      <c r="B46" s="8">
        <v>42445</v>
      </c>
      <c r="C46" s="6" t="s">
        <v>35</v>
      </c>
      <c r="D46" s="6"/>
      <c r="E46" s="6"/>
      <c r="F46" s="6"/>
      <c r="G46" s="6" t="s">
        <v>35</v>
      </c>
      <c r="H46" s="6" t="s">
        <v>35</v>
      </c>
      <c r="I46" s="6" t="s">
        <v>35</v>
      </c>
      <c r="J46" s="6" t="s">
        <v>35</v>
      </c>
      <c r="K46" s="6" t="s">
        <v>35</v>
      </c>
      <c r="L46" s="6"/>
      <c r="M46" s="6"/>
    </row>
    <row r="47" spans="1:13" ht="16.5" x14ac:dyDescent="0.15">
      <c r="A47" s="6">
        <v>42446</v>
      </c>
      <c r="B47" s="8">
        <v>42446</v>
      </c>
      <c r="C47" s="6" t="s">
        <v>35</v>
      </c>
      <c r="D47" s="6" t="s">
        <v>35</v>
      </c>
      <c r="E47" s="6"/>
      <c r="F47" s="6"/>
      <c r="G47" s="6"/>
      <c r="H47" s="6"/>
      <c r="I47" s="6" t="s">
        <v>35</v>
      </c>
      <c r="J47" s="6"/>
      <c r="K47" s="6"/>
      <c r="L47" s="6"/>
      <c r="M47" s="6"/>
    </row>
    <row r="48" spans="1:13" ht="16.5" x14ac:dyDescent="0.15">
      <c r="A48" s="6">
        <v>42447</v>
      </c>
      <c r="B48" s="8">
        <v>42447</v>
      </c>
      <c r="C48" s="6" t="s">
        <v>35</v>
      </c>
      <c r="D48" s="6"/>
      <c r="E48" s="6"/>
      <c r="F48" s="6"/>
      <c r="G48" s="6" t="s">
        <v>35</v>
      </c>
      <c r="H48" s="6" t="s">
        <v>35</v>
      </c>
      <c r="I48" s="6" t="s">
        <v>35</v>
      </c>
      <c r="J48" s="6"/>
      <c r="K48" s="6" t="s">
        <v>35</v>
      </c>
      <c r="L48" s="6"/>
      <c r="M48" s="6"/>
    </row>
    <row r="49" spans="1:13" ht="16.5" x14ac:dyDescent="0.15">
      <c r="A49" s="6">
        <v>42448</v>
      </c>
      <c r="B49" s="8">
        <v>42448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6.5" x14ac:dyDescent="0.15">
      <c r="A50" s="6">
        <v>42449</v>
      </c>
      <c r="B50" s="8">
        <v>42449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6.5" x14ac:dyDescent="0.15">
      <c r="A51" s="6">
        <v>42450</v>
      </c>
      <c r="B51" s="8">
        <v>42450</v>
      </c>
      <c r="C51" s="6"/>
      <c r="D51" s="6"/>
      <c r="E51" s="6"/>
      <c r="F51" s="6"/>
      <c r="G51" s="6"/>
      <c r="H51" s="6"/>
      <c r="I51" s="6" t="s">
        <v>14</v>
      </c>
      <c r="J51" s="6"/>
      <c r="K51" s="6"/>
      <c r="L51" s="6"/>
      <c r="M51" s="6"/>
    </row>
    <row r="52" spans="1:13" ht="16.5" x14ac:dyDescent="0.15">
      <c r="A52" s="6">
        <v>42451</v>
      </c>
      <c r="B52" s="8">
        <v>42451</v>
      </c>
      <c r="C52" s="6"/>
      <c r="D52" s="6"/>
      <c r="E52" s="6"/>
      <c r="F52" s="6" t="s">
        <v>14</v>
      </c>
      <c r="G52" s="6"/>
      <c r="H52" s="6"/>
      <c r="I52" s="6"/>
      <c r="J52" s="6"/>
      <c r="K52" s="6"/>
      <c r="L52" s="6"/>
      <c r="M52" s="6"/>
    </row>
    <row r="53" spans="1:13" ht="16.5" x14ac:dyDescent="0.15">
      <c r="A53" s="6">
        <v>42452</v>
      </c>
      <c r="B53" s="8">
        <v>42452</v>
      </c>
      <c r="C53" s="6"/>
      <c r="D53" s="6"/>
      <c r="E53" s="6"/>
      <c r="F53" s="6"/>
      <c r="G53" s="6" t="s">
        <v>12</v>
      </c>
      <c r="H53" s="6" t="s">
        <v>12</v>
      </c>
      <c r="I53" s="6"/>
      <c r="J53" s="6"/>
      <c r="K53" s="6"/>
      <c r="L53" s="6"/>
      <c r="M53" s="6"/>
    </row>
    <row r="54" spans="1:13" ht="16.5" x14ac:dyDescent="0.15">
      <c r="A54" s="6">
        <v>42453</v>
      </c>
      <c r="B54" s="8">
        <v>42453</v>
      </c>
      <c r="C54" s="6" t="s">
        <v>35</v>
      </c>
      <c r="D54" s="6" t="s">
        <v>35</v>
      </c>
      <c r="E54" s="6"/>
      <c r="F54" s="6"/>
      <c r="G54" s="6" t="s">
        <v>35</v>
      </c>
      <c r="H54" s="6" t="s">
        <v>35</v>
      </c>
      <c r="I54" s="6"/>
      <c r="J54" s="6"/>
      <c r="K54" s="6" t="s">
        <v>35</v>
      </c>
      <c r="L54" s="6"/>
      <c r="M54" s="6"/>
    </row>
    <row r="55" spans="1:13" ht="16.5" x14ac:dyDescent="0.15">
      <c r="A55" s="6">
        <v>42454</v>
      </c>
      <c r="B55" s="8">
        <v>42454</v>
      </c>
      <c r="C55" s="6" t="s">
        <v>35</v>
      </c>
      <c r="D55" s="6" t="s">
        <v>35</v>
      </c>
      <c r="E55" s="6"/>
      <c r="F55" s="6"/>
      <c r="G55" s="6" t="s">
        <v>35</v>
      </c>
      <c r="H55" s="6" t="s">
        <v>35</v>
      </c>
      <c r="I55" s="6"/>
      <c r="J55" s="6"/>
      <c r="K55" s="6" t="s">
        <v>35</v>
      </c>
      <c r="L55" s="6"/>
      <c r="M55" s="6"/>
    </row>
    <row r="56" spans="1:13" ht="16.5" x14ac:dyDescent="0.15">
      <c r="A56" s="6">
        <v>42455</v>
      </c>
      <c r="B56" s="8">
        <v>42455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6.5" x14ac:dyDescent="0.15">
      <c r="A57" s="6">
        <v>42456</v>
      </c>
      <c r="B57" s="8">
        <v>42456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6.5" x14ac:dyDescent="0.15">
      <c r="A58" s="6">
        <v>42457</v>
      </c>
      <c r="B58" s="8">
        <v>42457</v>
      </c>
      <c r="C58" s="6"/>
      <c r="D58" s="6"/>
      <c r="E58" s="6"/>
      <c r="F58" s="6"/>
      <c r="G58" s="6" t="s">
        <v>42</v>
      </c>
      <c r="H58" s="6"/>
      <c r="I58" s="6"/>
      <c r="J58" s="6"/>
      <c r="K58" s="6"/>
      <c r="L58" s="6"/>
      <c r="M58" s="6"/>
    </row>
    <row r="59" spans="1:13" ht="16.5" x14ac:dyDescent="0.15">
      <c r="A59" s="6">
        <v>42458</v>
      </c>
      <c r="B59" s="8">
        <v>42458</v>
      </c>
      <c r="C59" s="6"/>
      <c r="D59" s="6" t="s">
        <v>35</v>
      </c>
      <c r="E59" s="6"/>
      <c r="F59" s="6"/>
      <c r="G59" s="6" t="s">
        <v>35</v>
      </c>
      <c r="H59" s="6" t="s">
        <v>35</v>
      </c>
      <c r="I59" s="6"/>
      <c r="J59" s="6"/>
      <c r="K59" s="6" t="s">
        <v>35</v>
      </c>
      <c r="L59" s="6"/>
      <c r="M59" s="6"/>
    </row>
    <row r="60" spans="1:13" ht="16.5" x14ac:dyDescent="0.15">
      <c r="A60" s="6">
        <v>42459</v>
      </c>
      <c r="B60" s="8">
        <v>42459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6.5" x14ac:dyDescent="0.15">
      <c r="A61" s="6">
        <v>42460</v>
      </c>
      <c r="B61" s="8">
        <v>42460</v>
      </c>
      <c r="C61" s="6"/>
      <c r="D61" s="6" t="s">
        <v>35</v>
      </c>
      <c r="E61" s="6"/>
      <c r="F61" s="6" t="s">
        <v>35</v>
      </c>
      <c r="G61" s="6" t="s">
        <v>35</v>
      </c>
      <c r="H61" s="6" t="s">
        <v>35</v>
      </c>
      <c r="I61" s="6"/>
      <c r="J61" s="6"/>
      <c r="K61" s="6" t="s">
        <v>35</v>
      </c>
      <c r="L61" s="6"/>
      <c r="M61" s="6"/>
    </row>
    <row r="62" spans="1:13" ht="16.5" x14ac:dyDescent="0.15">
      <c r="A62" s="6">
        <v>42461</v>
      </c>
      <c r="B62" s="8">
        <v>42461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16.5" x14ac:dyDescent="0.15">
      <c r="A63" s="6">
        <v>42462</v>
      </c>
      <c r="B63" s="8">
        <v>42462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6.5" x14ac:dyDescent="0.15">
      <c r="A64" s="6">
        <v>42463</v>
      </c>
      <c r="B64" s="8">
        <v>42463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6.5" x14ac:dyDescent="0.15">
      <c r="A65" s="6">
        <v>42464</v>
      </c>
      <c r="B65" s="8">
        <v>42464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6.5" x14ac:dyDescent="0.15">
      <c r="A66" s="6">
        <v>42465</v>
      </c>
      <c r="B66" s="8">
        <v>42465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6.5" x14ac:dyDescent="0.15">
      <c r="A67" s="6">
        <v>42466</v>
      </c>
      <c r="B67" s="8">
        <v>42466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6.5" x14ac:dyDescent="0.15">
      <c r="A68" s="6">
        <v>42467</v>
      </c>
      <c r="B68" s="8">
        <v>42467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6.5" x14ac:dyDescent="0.15">
      <c r="A69" s="6">
        <v>42468</v>
      </c>
      <c r="B69" s="8">
        <v>42468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6.5" x14ac:dyDescent="0.15">
      <c r="A70" s="6">
        <v>42469</v>
      </c>
      <c r="B70" s="8">
        <v>42469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6.5" x14ac:dyDescent="0.15">
      <c r="A71" s="6">
        <v>42470</v>
      </c>
      <c r="B71" s="8">
        <v>42470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6.5" x14ac:dyDescent="0.15">
      <c r="A72" s="6">
        <v>42471</v>
      </c>
      <c r="B72" s="8">
        <v>42471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6.5" x14ac:dyDescent="0.15">
      <c r="A73" s="6">
        <v>42472</v>
      </c>
      <c r="B73" s="8">
        <v>42472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6.5" x14ac:dyDescent="0.15">
      <c r="A74" s="6">
        <v>42473</v>
      </c>
      <c r="B74" s="8">
        <v>42473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6.5" x14ac:dyDescent="0.15">
      <c r="A75" s="6">
        <v>42474</v>
      </c>
      <c r="B75" s="8">
        <v>42474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6.5" x14ac:dyDescent="0.15">
      <c r="A76" s="6">
        <v>42475</v>
      </c>
      <c r="B76" s="8">
        <v>42475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6.5" x14ac:dyDescent="0.15">
      <c r="A77" s="6">
        <v>42476</v>
      </c>
      <c r="B77" s="8">
        <v>42476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6.5" x14ac:dyDescent="0.15">
      <c r="A78" s="6">
        <v>42477</v>
      </c>
      <c r="B78" s="8">
        <v>42477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6.5" x14ac:dyDescent="0.15">
      <c r="A79" s="6">
        <v>42478</v>
      </c>
      <c r="B79" s="8">
        <v>42478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6.5" x14ac:dyDescent="0.15">
      <c r="A80" s="6">
        <v>42479</v>
      </c>
      <c r="B80" s="8">
        <v>42479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6.5" x14ac:dyDescent="0.15">
      <c r="A81" s="6">
        <v>42480</v>
      </c>
      <c r="B81" s="8">
        <v>42480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6.5" x14ac:dyDescent="0.15">
      <c r="A82" s="6">
        <v>42481</v>
      </c>
      <c r="B82" s="8">
        <v>42481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6.5" x14ac:dyDescent="0.15">
      <c r="A83" s="6">
        <v>42482</v>
      </c>
      <c r="B83" s="8">
        <v>42482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6.5" x14ac:dyDescent="0.15">
      <c r="A84" s="6">
        <v>42483</v>
      </c>
      <c r="B84" s="8">
        <v>42483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6.5" x14ac:dyDescent="0.15">
      <c r="A85" s="6">
        <v>42484</v>
      </c>
      <c r="B85" s="8">
        <v>42484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6.5" x14ac:dyDescent="0.15">
      <c r="A86" s="6">
        <v>42485</v>
      </c>
      <c r="B86" s="8">
        <v>42485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6.5" x14ac:dyDescent="0.15">
      <c r="A87" s="6">
        <v>42486</v>
      </c>
      <c r="B87" s="8">
        <v>42486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16.5" x14ac:dyDescent="0.15">
      <c r="A88" s="6">
        <v>42487</v>
      </c>
      <c r="B88" s="8">
        <v>42487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ht="16.5" x14ac:dyDescent="0.15">
      <c r="A89" s="6">
        <v>42488</v>
      </c>
      <c r="B89" s="8">
        <v>42488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ht="16.5" x14ac:dyDescent="0.15">
      <c r="A90" s="6">
        <v>42489</v>
      </c>
      <c r="B90" s="8">
        <v>42489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ht="16.5" x14ac:dyDescent="0.15">
      <c r="A91" s="6">
        <v>42490</v>
      </c>
      <c r="B91" s="8">
        <v>42490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16.5" x14ac:dyDescent="0.15">
      <c r="A92" s="6">
        <v>42491</v>
      </c>
      <c r="B92" s="8">
        <v>42491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16.5" x14ac:dyDescent="0.15">
      <c r="A93" s="6">
        <v>42492</v>
      </c>
      <c r="B93" s="8">
        <v>42492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ht="16.5" x14ac:dyDescent="0.15">
      <c r="A94" s="6">
        <v>42493</v>
      </c>
      <c r="B94" s="8">
        <v>42493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ht="16.5" x14ac:dyDescent="0.15">
      <c r="A95" s="6">
        <v>42494</v>
      </c>
      <c r="B95" s="8">
        <v>42494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ht="16.5" x14ac:dyDescent="0.15">
      <c r="A96" s="6">
        <v>42495</v>
      </c>
      <c r="B96" s="8">
        <v>42495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16.5" x14ac:dyDescent="0.15">
      <c r="A97" s="6">
        <v>42496</v>
      </c>
      <c r="B97" s="8">
        <v>42496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16.5" x14ac:dyDescent="0.15">
      <c r="A98" s="6">
        <v>42497</v>
      </c>
      <c r="B98" s="8">
        <v>42497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ht="16.5" x14ac:dyDescent="0.15">
      <c r="A99" s="6">
        <v>42498</v>
      </c>
      <c r="B99" s="8">
        <v>42498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ht="16.5" x14ac:dyDescent="0.15">
      <c r="A100" s="6">
        <v>42499</v>
      </c>
      <c r="B100" s="8">
        <v>42499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ht="16.5" x14ac:dyDescent="0.15">
      <c r="A101" s="6">
        <v>42500</v>
      </c>
      <c r="B101" s="8">
        <v>42500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ht="16.5" x14ac:dyDescent="0.15">
      <c r="A102" s="6">
        <v>42501</v>
      </c>
      <c r="B102" s="8">
        <v>42501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16.5" x14ac:dyDescent="0.15">
      <c r="A103" s="6">
        <v>42502</v>
      </c>
      <c r="B103" s="8">
        <v>42502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ht="16.5" x14ac:dyDescent="0.15">
      <c r="A104" s="6">
        <v>42503</v>
      </c>
      <c r="B104" s="8">
        <v>42503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ht="16.5" x14ac:dyDescent="0.15">
      <c r="A105" s="6">
        <v>42504</v>
      </c>
      <c r="B105" s="8">
        <v>42504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ht="16.5" x14ac:dyDescent="0.15">
      <c r="A106" s="6">
        <v>42505</v>
      </c>
      <c r="B106" s="8">
        <v>42505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ht="16.5" x14ac:dyDescent="0.15">
      <c r="A107" s="6">
        <v>42506</v>
      </c>
      <c r="B107" s="8">
        <v>42506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16.5" x14ac:dyDescent="0.15">
      <c r="A108" s="6">
        <v>42507</v>
      </c>
      <c r="B108" s="8">
        <v>42507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ht="16.5" x14ac:dyDescent="0.15">
      <c r="A109" s="6">
        <v>42508</v>
      </c>
      <c r="B109" s="8">
        <v>42508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ht="16.5" x14ac:dyDescent="0.15">
      <c r="A110" s="6">
        <v>42509</v>
      </c>
      <c r="B110" s="8">
        <v>42509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ht="16.5" x14ac:dyDescent="0.15">
      <c r="A111" s="6">
        <v>42510</v>
      </c>
      <c r="B111" s="8">
        <v>42510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ht="16.5" x14ac:dyDescent="0.15">
      <c r="A112" s="6">
        <v>42511</v>
      </c>
      <c r="B112" s="8">
        <v>42511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16.5" x14ac:dyDescent="0.15">
      <c r="A113" s="6">
        <v>42512</v>
      </c>
      <c r="B113" s="8">
        <v>42512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ht="16.5" x14ac:dyDescent="0.15">
      <c r="A114" s="6">
        <v>42513</v>
      </c>
      <c r="B114" s="8">
        <v>42513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ht="16.5" x14ac:dyDescent="0.15">
      <c r="A115" s="6">
        <v>42514</v>
      </c>
      <c r="B115" s="8">
        <v>42514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ht="16.5" x14ac:dyDescent="0.15">
      <c r="A116" s="6">
        <v>42515</v>
      </c>
      <c r="B116" s="8">
        <v>42515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ht="16.5" x14ac:dyDescent="0.15">
      <c r="A117" s="6">
        <v>42516</v>
      </c>
      <c r="B117" s="8">
        <v>42516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16.5" x14ac:dyDescent="0.15">
      <c r="A118" s="6">
        <v>42517</v>
      </c>
      <c r="B118" s="8">
        <v>42517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ht="16.5" x14ac:dyDescent="0.15">
      <c r="A119" s="6">
        <v>42518</v>
      </c>
      <c r="B119" s="8">
        <v>42518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ht="16.5" x14ac:dyDescent="0.15">
      <c r="A120" s="6">
        <v>42519</v>
      </c>
      <c r="B120" s="8">
        <v>42519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ht="16.5" x14ac:dyDescent="0.15">
      <c r="A121" s="6">
        <v>42520</v>
      </c>
      <c r="B121" s="8">
        <v>42520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ht="16.5" x14ac:dyDescent="0.15">
      <c r="A122" s="6">
        <v>42521</v>
      </c>
      <c r="B122" s="8">
        <v>42521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16.5" x14ac:dyDescent="0.15">
      <c r="A123" s="6">
        <v>42522</v>
      </c>
      <c r="B123" s="8">
        <v>42522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16.5" x14ac:dyDescent="0.15">
      <c r="A124" s="6">
        <v>42523</v>
      </c>
      <c r="B124" s="8">
        <v>42523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ht="16.5" x14ac:dyDescent="0.15">
      <c r="A125" s="6">
        <v>42524</v>
      </c>
      <c r="B125" s="8">
        <v>42524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3" ht="16.5" x14ac:dyDescent="0.15">
      <c r="A126" s="6">
        <v>42525</v>
      </c>
      <c r="B126" s="8">
        <v>42525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3" ht="16.5" x14ac:dyDescent="0.15">
      <c r="A127" s="6">
        <v>42526</v>
      </c>
      <c r="B127" s="8">
        <v>42526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3" ht="16.5" x14ac:dyDescent="0.15">
      <c r="A128" s="6">
        <v>42527</v>
      </c>
      <c r="B128" s="8">
        <v>42527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16.5" x14ac:dyDescent="0.15">
      <c r="A129" s="6">
        <v>42528</v>
      </c>
      <c r="B129" s="8">
        <v>42528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16.5" x14ac:dyDescent="0.15">
      <c r="A130" s="6">
        <v>42529</v>
      </c>
      <c r="B130" s="8">
        <v>42529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ht="16.5" x14ac:dyDescent="0.15">
      <c r="A131" s="6">
        <v>42530</v>
      </c>
      <c r="B131" s="8">
        <v>42530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ht="16.5" x14ac:dyDescent="0.15">
      <c r="A132" s="6">
        <v>42531</v>
      </c>
      <c r="B132" s="8">
        <v>42531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ht="16.5" x14ac:dyDescent="0.15">
      <c r="A133" s="6">
        <v>42532</v>
      </c>
      <c r="B133" s="8">
        <v>42532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ht="16.5" x14ac:dyDescent="0.15">
      <c r="A134" s="6">
        <v>42533</v>
      </c>
      <c r="B134" s="8">
        <v>42533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ht="16.5" x14ac:dyDescent="0.15">
      <c r="A135" s="6">
        <v>42534</v>
      </c>
      <c r="B135" s="8">
        <v>42534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ht="16.5" x14ac:dyDescent="0.15">
      <c r="A136" s="6">
        <v>42535</v>
      </c>
      <c r="B136" s="8">
        <v>42535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16.5" x14ac:dyDescent="0.15">
      <c r="A137" s="6">
        <v>42536</v>
      </c>
      <c r="B137" s="8">
        <v>42536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16.5" x14ac:dyDescent="0.15">
      <c r="A138" s="6">
        <v>42537</v>
      </c>
      <c r="B138" s="8">
        <v>42537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ht="16.5" x14ac:dyDescent="0.15">
      <c r="A139" s="6">
        <v>42538</v>
      </c>
      <c r="B139" s="8">
        <v>42538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ht="16.5" x14ac:dyDescent="0.15">
      <c r="A140" s="6">
        <v>42539</v>
      </c>
      <c r="B140" s="8">
        <v>42539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ht="16.5" x14ac:dyDescent="0.15">
      <c r="A141" s="6">
        <v>42540</v>
      </c>
      <c r="B141" s="8">
        <v>42540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16.5" x14ac:dyDescent="0.15">
      <c r="A142" s="6">
        <v>42541</v>
      </c>
      <c r="B142" s="8">
        <v>42541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16.5" x14ac:dyDescent="0.15">
      <c r="A143" s="6">
        <v>42542</v>
      </c>
      <c r="B143" s="8">
        <v>42542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ht="16.5" x14ac:dyDescent="0.15">
      <c r="A144" s="6">
        <v>42543</v>
      </c>
      <c r="B144" s="8">
        <v>42543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1:13" ht="16.5" x14ac:dyDescent="0.15">
      <c r="A145" s="6">
        <v>42544</v>
      </c>
      <c r="B145" s="8">
        <v>42544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13" ht="16.5" x14ac:dyDescent="0.15">
      <c r="A146" s="6">
        <v>42545</v>
      </c>
      <c r="B146" s="8">
        <v>42545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ht="16.5" x14ac:dyDescent="0.15">
      <c r="A147" s="6">
        <v>42546</v>
      </c>
      <c r="B147" s="8">
        <v>42546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16.5" x14ac:dyDescent="0.15">
      <c r="A148" s="6">
        <v>42547</v>
      </c>
      <c r="B148" s="8">
        <v>42547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16.5" x14ac:dyDescent="0.15">
      <c r="A149" s="6">
        <v>42548</v>
      </c>
      <c r="B149" s="8">
        <v>42548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1:13" ht="16.5" x14ac:dyDescent="0.15">
      <c r="A150" s="6">
        <v>42549</v>
      </c>
      <c r="B150" s="8">
        <v>42549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1:13" ht="16.5" x14ac:dyDescent="0.15">
      <c r="A151" s="6">
        <v>42550</v>
      </c>
      <c r="B151" s="8">
        <v>42550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13" ht="16.5" x14ac:dyDescent="0.15">
      <c r="A152" s="6">
        <v>42551</v>
      </c>
      <c r="B152" s="8">
        <v>42551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16.5" x14ac:dyDescent="0.15">
      <c r="A153" s="6">
        <v>42552</v>
      </c>
      <c r="B153" s="8">
        <v>42552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6.5" x14ac:dyDescent="0.15">
      <c r="A154" s="6">
        <v>42553</v>
      </c>
      <c r="B154" s="8">
        <v>42553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6.5" x14ac:dyDescent="0.15">
      <c r="A155" s="6">
        <v>42554</v>
      </c>
      <c r="B155" s="8">
        <v>42554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6.5" x14ac:dyDescent="0.15">
      <c r="A156" s="6">
        <v>42555</v>
      </c>
      <c r="B156" s="8">
        <v>42555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6.5" x14ac:dyDescent="0.15">
      <c r="A157" s="6">
        <v>42556</v>
      </c>
      <c r="B157" s="8">
        <v>42556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6.5" x14ac:dyDescent="0.15">
      <c r="A158" s="6">
        <v>42557</v>
      </c>
      <c r="B158" s="8">
        <v>42557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6.5" x14ac:dyDescent="0.15">
      <c r="A159" s="6">
        <v>42558</v>
      </c>
      <c r="B159" s="8">
        <v>42558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6.5" x14ac:dyDescent="0.15">
      <c r="A160" s="6">
        <v>42559</v>
      </c>
      <c r="B160" s="8">
        <v>42559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6.5" x14ac:dyDescent="0.15">
      <c r="A161" s="6">
        <v>42560</v>
      </c>
      <c r="B161" s="8">
        <v>42560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6.5" x14ac:dyDescent="0.15">
      <c r="A162" s="6">
        <v>42561</v>
      </c>
      <c r="B162" s="8">
        <v>42561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6.5" x14ac:dyDescent="0.15">
      <c r="A163" s="6">
        <v>42562</v>
      </c>
      <c r="B163" s="8">
        <v>42562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6.5" x14ac:dyDescent="0.15">
      <c r="A164" s="6">
        <v>42563</v>
      </c>
      <c r="B164" s="8">
        <v>42563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6.5" x14ac:dyDescent="0.15">
      <c r="A165" s="6">
        <v>42564</v>
      </c>
      <c r="B165" s="8">
        <v>42564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6.5" x14ac:dyDescent="0.15">
      <c r="A166" s="6">
        <v>42565</v>
      </c>
      <c r="B166" s="8">
        <v>42565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6.5" x14ac:dyDescent="0.15">
      <c r="A167" s="6">
        <v>42566</v>
      </c>
      <c r="B167" s="8">
        <v>42566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6.5" x14ac:dyDescent="0.15">
      <c r="A168" s="6">
        <v>42567</v>
      </c>
      <c r="B168" s="8">
        <v>42567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6.5" x14ac:dyDescent="0.15">
      <c r="A169" s="6">
        <v>42568</v>
      </c>
      <c r="B169" s="8">
        <v>42568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6.5" x14ac:dyDescent="0.15">
      <c r="A170" s="6">
        <v>42569</v>
      </c>
      <c r="B170" s="8">
        <v>42569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6.5" x14ac:dyDescent="0.15">
      <c r="A171" s="6">
        <v>42570</v>
      </c>
      <c r="B171" s="8">
        <v>42570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6.5" x14ac:dyDescent="0.15">
      <c r="A172" s="6">
        <v>42571</v>
      </c>
      <c r="B172" s="8">
        <v>42571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6.5" x14ac:dyDescent="0.15">
      <c r="A173" s="6">
        <v>42572</v>
      </c>
      <c r="B173" s="8">
        <v>42572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6.5" x14ac:dyDescent="0.15">
      <c r="A174" s="6">
        <v>42573</v>
      </c>
      <c r="B174" s="8">
        <v>42573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6.5" x14ac:dyDescent="0.15">
      <c r="A175" s="6">
        <v>42574</v>
      </c>
      <c r="B175" s="8">
        <v>42574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6.5" x14ac:dyDescent="0.15">
      <c r="A176" s="6">
        <v>42575</v>
      </c>
      <c r="B176" s="8">
        <v>42575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6.5" x14ac:dyDescent="0.15">
      <c r="A177" s="6">
        <v>42576</v>
      </c>
      <c r="B177" s="8">
        <v>42576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6.5" x14ac:dyDescent="0.15">
      <c r="A178" s="6">
        <v>42577</v>
      </c>
      <c r="B178" s="8">
        <v>42577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6.5" x14ac:dyDescent="0.15">
      <c r="A179" s="6">
        <v>42578</v>
      </c>
      <c r="B179" s="8">
        <v>42578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6.5" x14ac:dyDescent="0.15">
      <c r="A180" s="6">
        <v>42579</v>
      </c>
      <c r="B180" s="8">
        <v>42579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6.5" x14ac:dyDescent="0.15">
      <c r="A181" s="6">
        <v>42580</v>
      </c>
      <c r="B181" s="8">
        <v>42580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6.5" x14ac:dyDescent="0.15">
      <c r="A182" s="6">
        <v>42581</v>
      </c>
      <c r="B182" s="8">
        <v>42581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6.5" x14ac:dyDescent="0.15">
      <c r="A183" s="6">
        <v>42582</v>
      </c>
      <c r="B183" s="8">
        <v>42582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6.5" x14ac:dyDescent="0.15">
      <c r="A184" s="6">
        <v>42583</v>
      </c>
      <c r="B184" s="8">
        <v>42583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6.5" x14ac:dyDescent="0.15">
      <c r="A185" s="6">
        <v>42584</v>
      </c>
      <c r="B185" s="8">
        <v>42584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6.5" x14ac:dyDescent="0.15">
      <c r="A186" s="6">
        <v>42585</v>
      </c>
      <c r="B186" s="8">
        <v>42585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6.5" x14ac:dyDescent="0.15">
      <c r="A187" s="6">
        <v>42586</v>
      </c>
      <c r="B187" s="8">
        <v>42586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6.5" x14ac:dyDescent="0.15">
      <c r="A188" s="6">
        <v>42587</v>
      </c>
      <c r="B188" s="8">
        <v>42587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6.5" x14ac:dyDescent="0.15">
      <c r="A189" s="6">
        <v>42588</v>
      </c>
      <c r="B189" s="8">
        <v>42588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6.5" x14ac:dyDescent="0.15">
      <c r="A190" s="6">
        <v>42589</v>
      </c>
      <c r="B190" s="8">
        <v>42589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6.5" x14ac:dyDescent="0.15">
      <c r="A191" s="6">
        <v>42590</v>
      </c>
      <c r="B191" s="8">
        <v>42590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6.5" x14ac:dyDescent="0.15">
      <c r="A192" s="6">
        <v>42591</v>
      </c>
      <c r="B192" s="8">
        <v>42591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6.5" x14ac:dyDescent="0.15">
      <c r="A193" s="6">
        <v>42592</v>
      </c>
      <c r="B193" s="8">
        <v>42592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6.5" x14ac:dyDescent="0.15">
      <c r="A194" s="6">
        <v>42593</v>
      </c>
      <c r="B194" s="8">
        <v>42593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6.5" x14ac:dyDescent="0.15">
      <c r="A195" s="6">
        <v>42594</v>
      </c>
      <c r="B195" s="8">
        <v>42594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6.5" x14ac:dyDescent="0.15">
      <c r="A196" s="6">
        <v>42595</v>
      </c>
      <c r="B196" s="8">
        <v>42595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6.5" x14ac:dyDescent="0.15">
      <c r="A197" s="6">
        <v>42596</v>
      </c>
      <c r="B197" s="8">
        <v>42596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6.5" x14ac:dyDescent="0.15">
      <c r="A198" s="6">
        <v>42597</v>
      </c>
      <c r="B198" s="8">
        <v>42597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6.5" x14ac:dyDescent="0.15">
      <c r="A199" s="6">
        <v>42598</v>
      </c>
      <c r="B199" s="8">
        <v>42598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6.5" x14ac:dyDescent="0.15">
      <c r="A200" s="6">
        <v>42599</v>
      </c>
      <c r="B200" s="8">
        <v>42599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6.5" x14ac:dyDescent="0.15">
      <c r="A201" s="6">
        <v>42600</v>
      </c>
      <c r="B201" s="8">
        <v>42600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6.5" x14ac:dyDescent="0.15">
      <c r="A202" s="6">
        <v>42601</v>
      </c>
      <c r="B202" s="8">
        <v>42601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6.5" x14ac:dyDescent="0.15">
      <c r="A203" s="6">
        <v>42602</v>
      </c>
      <c r="B203" s="8">
        <v>42602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6.5" x14ac:dyDescent="0.15">
      <c r="A204" s="6">
        <v>42603</v>
      </c>
      <c r="B204" s="8">
        <v>42603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6.5" x14ac:dyDescent="0.15">
      <c r="A205" s="6">
        <v>42604</v>
      </c>
      <c r="B205" s="8">
        <v>42604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6.5" x14ac:dyDescent="0.15">
      <c r="A206" s="6">
        <v>42605</v>
      </c>
      <c r="B206" s="8">
        <v>42605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6.5" x14ac:dyDescent="0.15">
      <c r="A207" s="6">
        <v>42606</v>
      </c>
      <c r="B207" s="8">
        <v>42606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6.5" x14ac:dyDescent="0.15">
      <c r="A208" s="6">
        <v>42607</v>
      </c>
      <c r="B208" s="8">
        <v>42607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6.5" x14ac:dyDescent="0.15">
      <c r="A209" s="6">
        <v>42608</v>
      </c>
      <c r="B209" s="8">
        <v>42608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6.5" x14ac:dyDescent="0.15">
      <c r="A210" s="6">
        <v>42609</v>
      </c>
      <c r="B210" s="8">
        <v>42609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6.5" x14ac:dyDescent="0.15">
      <c r="A211" s="6">
        <v>42610</v>
      </c>
      <c r="B211" s="8">
        <v>42610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6.5" x14ac:dyDescent="0.15">
      <c r="A212" s="6">
        <v>42611</v>
      </c>
      <c r="B212" s="8">
        <v>42611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6.5" x14ac:dyDescent="0.15">
      <c r="A213" s="6">
        <v>42612</v>
      </c>
      <c r="B213" s="8">
        <v>42612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6.5" x14ac:dyDescent="0.15">
      <c r="A214" s="6">
        <v>42613</v>
      </c>
      <c r="B214" s="8">
        <v>42613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6.5" x14ac:dyDescent="0.15">
      <c r="A215" s="6">
        <v>42614</v>
      </c>
      <c r="B215" s="8">
        <v>42614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6.5" x14ac:dyDescent="0.15">
      <c r="A216" s="6">
        <v>42615</v>
      </c>
      <c r="B216" s="8">
        <v>42615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6.5" x14ac:dyDescent="0.15">
      <c r="A217" s="6">
        <v>42616</v>
      </c>
      <c r="B217" s="8">
        <v>42616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6.5" x14ac:dyDescent="0.15">
      <c r="A218" s="6">
        <v>42617</v>
      </c>
      <c r="B218" s="8">
        <v>42617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6.5" x14ac:dyDescent="0.15">
      <c r="A219" s="6">
        <v>42618</v>
      </c>
      <c r="B219" s="8">
        <v>42618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6.5" x14ac:dyDescent="0.15">
      <c r="A220" s="6">
        <v>42619</v>
      </c>
      <c r="B220" s="8">
        <v>42619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6.5" x14ac:dyDescent="0.15">
      <c r="A221" s="6">
        <v>42620</v>
      </c>
      <c r="B221" s="8">
        <v>42620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6.5" x14ac:dyDescent="0.15">
      <c r="A222" s="6">
        <v>42621</v>
      </c>
      <c r="B222" s="8">
        <v>42621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6.5" x14ac:dyDescent="0.15">
      <c r="A223" s="6">
        <v>42622</v>
      </c>
      <c r="B223" s="8">
        <v>42622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6.5" x14ac:dyDescent="0.15">
      <c r="A224" s="6">
        <v>42623</v>
      </c>
      <c r="B224" s="8">
        <v>42623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6.5" x14ac:dyDescent="0.15">
      <c r="A225" s="6">
        <v>42624</v>
      </c>
      <c r="B225" s="8">
        <v>42624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6.5" x14ac:dyDescent="0.15">
      <c r="A226" s="6">
        <v>42625</v>
      </c>
      <c r="B226" s="8">
        <v>42625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6.5" x14ac:dyDescent="0.15">
      <c r="A227" s="6">
        <v>42626</v>
      </c>
      <c r="B227" s="8">
        <v>42626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6.5" x14ac:dyDescent="0.15">
      <c r="A228" s="6">
        <v>42627</v>
      </c>
      <c r="B228" s="8">
        <v>42627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6.5" x14ac:dyDescent="0.15">
      <c r="A229" s="6">
        <v>42628</v>
      </c>
      <c r="B229" s="8">
        <v>42628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6.5" x14ac:dyDescent="0.15">
      <c r="A230" s="6">
        <v>42629</v>
      </c>
      <c r="B230" s="8">
        <v>42629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6.5" x14ac:dyDescent="0.15">
      <c r="A231" s="6">
        <v>42630</v>
      </c>
      <c r="B231" s="8">
        <v>42630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6.5" x14ac:dyDescent="0.15">
      <c r="A232" s="6">
        <v>42631</v>
      </c>
      <c r="B232" s="8">
        <v>42631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6.5" x14ac:dyDescent="0.15">
      <c r="A233" s="6">
        <v>42632</v>
      </c>
      <c r="B233" s="8">
        <v>42632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6.5" x14ac:dyDescent="0.15">
      <c r="A234" s="6">
        <v>42633</v>
      </c>
      <c r="B234" s="8">
        <v>42633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6.5" x14ac:dyDescent="0.15">
      <c r="A235" s="6">
        <v>42634</v>
      </c>
      <c r="B235" s="8">
        <v>42634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6.5" x14ac:dyDescent="0.15">
      <c r="A236" s="6">
        <v>42635</v>
      </c>
      <c r="B236" s="8">
        <v>42635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6.5" x14ac:dyDescent="0.15">
      <c r="A237" s="6">
        <v>42636</v>
      </c>
      <c r="B237" s="8">
        <v>42636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6.5" x14ac:dyDescent="0.15">
      <c r="A238" s="6">
        <v>42637</v>
      </c>
      <c r="B238" s="8">
        <v>42637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6.5" x14ac:dyDescent="0.15">
      <c r="A239" s="6">
        <v>42638</v>
      </c>
      <c r="B239" s="8">
        <v>42638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6.5" x14ac:dyDescent="0.15">
      <c r="A240" s="6">
        <v>42639</v>
      </c>
      <c r="B240" s="8">
        <v>42639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6.5" x14ac:dyDescent="0.15">
      <c r="A241" s="6">
        <v>42640</v>
      </c>
      <c r="B241" s="8">
        <v>42640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6.5" x14ac:dyDescent="0.15">
      <c r="A242" s="6">
        <v>42641</v>
      </c>
      <c r="B242" s="8">
        <v>42641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6.5" x14ac:dyDescent="0.15">
      <c r="A243" s="6">
        <v>42642</v>
      </c>
      <c r="B243" s="8">
        <v>42642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6.5" x14ac:dyDescent="0.15">
      <c r="A244" s="6">
        <v>42643</v>
      </c>
      <c r="B244" s="8">
        <v>42643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6.5" x14ac:dyDescent="0.15">
      <c r="A245" s="6">
        <v>42644</v>
      </c>
      <c r="B245" s="8">
        <v>42644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6.5" x14ac:dyDescent="0.15">
      <c r="A246" s="6">
        <v>42645</v>
      </c>
      <c r="B246" s="8">
        <v>42645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6.5" x14ac:dyDescent="0.15">
      <c r="A247" s="6">
        <v>42646</v>
      </c>
      <c r="B247" s="8">
        <v>42646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6.5" x14ac:dyDescent="0.15">
      <c r="A248" s="6">
        <v>42647</v>
      </c>
      <c r="B248" s="8">
        <v>42647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6.5" x14ac:dyDescent="0.15">
      <c r="A249" s="6">
        <v>42648</v>
      </c>
      <c r="B249" s="8">
        <v>42648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6.5" x14ac:dyDescent="0.15">
      <c r="A250" s="6">
        <v>42649</v>
      </c>
      <c r="B250" s="8">
        <v>42649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6.5" x14ac:dyDescent="0.15">
      <c r="A251" s="6">
        <v>42650</v>
      </c>
      <c r="B251" s="8">
        <v>42650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6.5" x14ac:dyDescent="0.15">
      <c r="A252" s="6">
        <v>42651</v>
      </c>
      <c r="B252" s="8">
        <v>42651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6.5" x14ac:dyDescent="0.15">
      <c r="A253" s="6">
        <v>42652</v>
      </c>
      <c r="B253" s="8">
        <v>42652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6.5" x14ac:dyDescent="0.15">
      <c r="A254" s="6">
        <v>42653</v>
      </c>
      <c r="B254" s="8">
        <v>42653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6.5" x14ac:dyDescent="0.15">
      <c r="A255" s="6">
        <v>42654</v>
      </c>
      <c r="B255" s="8">
        <v>42654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6.5" x14ac:dyDescent="0.15">
      <c r="A256" s="6">
        <v>42655</v>
      </c>
      <c r="B256" s="8">
        <v>42655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6.5" x14ac:dyDescent="0.15">
      <c r="A257" s="6">
        <v>42656</v>
      </c>
      <c r="B257" s="8">
        <v>42656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6.5" x14ac:dyDescent="0.15">
      <c r="A258" s="6">
        <v>42657</v>
      </c>
      <c r="B258" s="8">
        <v>42657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6.5" x14ac:dyDescent="0.15">
      <c r="A259" s="6">
        <v>42658</v>
      </c>
      <c r="B259" s="8">
        <v>42658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6.5" x14ac:dyDescent="0.15">
      <c r="A260" s="6">
        <v>42659</v>
      </c>
      <c r="B260" s="8">
        <v>42659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6.5" x14ac:dyDescent="0.15">
      <c r="A261" s="6">
        <v>42660</v>
      </c>
      <c r="B261" s="8">
        <v>42660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6.5" x14ac:dyDescent="0.15">
      <c r="A262" s="6">
        <v>42661</v>
      </c>
      <c r="B262" s="8">
        <v>42661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6.5" x14ac:dyDescent="0.15">
      <c r="A263" s="6">
        <v>42662</v>
      </c>
      <c r="B263" s="8">
        <v>42662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6.5" x14ac:dyDescent="0.15">
      <c r="A264" s="6">
        <v>42663</v>
      </c>
      <c r="B264" s="8">
        <v>42663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6.5" x14ac:dyDescent="0.15">
      <c r="A265" s="6">
        <v>42664</v>
      </c>
      <c r="B265" s="8">
        <v>42664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6.5" x14ac:dyDescent="0.15">
      <c r="A266" s="6">
        <v>42665</v>
      </c>
      <c r="B266" s="8">
        <v>42665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6.5" x14ac:dyDescent="0.15">
      <c r="A267" s="6">
        <v>42666</v>
      </c>
      <c r="B267" s="8">
        <v>42666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6.5" x14ac:dyDescent="0.15">
      <c r="A268" s="6">
        <v>42667</v>
      </c>
      <c r="B268" s="8">
        <v>42667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6.5" x14ac:dyDescent="0.15">
      <c r="A269" s="6">
        <v>42668</v>
      </c>
      <c r="B269" s="8">
        <v>42668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6.5" x14ac:dyDescent="0.15">
      <c r="A270" s="6">
        <v>42669</v>
      </c>
      <c r="B270" s="8">
        <v>42669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6.5" x14ac:dyDescent="0.15">
      <c r="A271" s="6">
        <v>42670</v>
      </c>
      <c r="B271" s="8">
        <v>42670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6.5" x14ac:dyDescent="0.15">
      <c r="A272" s="6">
        <v>42671</v>
      </c>
      <c r="B272" s="8">
        <v>42671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6.5" x14ac:dyDescent="0.15">
      <c r="A273" s="6">
        <v>42672</v>
      </c>
      <c r="B273" s="8">
        <v>42672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6.5" x14ac:dyDescent="0.15">
      <c r="A274" s="6">
        <v>42673</v>
      </c>
      <c r="B274" s="8">
        <v>42673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6.5" x14ac:dyDescent="0.15">
      <c r="A275" s="6">
        <v>42674</v>
      </c>
      <c r="B275" s="8">
        <v>42674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6.5" x14ac:dyDescent="0.15">
      <c r="A276" s="6">
        <v>42675</v>
      </c>
      <c r="B276" s="8">
        <v>42675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6.5" x14ac:dyDescent="0.15">
      <c r="A277" s="6">
        <v>42676</v>
      </c>
      <c r="B277" s="8">
        <v>42676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6.5" x14ac:dyDescent="0.15">
      <c r="A278" s="6">
        <v>42677</v>
      </c>
      <c r="B278" s="8">
        <v>42677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6.5" x14ac:dyDescent="0.15">
      <c r="A279" s="6">
        <v>42678</v>
      </c>
      <c r="B279" s="8">
        <v>42678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6.5" x14ac:dyDescent="0.15">
      <c r="A280" s="6">
        <v>42679</v>
      </c>
      <c r="B280" s="8">
        <v>42679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6.5" x14ac:dyDescent="0.15">
      <c r="A281" s="6">
        <v>42680</v>
      </c>
      <c r="B281" s="8">
        <v>42680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6.5" x14ac:dyDescent="0.15">
      <c r="A282" s="6">
        <v>42681</v>
      </c>
      <c r="B282" s="8">
        <v>42681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6.5" x14ac:dyDescent="0.15">
      <c r="A283" s="6">
        <v>42682</v>
      </c>
      <c r="B283" s="8">
        <v>42682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6.5" x14ac:dyDescent="0.15">
      <c r="A284" s="6">
        <v>42683</v>
      </c>
      <c r="B284" s="8">
        <v>42683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6.5" x14ac:dyDescent="0.15">
      <c r="A285" s="6">
        <v>42684</v>
      </c>
      <c r="B285" s="8">
        <v>42684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6.5" x14ac:dyDescent="0.15">
      <c r="A286" s="6">
        <v>42685</v>
      </c>
      <c r="B286" s="8">
        <v>42685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6.5" x14ac:dyDescent="0.15">
      <c r="A287" s="6">
        <v>42686</v>
      </c>
      <c r="B287" s="8">
        <v>42686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6.5" x14ac:dyDescent="0.15">
      <c r="A288" s="6">
        <v>42687</v>
      </c>
      <c r="B288" s="8">
        <v>42687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6.5" x14ac:dyDescent="0.15">
      <c r="A289" s="6">
        <v>42688</v>
      </c>
      <c r="B289" s="8">
        <v>42688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6.5" x14ac:dyDescent="0.15">
      <c r="A290" s="6">
        <v>42689</v>
      </c>
      <c r="B290" s="8">
        <v>42689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6.5" x14ac:dyDescent="0.15">
      <c r="A291" s="6">
        <v>42690</v>
      </c>
      <c r="B291" s="8">
        <v>42690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6.5" x14ac:dyDescent="0.15">
      <c r="A292" s="6">
        <v>42691</v>
      </c>
      <c r="B292" s="8">
        <v>42691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6.5" x14ac:dyDescent="0.15">
      <c r="A293" s="6">
        <v>42692</v>
      </c>
      <c r="B293" s="8">
        <v>42692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6.5" x14ac:dyDescent="0.15">
      <c r="A294" s="6">
        <v>42693</v>
      </c>
      <c r="B294" s="8">
        <v>42693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6.5" x14ac:dyDescent="0.15">
      <c r="A295" s="6">
        <v>42694</v>
      </c>
      <c r="B295" s="8">
        <v>42694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6.5" x14ac:dyDescent="0.15">
      <c r="A296" s="6">
        <v>42695</v>
      </c>
      <c r="B296" s="8">
        <v>42695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6.5" x14ac:dyDescent="0.15">
      <c r="A297" s="6">
        <v>42696</v>
      </c>
      <c r="B297" s="8">
        <v>42696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6.5" x14ac:dyDescent="0.15">
      <c r="A298" s="6">
        <v>42697</v>
      </c>
      <c r="B298" s="8">
        <v>42697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6.5" x14ac:dyDescent="0.15">
      <c r="A299" s="6">
        <v>42698</v>
      </c>
      <c r="B299" s="8">
        <v>42698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6.5" x14ac:dyDescent="0.15">
      <c r="A300" s="6">
        <v>42699</v>
      </c>
      <c r="B300" s="8">
        <v>42699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6.5" x14ac:dyDescent="0.15">
      <c r="A301" s="6">
        <v>42700</v>
      </c>
      <c r="B301" s="8">
        <v>42700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6.5" x14ac:dyDescent="0.15">
      <c r="A302" s="6">
        <v>42701</v>
      </c>
      <c r="B302" s="8">
        <v>42701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6.5" x14ac:dyDescent="0.15">
      <c r="A303" s="6">
        <v>42702</v>
      </c>
      <c r="B303" s="8">
        <v>42702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6.5" x14ac:dyDescent="0.15">
      <c r="A304" s="6">
        <v>42703</v>
      </c>
      <c r="B304" s="8">
        <v>42703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6.5" x14ac:dyDescent="0.15">
      <c r="A305" s="6">
        <v>42704</v>
      </c>
      <c r="B305" s="8">
        <v>42704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6.5" x14ac:dyDescent="0.15">
      <c r="A306" s="6">
        <v>42705</v>
      </c>
      <c r="B306" s="8">
        <v>42705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6.5" x14ac:dyDescent="0.15">
      <c r="A307" s="6">
        <v>42706</v>
      </c>
      <c r="B307" s="8">
        <v>42706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6.5" x14ac:dyDescent="0.15">
      <c r="A308" s="6">
        <v>42707</v>
      </c>
      <c r="B308" s="8">
        <v>42707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6.5" x14ac:dyDescent="0.15">
      <c r="A309" s="6">
        <v>42708</v>
      </c>
      <c r="B309" s="8">
        <v>42708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6.5" x14ac:dyDescent="0.15">
      <c r="A310" s="6">
        <v>42709</v>
      </c>
      <c r="B310" s="8">
        <v>42709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6.5" x14ac:dyDescent="0.15">
      <c r="A311" s="6">
        <v>42710</v>
      </c>
      <c r="B311" s="8">
        <v>42710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6.5" x14ac:dyDescent="0.15">
      <c r="A312" s="6">
        <v>42711</v>
      </c>
      <c r="B312" s="8">
        <v>42711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6.5" x14ac:dyDescent="0.15">
      <c r="A313" s="6">
        <v>42712</v>
      </c>
      <c r="B313" s="8">
        <v>42712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6.5" x14ac:dyDescent="0.15">
      <c r="A314" s="6">
        <v>42713</v>
      </c>
      <c r="B314" s="8">
        <v>42713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6.5" x14ac:dyDescent="0.15">
      <c r="A315" s="6">
        <v>42714</v>
      </c>
      <c r="B315" s="8">
        <v>42714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6.5" x14ac:dyDescent="0.15">
      <c r="A316" s="6">
        <v>42715</v>
      </c>
      <c r="B316" s="8">
        <v>42715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6.5" x14ac:dyDescent="0.15">
      <c r="A317" s="6">
        <v>42716</v>
      </c>
      <c r="B317" s="8">
        <v>42716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6.5" x14ac:dyDescent="0.15">
      <c r="A318" s="6">
        <v>42717</v>
      </c>
      <c r="B318" s="8">
        <v>42717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6.5" x14ac:dyDescent="0.15">
      <c r="A319" s="6">
        <v>42718</v>
      </c>
      <c r="B319" s="8">
        <v>42718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6.5" x14ac:dyDescent="0.15">
      <c r="A320" s="6">
        <v>42719</v>
      </c>
      <c r="B320" s="8">
        <v>42719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6.5" x14ac:dyDescent="0.15">
      <c r="A321" s="6">
        <v>42720</v>
      </c>
      <c r="B321" s="8">
        <v>42720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6.5" x14ac:dyDescent="0.15">
      <c r="A322" s="6">
        <v>42721</v>
      </c>
      <c r="B322" s="8">
        <v>42721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6.5" x14ac:dyDescent="0.15">
      <c r="A323" s="6">
        <v>42722</v>
      </c>
      <c r="B323" s="8">
        <v>42722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6.5" x14ac:dyDescent="0.15">
      <c r="A324" s="6">
        <v>42723</v>
      </c>
      <c r="B324" s="8">
        <v>42723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6.5" x14ac:dyDescent="0.15">
      <c r="A325" s="6">
        <v>42724</v>
      </c>
      <c r="B325" s="8">
        <v>42724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6.5" x14ac:dyDescent="0.15">
      <c r="A326" s="6">
        <v>42725</v>
      </c>
      <c r="B326" s="8">
        <v>42725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6.5" x14ac:dyDescent="0.15">
      <c r="A327" s="6">
        <v>42726</v>
      </c>
      <c r="B327" s="8">
        <v>42726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6.5" x14ac:dyDescent="0.15">
      <c r="A328" s="6">
        <v>42727</v>
      </c>
      <c r="B328" s="8">
        <v>42727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6.5" x14ac:dyDescent="0.15">
      <c r="A329" s="6">
        <v>42728</v>
      </c>
      <c r="B329" s="8">
        <v>42728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6.5" x14ac:dyDescent="0.15">
      <c r="A330" s="6">
        <v>42729</v>
      </c>
      <c r="B330" s="8">
        <v>42729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6.5" x14ac:dyDescent="0.15">
      <c r="A331" s="6">
        <v>42730</v>
      </c>
      <c r="B331" s="8">
        <v>42730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6.5" x14ac:dyDescent="0.15">
      <c r="A332" s="6">
        <v>42731</v>
      </c>
      <c r="B332" s="8">
        <v>42731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6.5" x14ac:dyDescent="0.15">
      <c r="A333" s="6">
        <v>42732</v>
      </c>
      <c r="B333" s="8">
        <v>42732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6.5" x14ac:dyDescent="0.15">
      <c r="A334" s="6">
        <v>42733</v>
      </c>
      <c r="B334" s="8">
        <v>42733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6.5" x14ac:dyDescent="0.15">
      <c r="A335" s="6">
        <v>42734</v>
      </c>
      <c r="B335" s="8">
        <v>42734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6.5" x14ac:dyDescent="0.15">
      <c r="A336" s="6">
        <v>42735</v>
      </c>
      <c r="B336" s="8">
        <v>42735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</sheetData>
  <mergeCells count="1">
    <mergeCell ref="A1:B1"/>
  </mergeCells>
  <phoneticPr fontId="1" type="noConversion"/>
  <conditionalFormatting sqref="B2:B336">
    <cfRule type="expression" dxfId="3" priority="3">
      <formula>WEEKDAY(B2,2)=7</formula>
    </cfRule>
    <cfRule type="expression" dxfId="2" priority="4">
      <formula>WEEKDAY(B2,2)=6</formula>
    </cfRule>
  </conditionalFormatting>
  <conditionalFormatting sqref="A2:A336">
    <cfRule type="expression" dxfId="1" priority="1">
      <formula>WEEKDAY(B2,2)=7</formula>
    </cfRule>
    <cfRule type="expression" dxfId="0" priority="2">
      <formula>WEEKDAY(A2,2)=6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基础数据!$A$1:$A$5</xm:f>
          </x14:formula1>
          <xm:sqref>C2:M31</xm:sqref>
        </x14:dataValidation>
        <x14:dataValidation type="list" allowBlank="1" showInputMessage="1" showErrorMessage="1">
          <x14:formula1>
            <xm:f>基础数据!$A$1:$A$10</xm:f>
          </x14:formula1>
          <xm:sqref>C32:M336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pane ySplit="1" topLeftCell="A2" activePane="bottomLeft" state="frozenSplit"/>
      <selection pane="bottomLeft" activeCell="R24" sqref="R24"/>
    </sheetView>
  </sheetViews>
  <sheetFormatPr defaultRowHeight="13.5" x14ac:dyDescent="0.15"/>
  <cols>
    <col min="2" max="2" width="11" bestFit="1" customWidth="1"/>
    <col min="3" max="3" width="7.375" bestFit="1" customWidth="1"/>
    <col min="4" max="4" width="5.5" bestFit="1" customWidth="1"/>
    <col min="5" max="5" width="7.375" bestFit="1" customWidth="1"/>
    <col min="6" max="6" width="5.5" bestFit="1" customWidth="1"/>
    <col min="7" max="7" width="7.375" bestFit="1" customWidth="1"/>
    <col min="8" max="8" width="5.5" bestFit="1" customWidth="1"/>
    <col min="9" max="10" width="7.375" bestFit="1" customWidth="1"/>
    <col min="11" max="11" width="5.5" bestFit="1" customWidth="1"/>
    <col min="12" max="13" width="7.375" bestFit="1" customWidth="1"/>
  </cols>
  <sheetData>
    <row r="1" spans="1:20" ht="16.5" x14ac:dyDescent="0.15">
      <c r="B1" s="7"/>
      <c r="C1" s="4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8</v>
      </c>
      <c r="J1" s="3" t="s">
        <v>2</v>
      </c>
      <c r="K1" s="3" t="s">
        <v>9</v>
      </c>
      <c r="L1" s="3" t="s">
        <v>10</v>
      </c>
      <c r="M1" s="3" t="s">
        <v>1</v>
      </c>
    </row>
    <row r="2" spans="1:20" x14ac:dyDescent="0.15">
      <c r="A2" s="13" t="s">
        <v>40</v>
      </c>
      <c r="B2" s="7" t="s">
        <v>19</v>
      </c>
      <c r="C2" s="7"/>
      <c r="D2" s="7"/>
      <c r="E2" s="7"/>
      <c r="F2" s="7"/>
      <c r="G2" s="7"/>
      <c r="H2" s="7"/>
      <c r="I2" s="17"/>
      <c r="J2" s="7"/>
      <c r="K2" s="7"/>
      <c r="L2" s="7"/>
      <c r="M2" s="7"/>
      <c r="O2" s="15"/>
      <c r="P2" s="15"/>
      <c r="Q2" s="15"/>
      <c r="R2" s="15"/>
      <c r="S2" s="15"/>
      <c r="T2" s="15"/>
    </row>
    <row r="3" spans="1:20" x14ac:dyDescent="0.15">
      <c r="A3" s="14"/>
      <c r="B3" s="7" t="s">
        <v>20</v>
      </c>
      <c r="C3" s="7">
        <f>COUNTIF(考勤!C2:C30,"迟到")</f>
        <v>0</v>
      </c>
      <c r="D3" s="7">
        <f>COUNTIF(考勤!D2:D30,"迟到")</f>
        <v>0</v>
      </c>
      <c r="E3" s="7">
        <f>COUNTIF(考勤!E2:E30,"迟到")</f>
        <v>0</v>
      </c>
      <c r="F3" s="7">
        <f>COUNTIF(考勤!F2:F30,"迟到")</f>
        <v>1</v>
      </c>
      <c r="G3" s="7">
        <f>COUNTIF(考勤!G2:G30,"迟到")</f>
        <v>1</v>
      </c>
      <c r="H3" s="7">
        <f>COUNTIF(考勤!H2:H30,"迟到")</f>
        <v>0</v>
      </c>
      <c r="I3" s="17">
        <f>COUNTIF(考勤!I2:I30,"迟到")</f>
        <v>2</v>
      </c>
      <c r="J3" s="7">
        <f>COUNTIF(考勤!J2:J30,"迟到")</f>
        <v>0</v>
      </c>
      <c r="K3" s="7">
        <f>COUNTIF(考勤!K2:K30,"迟到")</f>
        <v>0</v>
      </c>
      <c r="L3" s="7">
        <f>COUNTIF(考勤!L2:L30,"迟到")</f>
        <v>0</v>
      </c>
      <c r="M3" s="7">
        <f>COUNTIF(考勤!M2:M30,"迟到")</f>
        <v>0</v>
      </c>
      <c r="O3" s="15"/>
      <c r="P3" s="15"/>
      <c r="Q3" s="15"/>
      <c r="R3" s="15"/>
      <c r="S3" s="15"/>
      <c r="T3" s="15"/>
    </row>
    <row r="4" spans="1:20" x14ac:dyDescent="0.15">
      <c r="A4" s="14"/>
      <c r="B4" s="7" t="s">
        <v>21</v>
      </c>
      <c r="C4" s="7">
        <f>COUNTIF(考勤!C31:C61,"迟到")</f>
        <v>0</v>
      </c>
      <c r="D4" s="7">
        <f>COUNTIF(考勤!D31:D61,"迟到")</f>
        <v>0</v>
      </c>
      <c r="E4" s="7">
        <f>COUNTIF(考勤!E31:E61,"迟到")</f>
        <v>0</v>
      </c>
      <c r="F4" s="7">
        <f>COUNTIF(考勤!F31:F61,"迟到")</f>
        <v>0</v>
      </c>
      <c r="G4" s="7">
        <f>COUNTIF(考勤!G31:G61,"迟到")</f>
        <v>0</v>
      </c>
      <c r="H4" s="7">
        <f>COUNTIF(考勤!H31:H61,"迟到")</f>
        <v>0</v>
      </c>
      <c r="I4" s="17">
        <f>COUNTIF(考勤!I31:I61,"迟到")</f>
        <v>0</v>
      </c>
      <c r="J4" s="7">
        <f>COUNTIF(考勤!J31:J61,"迟到")</f>
        <v>0</v>
      </c>
      <c r="K4" s="7">
        <f>COUNTIF(考勤!K31:K61,"迟到")</f>
        <v>0</v>
      </c>
      <c r="L4" s="7">
        <f>COUNTIF(考勤!L31:L61,"迟到")</f>
        <v>0</v>
      </c>
      <c r="M4" s="7">
        <f>COUNTIF(考勤!M31:M61,"迟到")</f>
        <v>0</v>
      </c>
      <c r="O4" s="15"/>
      <c r="P4" s="15"/>
      <c r="Q4" s="15"/>
      <c r="R4" s="15"/>
      <c r="S4" s="15"/>
      <c r="T4" s="15"/>
    </row>
    <row r="5" spans="1:20" x14ac:dyDescent="0.15">
      <c r="A5" s="14"/>
      <c r="B5" s="7" t="s">
        <v>22</v>
      </c>
      <c r="C5" s="7">
        <f>COUNTIF(考勤!C62:C92,"迟到")</f>
        <v>0</v>
      </c>
      <c r="D5" s="7">
        <f>COUNTIF(考勤!D62:D92,"迟到")</f>
        <v>0</v>
      </c>
      <c r="E5" s="7">
        <f>COUNTIF(考勤!E62:E92,"迟到")</f>
        <v>0</v>
      </c>
      <c r="F5" s="7">
        <f>COUNTIF(考勤!F62:F92,"迟到")</f>
        <v>0</v>
      </c>
      <c r="G5" s="7">
        <f>COUNTIF(考勤!G62:G92,"迟到")</f>
        <v>0</v>
      </c>
      <c r="H5" s="7">
        <f>COUNTIF(考勤!H62:H92,"迟到")</f>
        <v>0</v>
      </c>
      <c r="I5" s="17">
        <f>COUNTIF(考勤!I62:I92,"迟到")</f>
        <v>0</v>
      </c>
      <c r="J5" s="7">
        <f>COUNTIF(考勤!J62:J92,"迟到")</f>
        <v>0</v>
      </c>
      <c r="K5" s="7">
        <f>COUNTIF(考勤!K62:K92,"迟到")</f>
        <v>0</v>
      </c>
      <c r="L5" s="7">
        <f>COUNTIF(考勤!L62:L92,"迟到")</f>
        <v>0</v>
      </c>
      <c r="M5" s="7">
        <f>COUNTIF(考勤!M62:M92,"迟到")</f>
        <v>0</v>
      </c>
      <c r="O5" s="15"/>
      <c r="P5" s="15"/>
      <c r="Q5" s="15"/>
      <c r="R5" s="15"/>
      <c r="S5" s="15"/>
      <c r="T5" s="15"/>
    </row>
    <row r="6" spans="1:20" x14ac:dyDescent="0.15">
      <c r="A6" s="14"/>
      <c r="B6" s="7" t="s">
        <v>23</v>
      </c>
      <c r="C6" s="7">
        <f>COUNTIF(考勤!C92:C122,"迟到")</f>
        <v>0</v>
      </c>
      <c r="D6" s="7">
        <f>COUNTIF(考勤!D92:D122,"迟到")</f>
        <v>0</v>
      </c>
      <c r="E6" s="7">
        <f>COUNTIF(考勤!E92:E122,"迟到")</f>
        <v>0</v>
      </c>
      <c r="F6" s="7">
        <f>COUNTIF(考勤!F92:F122,"迟到")</f>
        <v>0</v>
      </c>
      <c r="G6" s="7">
        <f>COUNTIF(考勤!G92:G122,"迟到")</f>
        <v>0</v>
      </c>
      <c r="H6" s="7">
        <f>COUNTIF(考勤!H92:H122,"迟到")</f>
        <v>0</v>
      </c>
      <c r="I6" s="17">
        <f>COUNTIF(考勤!I92:I122,"迟到")</f>
        <v>0</v>
      </c>
      <c r="J6" s="7">
        <f>COUNTIF(考勤!J92:J122,"迟到")</f>
        <v>0</v>
      </c>
      <c r="K6" s="7">
        <f>COUNTIF(考勤!K92:K122,"迟到")</f>
        <v>0</v>
      </c>
      <c r="L6" s="7">
        <f>COUNTIF(考勤!L92:L122,"迟到")</f>
        <v>0</v>
      </c>
      <c r="M6" s="7">
        <f>COUNTIF(考勤!M92:M122,"迟到")</f>
        <v>0</v>
      </c>
      <c r="O6" s="15"/>
      <c r="P6" s="15"/>
      <c r="Q6" s="15"/>
      <c r="R6" s="15"/>
      <c r="S6" s="15"/>
      <c r="T6" s="15"/>
    </row>
    <row r="7" spans="1:20" x14ac:dyDescent="0.15">
      <c r="A7" s="14"/>
      <c r="B7" s="7" t="s">
        <v>24</v>
      </c>
      <c r="C7" s="7">
        <f>COUNTIF(考勤!C123:C152,"迟到")</f>
        <v>0</v>
      </c>
      <c r="D7" s="7">
        <f>COUNTIF(考勤!D123:D152,"迟到")</f>
        <v>0</v>
      </c>
      <c r="E7" s="7">
        <f>COUNTIF(考勤!E123:E152,"迟到")</f>
        <v>0</v>
      </c>
      <c r="F7" s="7">
        <f>COUNTIF(考勤!F123:F152,"迟到")</f>
        <v>0</v>
      </c>
      <c r="G7" s="7">
        <f>COUNTIF(考勤!G123:G152,"迟到")</f>
        <v>0</v>
      </c>
      <c r="H7" s="7">
        <f>COUNTIF(考勤!H123:H152,"迟到")</f>
        <v>0</v>
      </c>
      <c r="I7" s="17">
        <f>COUNTIF(考勤!I123:I152,"迟到")</f>
        <v>0</v>
      </c>
      <c r="J7" s="7">
        <f>COUNTIF(考勤!J123:J152,"迟到")</f>
        <v>0</v>
      </c>
      <c r="K7" s="7">
        <f>COUNTIF(考勤!K123:K152,"迟到")</f>
        <v>0</v>
      </c>
      <c r="L7" s="7">
        <f>COUNTIF(考勤!L123:L152,"迟到")</f>
        <v>0</v>
      </c>
      <c r="M7" s="7">
        <f>COUNTIF(考勤!M123:M152,"迟到")</f>
        <v>0</v>
      </c>
      <c r="O7" s="15"/>
      <c r="P7" s="15"/>
      <c r="Q7" s="15"/>
      <c r="R7" s="15"/>
      <c r="S7" s="15"/>
      <c r="T7" s="15"/>
    </row>
    <row r="8" spans="1:20" x14ac:dyDescent="0.15">
      <c r="A8" s="14"/>
      <c r="B8" s="7" t="s">
        <v>25</v>
      </c>
      <c r="C8" s="7">
        <f>COUNTIF(考勤!C153:C183,"迟到")</f>
        <v>0</v>
      </c>
      <c r="D8" s="7">
        <f>COUNTIF(考勤!D153:D183,"迟到")</f>
        <v>0</v>
      </c>
      <c r="E8" s="7">
        <f>COUNTIF(考勤!E153:E183,"迟到")</f>
        <v>0</v>
      </c>
      <c r="F8" s="7">
        <f>COUNTIF(考勤!F153:F183,"迟到")</f>
        <v>0</v>
      </c>
      <c r="G8" s="7">
        <f>COUNTIF(考勤!G153:G183,"迟到")</f>
        <v>0</v>
      </c>
      <c r="H8" s="7">
        <f>COUNTIF(考勤!H153:H183,"迟到")</f>
        <v>0</v>
      </c>
      <c r="I8" s="17">
        <f>COUNTIF(考勤!I153:I183,"迟到")</f>
        <v>0</v>
      </c>
      <c r="J8" s="7">
        <f>COUNTIF(考勤!J153:J183,"迟到")</f>
        <v>0</v>
      </c>
      <c r="K8" s="7">
        <f>COUNTIF(考勤!K153:K183,"迟到")</f>
        <v>0</v>
      </c>
      <c r="L8" s="7">
        <f>COUNTIF(考勤!L153:L183,"迟到")</f>
        <v>0</v>
      </c>
      <c r="M8" s="7">
        <f>COUNTIF(考勤!M153:M183,"迟到")</f>
        <v>0</v>
      </c>
      <c r="O8" s="15"/>
      <c r="P8" s="15"/>
      <c r="Q8" s="15"/>
      <c r="R8" s="15"/>
      <c r="S8" s="15"/>
      <c r="T8" s="15"/>
    </row>
    <row r="9" spans="1:20" x14ac:dyDescent="0.15">
      <c r="A9" s="14"/>
      <c r="B9" s="7" t="s">
        <v>26</v>
      </c>
      <c r="C9" s="7">
        <f>COUNTIF(考勤!C184:C214,"迟到")</f>
        <v>0</v>
      </c>
      <c r="D9" s="7">
        <f>COUNTIF(考勤!D184:D214,"迟到")</f>
        <v>0</v>
      </c>
      <c r="E9" s="7">
        <f>COUNTIF(考勤!E184:E214,"迟到")</f>
        <v>0</v>
      </c>
      <c r="F9" s="7">
        <f>COUNTIF(考勤!F184:F214,"迟到")</f>
        <v>0</v>
      </c>
      <c r="G9" s="7">
        <f>COUNTIF(考勤!G184:G214,"迟到")</f>
        <v>0</v>
      </c>
      <c r="H9" s="7">
        <f>COUNTIF(考勤!H184:H214,"迟到")</f>
        <v>0</v>
      </c>
      <c r="I9" s="17">
        <f>COUNTIF(考勤!I184:I214,"迟到")</f>
        <v>0</v>
      </c>
      <c r="J9" s="7">
        <f>COUNTIF(考勤!J184:J214,"迟到")</f>
        <v>0</v>
      </c>
      <c r="K9" s="7">
        <f>COUNTIF(考勤!K184:K214,"迟到")</f>
        <v>0</v>
      </c>
      <c r="L9" s="7">
        <f>COUNTIF(考勤!L184:L214,"迟到")</f>
        <v>0</v>
      </c>
      <c r="M9" s="7">
        <f>COUNTIF(考勤!M184:M214,"迟到")</f>
        <v>0</v>
      </c>
      <c r="O9" s="15"/>
      <c r="P9" s="15"/>
      <c r="Q9" s="15"/>
      <c r="R9" s="15"/>
      <c r="S9" s="15"/>
      <c r="T9" s="15"/>
    </row>
    <row r="10" spans="1:20" x14ac:dyDescent="0.15">
      <c r="A10" s="14"/>
      <c r="B10" s="7" t="s">
        <v>27</v>
      </c>
      <c r="C10" s="7">
        <f>COUNTIF(考勤!C215:C244,"迟到")</f>
        <v>0</v>
      </c>
      <c r="D10" s="7">
        <f>COUNTIF(考勤!D215:D244,"迟到")</f>
        <v>0</v>
      </c>
      <c r="E10" s="7">
        <f>COUNTIF(考勤!E215:E244,"迟到")</f>
        <v>0</v>
      </c>
      <c r="F10" s="7">
        <f>COUNTIF(考勤!F215:F244,"迟到")</f>
        <v>0</v>
      </c>
      <c r="G10" s="7">
        <f>COUNTIF(考勤!G215:G244,"迟到")</f>
        <v>0</v>
      </c>
      <c r="H10" s="7">
        <f>COUNTIF(考勤!H215:H244,"迟到")</f>
        <v>0</v>
      </c>
      <c r="I10" s="17">
        <f>COUNTIF(考勤!I215:I244,"迟到")</f>
        <v>0</v>
      </c>
      <c r="J10" s="7">
        <f>COUNTIF(考勤!J215:J244,"迟到")</f>
        <v>0</v>
      </c>
      <c r="K10" s="7">
        <f>COUNTIF(考勤!K215:K244,"迟到")</f>
        <v>0</v>
      </c>
      <c r="L10" s="7">
        <f>COUNTIF(考勤!L215:L244,"迟到")</f>
        <v>0</v>
      </c>
      <c r="M10" s="7">
        <f>COUNTIF(考勤!M215:M244,"迟到")</f>
        <v>0</v>
      </c>
      <c r="O10" s="15"/>
      <c r="P10" s="15"/>
      <c r="Q10" s="15"/>
      <c r="R10" s="15"/>
      <c r="S10" s="15"/>
      <c r="T10" s="15"/>
    </row>
    <row r="11" spans="1:20" x14ac:dyDescent="0.15">
      <c r="A11" s="14"/>
      <c r="B11" s="7" t="s">
        <v>28</v>
      </c>
      <c r="C11" s="7">
        <f>COUNTIF(考勤!C245:C275,"迟到")</f>
        <v>0</v>
      </c>
      <c r="D11" s="7">
        <f>COUNTIF(考勤!D245:D275,"迟到")</f>
        <v>0</v>
      </c>
      <c r="E11" s="7">
        <f>COUNTIF(考勤!E245:E275,"迟到")</f>
        <v>0</v>
      </c>
      <c r="F11" s="7">
        <f>COUNTIF(考勤!F245:F275,"迟到")</f>
        <v>0</v>
      </c>
      <c r="G11" s="7">
        <f>COUNTIF(考勤!G245:G275,"迟到")</f>
        <v>0</v>
      </c>
      <c r="H11" s="7">
        <f>COUNTIF(考勤!H245:H275,"迟到")</f>
        <v>0</v>
      </c>
      <c r="I11" s="17">
        <f>COUNTIF(考勤!I245:I275,"迟到")</f>
        <v>0</v>
      </c>
      <c r="J11" s="7">
        <f>COUNTIF(考勤!J245:J275,"迟到")</f>
        <v>0</v>
      </c>
      <c r="K11" s="7">
        <f>COUNTIF(考勤!K245:K275,"迟到")</f>
        <v>0</v>
      </c>
      <c r="L11" s="7">
        <f>COUNTIF(考勤!L245:L275,"迟到")</f>
        <v>0</v>
      </c>
      <c r="M11" s="7">
        <f>COUNTIF(考勤!M245:M275,"迟到")</f>
        <v>0</v>
      </c>
      <c r="O11" s="15"/>
      <c r="P11" s="15"/>
      <c r="Q11" s="15"/>
      <c r="R11" s="15"/>
      <c r="S11" s="15"/>
      <c r="T11" s="15"/>
    </row>
    <row r="12" spans="1:20" x14ac:dyDescent="0.15">
      <c r="A12" s="14"/>
      <c r="B12" s="7" t="s">
        <v>29</v>
      </c>
      <c r="C12" s="7">
        <f>COUNTIF(考勤!C276:C305,"迟到")</f>
        <v>0</v>
      </c>
      <c r="D12" s="7">
        <f>COUNTIF(考勤!D276:D305,"迟到")</f>
        <v>0</v>
      </c>
      <c r="E12" s="7">
        <f>COUNTIF(考勤!E276:E305,"迟到")</f>
        <v>0</v>
      </c>
      <c r="F12" s="7">
        <f>COUNTIF(考勤!F276:F305,"迟到")</f>
        <v>0</v>
      </c>
      <c r="G12" s="7">
        <f>COUNTIF(考勤!G276:G305,"迟到")</f>
        <v>0</v>
      </c>
      <c r="H12" s="7">
        <f>COUNTIF(考勤!H276:H305,"迟到")</f>
        <v>0</v>
      </c>
      <c r="I12" s="17">
        <f>COUNTIF(考勤!I276:I305,"迟到")</f>
        <v>0</v>
      </c>
      <c r="J12" s="7">
        <f>COUNTIF(考勤!J276:J305,"迟到")</f>
        <v>0</v>
      </c>
      <c r="K12" s="7">
        <f>COUNTIF(考勤!K276:K305,"迟到")</f>
        <v>0</v>
      </c>
      <c r="L12" s="7">
        <f>COUNTIF(考勤!L276:L305,"迟到")</f>
        <v>0</v>
      </c>
      <c r="M12" s="7">
        <f>COUNTIF(考勤!M276:M305,"迟到")</f>
        <v>0</v>
      </c>
      <c r="O12" s="15"/>
      <c r="P12" s="15"/>
      <c r="Q12" s="15"/>
      <c r="R12" s="15"/>
      <c r="S12" s="15"/>
      <c r="T12" s="15"/>
    </row>
    <row r="13" spans="1:20" x14ac:dyDescent="0.15">
      <c r="A13" s="12"/>
      <c r="B13" s="7" t="s">
        <v>30</v>
      </c>
      <c r="C13" s="7">
        <f>COUNTIF(考勤!C306:C336,"迟到")</f>
        <v>0</v>
      </c>
      <c r="D13" s="7">
        <f>COUNTIF(考勤!D306:D336,"迟到")</f>
        <v>0</v>
      </c>
      <c r="E13" s="7">
        <f>COUNTIF(考勤!E306:E336,"迟到")</f>
        <v>0</v>
      </c>
      <c r="F13" s="7">
        <f>COUNTIF(考勤!F306:F336,"迟到")</f>
        <v>0</v>
      </c>
      <c r="G13" s="7">
        <f>COUNTIF(考勤!G306:G336,"迟到")</f>
        <v>0</v>
      </c>
      <c r="H13" s="7">
        <f>COUNTIF(考勤!H306:H336,"迟到")</f>
        <v>0</v>
      </c>
      <c r="I13" s="17">
        <f>COUNTIF(考勤!I306:I336,"迟到")</f>
        <v>0</v>
      </c>
      <c r="J13" s="7">
        <f>COUNTIF(考勤!J306:J336,"迟到")</f>
        <v>0</v>
      </c>
      <c r="K13" s="7">
        <f>COUNTIF(考勤!K306:K336,"迟到")</f>
        <v>0</v>
      </c>
      <c r="L13" s="7">
        <f>COUNTIF(考勤!L306:L336,"迟到")</f>
        <v>0</v>
      </c>
      <c r="M13" s="7">
        <f>COUNTIF(考勤!M306:M336,"迟到")</f>
        <v>0</v>
      </c>
      <c r="O13" s="15"/>
      <c r="P13" s="15"/>
      <c r="Q13" s="15"/>
      <c r="R13" s="15"/>
      <c r="S13" s="15"/>
      <c r="T13" s="15"/>
    </row>
    <row r="14" spans="1:20" x14ac:dyDescent="0.15">
      <c r="I14" s="18"/>
      <c r="O14" s="15"/>
      <c r="P14" s="15"/>
      <c r="Q14" s="15"/>
      <c r="R14" s="15"/>
      <c r="S14" s="15"/>
      <c r="T14" s="15"/>
    </row>
    <row r="15" spans="1:20" x14ac:dyDescent="0.15">
      <c r="I15" s="18"/>
      <c r="O15" s="15"/>
      <c r="P15" s="15"/>
      <c r="Q15" s="15"/>
      <c r="R15" s="15"/>
      <c r="S15" s="15"/>
      <c r="T15" s="15"/>
    </row>
    <row r="16" spans="1:20" x14ac:dyDescent="0.15">
      <c r="A16" s="11" t="s">
        <v>15</v>
      </c>
      <c r="B16" s="7" t="s">
        <v>31</v>
      </c>
      <c r="C16" s="7">
        <f>COUNTIF(考勤!C2:C152,"事假")</f>
        <v>0</v>
      </c>
      <c r="D16" s="7">
        <f>COUNTIF(考勤!D2:D152,"事假")</f>
        <v>0</v>
      </c>
      <c r="E16" s="7">
        <f>COUNTIF(考勤!E2:E152,"事假")</f>
        <v>0</v>
      </c>
      <c r="F16" s="7">
        <f>COUNTIF(考勤!F2:F152,"事假")</f>
        <v>1</v>
      </c>
      <c r="G16" s="7">
        <f>COUNTIF(考勤!G2:G152,"事假")</f>
        <v>0</v>
      </c>
      <c r="H16" s="7">
        <f>COUNTIF(考勤!H2:H152,"事假")</f>
        <v>0</v>
      </c>
      <c r="I16" s="17">
        <f>COUNTIF(考勤!I2:I152,"事假")</f>
        <v>2</v>
      </c>
      <c r="J16" s="7">
        <f>COUNTIF(考勤!J2:J152,"事假")</f>
        <v>0</v>
      </c>
      <c r="K16" s="7">
        <f>COUNTIF(考勤!K2:K152,"事假")</f>
        <v>0</v>
      </c>
      <c r="L16" s="7">
        <f>COUNTIF(考勤!L2:L152,"事假")</f>
        <v>1</v>
      </c>
      <c r="M16" s="7">
        <f>COUNTIF(考勤!M2:M152,"事假")</f>
        <v>1</v>
      </c>
      <c r="O16" s="15"/>
      <c r="P16" s="15"/>
      <c r="Q16" s="15"/>
      <c r="R16" s="15"/>
      <c r="S16" s="15"/>
      <c r="T16" s="15"/>
    </row>
    <row r="17" spans="1:20" x14ac:dyDescent="0.15">
      <c r="A17" s="12"/>
      <c r="B17" s="7" t="s">
        <v>32</v>
      </c>
      <c r="C17" s="7">
        <f>COUNTIF(考勤!C153:C336,"事假")</f>
        <v>0</v>
      </c>
      <c r="D17" s="7">
        <f>COUNTIF(考勤!D153:D336,"事假")</f>
        <v>0</v>
      </c>
      <c r="E17" s="7">
        <f>COUNTIF(考勤!E153:E336,"事假")</f>
        <v>0</v>
      </c>
      <c r="F17" s="7">
        <f>COUNTIF(考勤!F153:F336,"事假")</f>
        <v>0</v>
      </c>
      <c r="G17" s="7">
        <f>COUNTIF(考勤!G153:G336,"事假")</f>
        <v>0</v>
      </c>
      <c r="H17" s="7">
        <f>COUNTIF(考勤!H153:H336,"事假")</f>
        <v>0</v>
      </c>
      <c r="I17" s="17">
        <f>COUNTIF(考勤!I153:I336,"事假")</f>
        <v>0</v>
      </c>
      <c r="J17" s="7">
        <f>COUNTIF(考勤!J153:J336,"事假")</f>
        <v>0</v>
      </c>
      <c r="K17" s="7">
        <f>COUNTIF(考勤!K153:K336,"事假")</f>
        <v>0</v>
      </c>
      <c r="L17" s="7">
        <f>COUNTIF(考勤!L153:L336,"事假")</f>
        <v>0</v>
      </c>
      <c r="M17" s="7">
        <f>COUNTIF(考勤!M153:M336,"事假")</f>
        <v>0</v>
      </c>
      <c r="O17" s="15"/>
      <c r="P17" s="15"/>
      <c r="Q17" s="15"/>
      <c r="R17" s="15"/>
      <c r="S17" s="15"/>
      <c r="T17" s="15"/>
    </row>
    <row r="18" spans="1:20" x14ac:dyDescent="0.15">
      <c r="I18" s="18"/>
      <c r="O18" s="15"/>
      <c r="P18" s="15"/>
      <c r="Q18" s="15"/>
      <c r="R18" s="15"/>
      <c r="S18" s="15"/>
      <c r="T18" s="15"/>
    </row>
    <row r="19" spans="1:20" x14ac:dyDescent="0.15">
      <c r="A19" s="11" t="s">
        <v>37</v>
      </c>
      <c r="B19" s="7" t="s">
        <v>38</v>
      </c>
      <c r="C19" s="7">
        <f>COUNTIF(考勤!C5:C339,"加班")</f>
        <v>1</v>
      </c>
      <c r="D19" s="7">
        <f>COUNTIF(考勤!D5:D339,"加班")</f>
        <v>1</v>
      </c>
      <c r="E19" s="7">
        <f>COUNTIF(考勤!E5:E339,"加班")</f>
        <v>1</v>
      </c>
      <c r="F19" s="7">
        <f>COUNTIF(考勤!F5:F339,"加班")</f>
        <v>1</v>
      </c>
      <c r="G19" s="7">
        <f>COUNTIF(考勤!G5:G339,"加班")</f>
        <v>1</v>
      </c>
      <c r="H19" s="7">
        <f>COUNTIF(考勤!H5:H339,"加班")</f>
        <v>1</v>
      </c>
      <c r="I19" s="17">
        <f>COUNTIF(考勤!I5:I339,"加班")</f>
        <v>1</v>
      </c>
      <c r="J19" s="7">
        <f>COUNTIF(考勤!J5:J339,"加班")</f>
        <v>1</v>
      </c>
      <c r="K19" s="7">
        <f>COUNTIF(考勤!K5:K339,"加班")</f>
        <v>1</v>
      </c>
      <c r="L19" s="7">
        <f>COUNTIF(考勤!L5:L339,"加班")</f>
        <v>1</v>
      </c>
      <c r="M19" s="7">
        <f>COUNTIF(考勤!M5:M339,"加班")</f>
        <v>0</v>
      </c>
      <c r="O19" s="15"/>
      <c r="P19" s="15"/>
      <c r="Q19" s="15"/>
      <c r="R19" s="15"/>
      <c r="S19" s="15"/>
      <c r="T19" s="15"/>
    </row>
    <row r="20" spans="1:20" x14ac:dyDescent="0.15">
      <c r="A20" s="12"/>
      <c r="B20" s="7" t="s">
        <v>39</v>
      </c>
      <c r="C20" s="7">
        <f>COUNTIF(考勤!C5:C339,"晚上加班")</f>
        <v>7</v>
      </c>
      <c r="D20" s="7">
        <f>COUNTIF(考勤!D5:D339,"晚上加班")</f>
        <v>6</v>
      </c>
      <c r="E20" s="7">
        <f>COUNTIF(考勤!E5:E339,"晚上加班")</f>
        <v>0</v>
      </c>
      <c r="F20" s="7">
        <f>COUNTIF(考勤!F5:F339,"晚上加班")</f>
        <v>3</v>
      </c>
      <c r="G20" s="7">
        <f>COUNTIF(考勤!G5:G339,"晚上加班")</f>
        <v>12</v>
      </c>
      <c r="H20" s="7">
        <f>COUNTIF(考勤!H5:H339,"晚上加班")</f>
        <v>11</v>
      </c>
      <c r="I20" s="17">
        <f>COUNTIF(考勤!I5:I339,"晚上加班")</f>
        <v>7</v>
      </c>
      <c r="J20" s="7">
        <f>COUNTIF(考勤!J5:J339,"晚上加班")</f>
        <v>2</v>
      </c>
      <c r="K20" s="7">
        <f>COUNTIF(考勤!K5:K339,"晚上加班")</f>
        <v>8</v>
      </c>
      <c r="L20" s="7">
        <f>COUNTIF(考勤!L5:L339,"晚上加班")</f>
        <v>2</v>
      </c>
      <c r="M20" s="7">
        <f>COUNTIF(考勤!M5:M339,"晚上加班")</f>
        <v>0</v>
      </c>
      <c r="O20" s="15"/>
      <c r="P20" s="15"/>
      <c r="Q20" s="15"/>
      <c r="R20" s="15"/>
      <c r="S20" s="15"/>
      <c r="T20" s="15"/>
    </row>
  </sheetData>
  <mergeCells count="4">
    <mergeCell ref="A16:A17"/>
    <mergeCell ref="A19:A20"/>
    <mergeCell ref="A2:A13"/>
    <mergeCell ref="O2:T20"/>
  </mergeCells>
  <phoneticPr fontId="1" type="noConversion"/>
  <conditionalFormatting sqref="C3:M3">
    <cfRule type="dataBar" priority="16">
      <dataBar>
        <cfvo type="num" val="2"/>
        <cfvo type="num" val="9"/>
        <color rgb="FFFF0000"/>
      </dataBar>
      <extLst>
        <ext xmlns:x14="http://schemas.microsoft.com/office/spreadsheetml/2009/9/main" uri="{B025F937-C7B1-47D3-B67F-A62EFF666E3E}">
          <x14:id>{2670628C-7B23-4027-A084-160A8314500D}</x14:id>
        </ext>
      </extLst>
    </cfRule>
    <cfRule type="dataBar" priority="17">
      <dataBar>
        <cfvo type="num" val="3"/>
        <cfvo type="num" val="30"/>
        <color rgb="FFFF0000"/>
      </dataBar>
      <extLst>
        <ext xmlns:x14="http://schemas.microsoft.com/office/spreadsheetml/2009/9/main" uri="{B025F937-C7B1-47D3-B67F-A62EFF666E3E}">
          <x14:id>{FFBEE7EE-F7CB-499E-B3B0-9DE9549C0772}</x14:id>
        </ext>
      </extLst>
    </cfRule>
  </conditionalFormatting>
  <conditionalFormatting sqref="C4">
    <cfRule type="dataBar" priority="14">
      <dataBar>
        <cfvo type="num" val="2"/>
        <cfvo type="num" val="9"/>
        <color rgb="FFFF0000"/>
      </dataBar>
      <extLst>
        <ext xmlns:x14="http://schemas.microsoft.com/office/spreadsheetml/2009/9/main" uri="{B025F937-C7B1-47D3-B67F-A62EFF666E3E}">
          <x14:id>{D784EFF1-A76E-4D99-859E-5833CBAA4713}</x14:id>
        </ext>
      </extLst>
    </cfRule>
    <cfRule type="dataBar" priority="15">
      <dataBar>
        <cfvo type="num" val="3"/>
        <cfvo type="num" val="30"/>
        <color rgb="FFFF0000"/>
      </dataBar>
      <extLst>
        <ext xmlns:x14="http://schemas.microsoft.com/office/spreadsheetml/2009/9/main" uri="{B025F937-C7B1-47D3-B67F-A62EFF666E3E}">
          <x14:id>{C155E576-40D8-4187-8624-B186140C52F5}</x14:id>
        </ext>
      </extLst>
    </cfRule>
  </conditionalFormatting>
  <conditionalFormatting sqref="D4:M13">
    <cfRule type="dataBar" priority="12">
      <dataBar>
        <cfvo type="num" val="2"/>
        <cfvo type="num" val="9"/>
        <color rgb="FFFF0000"/>
      </dataBar>
      <extLst>
        <ext xmlns:x14="http://schemas.microsoft.com/office/spreadsheetml/2009/9/main" uri="{B025F937-C7B1-47D3-B67F-A62EFF666E3E}">
          <x14:id>{002BAB58-2249-4BC9-8BAD-82FF5B0C3E60}</x14:id>
        </ext>
      </extLst>
    </cfRule>
    <cfRule type="dataBar" priority="13">
      <dataBar>
        <cfvo type="num" val="3"/>
        <cfvo type="num" val="30"/>
        <color rgb="FFFF0000"/>
      </dataBar>
      <extLst>
        <ext xmlns:x14="http://schemas.microsoft.com/office/spreadsheetml/2009/9/main" uri="{B025F937-C7B1-47D3-B67F-A62EFF666E3E}">
          <x14:id>{D613CDDF-10B9-4EB9-85AF-BFA1720D00E3}</x14:id>
        </ext>
      </extLst>
    </cfRule>
  </conditionalFormatting>
  <conditionalFormatting sqref="C5:C13">
    <cfRule type="dataBar" priority="10">
      <dataBar>
        <cfvo type="num" val="2"/>
        <cfvo type="num" val="9"/>
        <color rgb="FFFF0000"/>
      </dataBar>
      <extLst>
        <ext xmlns:x14="http://schemas.microsoft.com/office/spreadsheetml/2009/9/main" uri="{B025F937-C7B1-47D3-B67F-A62EFF666E3E}">
          <x14:id>{2DE7B0F2-8B5B-470F-B2AD-4222834DDBFB}</x14:id>
        </ext>
      </extLst>
    </cfRule>
    <cfRule type="dataBar" priority="11">
      <dataBar>
        <cfvo type="num" val="3"/>
        <cfvo type="num" val="30"/>
        <color rgb="FFFF0000"/>
      </dataBar>
      <extLst>
        <ext xmlns:x14="http://schemas.microsoft.com/office/spreadsheetml/2009/9/main" uri="{B025F937-C7B1-47D3-B67F-A62EFF666E3E}">
          <x14:id>{A7A84C70-7151-4B17-91D5-3DD8027EBFDF}</x14:id>
        </ext>
      </extLst>
    </cfRule>
  </conditionalFormatting>
  <conditionalFormatting sqref="C16">
    <cfRule type="dataBar" priority="8">
      <dataBar>
        <cfvo type="num" val="3"/>
        <cfvo type="num" val="10"/>
        <color rgb="FFFF0000"/>
      </dataBar>
      <extLst>
        <ext xmlns:x14="http://schemas.microsoft.com/office/spreadsheetml/2009/9/main" uri="{B025F937-C7B1-47D3-B67F-A62EFF666E3E}">
          <x14:id>{F31059D3-395F-4A23-B55C-3BC4CE30C447}</x14:id>
        </ext>
      </extLst>
    </cfRule>
  </conditionalFormatting>
  <conditionalFormatting sqref="D16:M16">
    <cfRule type="dataBar" priority="7">
      <dataBar>
        <cfvo type="num" val="3"/>
        <cfvo type="num" val="10"/>
        <color rgb="FFFF0000"/>
      </dataBar>
      <extLst>
        <ext xmlns:x14="http://schemas.microsoft.com/office/spreadsheetml/2009/9/main" uri="{B025F937-C7B1-47D3-B67F-A62EFF666E3E}">
          <x14:id>{F2423BA7-B3C9-4325-BD39-ADC3BE51351F}</x14:id>
        </ext>
      </extLst>
    </cfRule>
  </conditionalFormatting>
  <conditionalFormatting sqref="C17">
    <cfRule type="dataBar" priority="6">
      <dataBar>
        <cfvo type="num" val="3"/>
        <cfvo type="num" val="10"/>
        <color rgb="FFFF0000"/>
      </dataBar>
      <extLst>
        <ext xmlns:x14="http://schemas.microsoft.com/office/spreadsheetml/2009/9/main" uri="{B025F937-C7B1-47D3-B67F-A62EFF666E3E}">
          <x14:id>{1E918C1F-B4C5-490A-9788-B8ADA5B8FBDB}</x14:id>
        </ext>
      </extLst>
    </cfRule>
  </conditionalFormatting>
  <conditionalFormatting sqref="D17:M17">
    <cfRule type="dataBar" priority="5">
      <dataBar>
        <cfvo type="num" val="3"/>
        <cfvo type="num" val="10"/>
        <color rgb="FFFF0000"/>
      </dataBar>
      <extLst>
        <ext xmlns:x14="http://schemas.microsoft.com/office/spreadsheetml/2009/9/main" uri="{B025F937-C7B1-47D3-B67F-A62EFF666E3E}">
          <x14:id>{332E2F0F-5E50-49D1-BA2D-08844007316F}</x14:id>
        </ext>
      </extLst>
    </cfRule>
  </conditionalFormatting>
  <conditionalFormatting sqref="C19:M19">
    <cfRule type="dataBar" priority="4">
      <dataBar>
        <cfvo type="num" val="3"/>
        <cfvo type="num" val="10"/>
        <color rgb="FFFF0000"/>
      </dataBar>
      <extLst>
        <ext xmlns:x14="http://schemas.microsoft.com/office/spreadsheetml/2009/9/main" uri="{B025F937-C7B1-47D3-B67F-A62EFF666E3E}">
          <x14:id>{32BE2855-AEDE-40D1-B9EE-6249D9E2F7AE}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0628C-7B23-4027-A084-160A8314500D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14:cfRule type="dataBar" id="{FFBEE7EE-F7CB-499E-B3B0-9DE9549C0772}">
            <x14:dataBar minLength="0" maxLength="100" gradient="0">
              <x14:cfvo type="num">
                <xm:f>3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C3:M3</xm:sqref>
        </x14:conditionalFormatting>
        <x14:conditionalFormatting xmlns:xm="http://schemas.microsoft.com/office/excel/2006/main">
          <x14:cfRule type="dataBar" id="{D784EFF1-A76E-4D99-859E-5833CBAA4713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14:cfRule type="dataBar" id="{C155E576-40D8-4187-8624-B186140C52F5}">
            <x14:dataBar minLength="0" maxLength="100" gradient="0">
              <x14:cfvo type="num">
                <xm:f>3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002BAB58-2249-4BC9-8BAD-82FF5B0C3E60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14:cfRule type="dataBar" id="{D613CDDF-10B9-4EB9-85AF-BFA1720D00E3}">
            <x14:dataBar minLength="0" maxLength="100" gradient="0">
              <x14:cfvo type="num">
                <xm:f>3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D4:M13</xm:sqref>
        </x14:conditionalFormatting>
        <x14:conditionalFormatting xmlns:xm="http://schemas.microsoft.com/office/excel/2006/main">
          <x14:cfRule type="dataBar" id="{2DE7B0F2-8B5B-470F-B2AD-4222834DDBFB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14:cfRule type="dataBar" id="{A7A84C70-7151-4B17-91D5-3DD8027EBFDF}">
            <x14:dataBar minLength="0" maxLength="100" gradient="0">
              <x14:cfvo type="num">
                <xm:f>3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C5:C13</xm:sqref>
        </x14:conditionalFormatting>
        <x14:conditionalFormatting xmlns:xm="http://schemas.microsoft.com/office/excel/2006/main">
          <x14:cfRule type="dataBar" id="{F31059D3-395F-4A23-B55C-3BC4CE30C447}">
            <x14:dataBar minLength="0" maxLength="100" gradient="0">
              <x14:cfvo type="num">
                <xm:f>3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F2423BA7-B3C9-4325-BD39-ADC3BE51351F}">
            <x14:dataBar minLength="0" maxLength="100" gradient="0">
              <x14:cfvo type="num">
                <xm:f>3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D16:M16</xm:sqref>
        </x14:conditionalFormatting>
        <x14:conditionalFormatting xmlns:xm="http://schemas.microsoft.com/office/excel/2006/main">
          <x14:cfRule type="dataBar" id="{1E918C1F-B4C5-490A-9788-B8ADA5B8FBDB}">
            <x14:dataBar minLength="0" maxLength="100" gradient="0">
              <x14:cfvo type="num">
                <xm:f>3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332E2F0F-5E50-49D1-BA2D-08844007316F}">
            <x14:dataBar minLength="0" maxLength="100" gradient="0">
              <x14:cfvo type="num">
                <xm:f>3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D17:M17</xm:sqref>
        </x14:conditionalFormatting>
        <x14:conditionalFormatting xmlns:xm="http://schemas.microsoft.com/office/excel/2006/main">
          <x14:cfRule type="dataBar" id="{32BE2855-AEDE-40D1-B9EE-6249D9E2F7AE}">
            <x14:dataBar minLength="0" maxLength="100" gradient="0">
              <x14:cfvo type="num">
                <xm:f>3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C19:M19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5" sqref="C5"/>
    </sheetView>
  </sheetViews>
  <sheetFormatPr defaultRowHeight="13.5" x14ac:dyDescent="0.15"/>
  <cols>
    <col min="1" max="1" width="11" bestFit="1" customWidth="1"/>
  </cols>
  <sheetData>
    <row r="1" spans="1:1" x14ac:dyDescent="0.15">
      <c r="A1" t="s">
        <v>15</v>
      </c>
    </row>
    <row r="2" spans="1:1" x14ac:dyDescent="0.15">
      <c r="A2" t="s">
        <v>13</v>
      </c>
    </row>
    <row r="3" spans="1:1" x14ac:dyDescent="0.15">
      <c r="A3" t="s">
        <v>16</v>
      </c>
    </row>
    <row r="4" spans="1:1" x14ac:dyDescent="0.15">
      <c r="A4" t="s">
        <v>18</v>
      </c>
    </row>
    <row r="5" spans="1:1" x14ac:dyDescent="0.15">
      <c r="A5" t="s">
        <v>34</v>
      </c>
    </row>
    <row r="6" spans="1:1" x14ac:dyDescent="0.15">
      <c r="A6" t="s">
        <v>36</v>
      </c>
    </row>
    <row r="7" spans="1:1" x14ac:dyDescent="0.15">
      <c r="A7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质量考核</vt:lpstr>
      <vt:lpstr>业务考核</vt:lpstr>
      <vt:lpstr>考勤</vt:lpstr>
      <vt:lpstr>统计</vt:lpstr>
      <vt:lpstr>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YChuang</dc:creator>
  <cp:lastModifiedBy>张逍宁</cp:lastModifiedBy>
  <dcterms:created xsi:type="dcterms:W3CDTF">2016-02-03T04:29:20Z</dcterms:created>
  <dcterms:modified xsi:type="dcterms:W3CDTF">2016-04-01T02:07:48Z</dcterms:modified>
</cp:coreProperties>
</file>