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74D295CB-D470-41B9-B91C-A422A60C82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J143" i="2" l="1"/>
  <c r="J144" i="2"/>
  <c r="J145" i="2"/>
  <c r="I143" i="2"/>
  <c r="I144" i="2"/>
  <c r="I145" i="2"/>
  <c r="I146" i="2"/>
  <c r="J140" i="2"/>
  <c r="J141" i="2"/>
  <c r="J142" i="2"/>
  <c r="I140" i="2"/>
  <c r="I141" i="2"/>
  <c r="I142" i="2"/>
  <c r="J136" i="2"/>
  <c r="J137" i="2"/>
  <c r="J138" i="2"/>
  <c r="J139" i="2"/>
  <c r="I139" i="2"/>
  <c r="I136" i="2"/>
  <c r="I137" i="2"/>
  <c r="I138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Q250" i="2"/>
  <c r="R250" i="2"/>
  <c r="S250" i="2"/>
  <c r="T250" i="2"/>
  <c r="U250" i="2"/>
  <c r="Q251" i="2"/>
  <c r="R251" i="2"/>
  <c r="S251" i="2"/>
  <c r="T251" i="2"/>
  <c r="U251" i="2"/>
  <c r="Q252" i="2"/>
  <c r="R252" i="2"/>
  <c r="S252" i="2"/>
  <c r="T252" i="2"/>
  <c r="U252" i="2"/>
  <c r="Q253" i="2"/>
  <c r="R253" i="2"/>
  <c r="S253" i="2"/>
  <c r="T253" i="2"/>
  <c r="U253" i="2"/>
  <c r="Q254" i="2"/>
  <c r="R254" i="2"/>
  <c r="S254" i="2"/>
  <c r="T254" i="2"/>
  <c r="U254" i="2"/>
  <c r="Q255" i="2"/>
  <c r="R255" i="2"/>
  <c r="S255" i="2"/>
  <c r="T255" i="2"/>
  <c r="U255" i="2"/>
  <c r="Q256" i="2"/>
  <c r="R256" i="2"/>
  <c r="S256" i="2"/>
  <c r="T256" i="2"/>
  <c r="U256" i="2"/>
  <c r="Q257" i="2"/>
  <c r="R257" i="2"/>
  <c r="S257" i="2"/>
  <c r="T257" i="2"/>
  <c r="U257" i="2"/>
  <c r="Q258" i="2"/>
  <c r="R258" i="2"/>
  <c r="S258" i="2"/>
  <c r="T258" i="2"/>
  <c r="U258" i="2"/>
  <c r="Q259" i="2"/>
  <c r="R259" i="2"/>
  <c r="S259" i="2"/>
  <c r="T259" i="2"/>
  <c r="U259" i="2"/>
  <c r="Q260" i="2"/>
  <c r="R260" i="2"/>
  <c r="S260" i="2"/>
  <c r="T260" i="2"/>
  <c r="U260" i="2"/>
  <c r="Q261" i="2"/>
  <c r="R261" i="2"/>
  <c r="S261" i="2"/>
  <c r="T261" i="2"/>
  <c r="U261" i="2"/>
  <c r="Q262" i="2"/>
  <c r="R262" i="2"/>
  <c r="S262" i="2"/>
  <c r="T262" i="2"/>
  <c r="U262" i="2"/>
  <c r="Q263" i="2"/>
  <c r="R263" i="2"/>
  <c r="S263" i="2"/>
  <c r="T263" i="2"/>
  <c r="U263" i="2"/>
  <c r="Q264" i="2"/>
  <c r="R264" i="2"/>
  <c r="S264" i="2"/>
  <c r="T264" i="2"/>
  <c r="U264" i="2"/>
  <c r="Q265" i="2"/>
  <c r="R265" i="2"/>
  <c r="S265" i="2"/>
  <c r="T265" i="2"/>
  <c r="U265" i="2"/>
  <c r="Q266" i="2"/>
  <c r="R266" i="2"/>
  <c r="S266" i="2"/>
  <c r="T266" i="2"/>
  <c r="U266" i="2"/>
  <c r="Q267" i="2"/>
  <c r="R267" i="2"/>
  <c r="S267" i="2"/>
  <c r="T267" i="2"/>
  <c r="U267" i="2"/>
  <c r="Q268" i="2"/>
  <c r="R268" i="2"/>
  <c r="S268" i="2"/>
  <c r="T268" i="2"/>
  <c r="U268" i="2"/>
  <c r="Q269" i="2"/>
  <c r="R269" i="2"/>
  <c r="S269" i="2"/>
  <c r="T269" i="2"/>
  <c r="U269" i="2"/>
  <c r="Q270" i="2"/>
  <c r="R270" i="2"/>
  <c r="S270" i="2"/>
  <c r="T270" i="2"/>
  <c r="U270" i="2"/>
  <c r="Q271" i="2"/>
  <c r="R271" i="2"/>
  <c r="S271" i="2"/>
  <c r="T271" i="2"/>
  <c r="U271" i="2"/>
  <c r="Q272" i="2"/>
  <c r="R272" i="2"/>
  <c r="S272" i="2"/>
  <c r="T272" i="2"/>
  <c r="U272" i="2"/>
  <c r="Q273" i="2"/>
  <c r="R273" i="2"/>
  <c r="S273" i="2"/>
  <c r="T273" i="2"/>
  <c r="U273" i="2"/>
  <c r="Q274" i="2"/>
  <c r="R274" i="2"/>
  <c r="S274" i="2"/>
  <c r="T274" i="2"/>
  <c r="U274" i="2"/>
  <c r="Q275" i="2"/>
  <c r="R275" i="2"/>
  <c r="S275" i="2"/>
  <c r="T275" i="2"/>
  <c r="U275" i="2"/>
  <c r="Q276" i="2"/>
  <c r="R276" i="2"/>
  <c r="S276" i="2"/>
  <c r="T276" i="2"/>
  <c r="U276" i="2"/>
  <c r="Q277" i="2"/>
  <c r="R277" i="2"/>
  <c r="S277" i="2"/>
  <c r="T277" i="2"/>
  <c r="U277" i="2"/>
  <c r="Q278" i="2"/>
  <c r="R278" i="2"/>
  <c r="S278" i="2"/>
  <c r="T278" i="2"/>
  <c r="U278" i="2"/>
  <c r="Q279" i="2"/>
  <c r="R279" i="2"/>
  <c r="S279" i="2"/>
  <c r="T279" i="2"/>
  <c r="U279" i="2"/>
  <c r="Q280" i="2"/>
  <c r="R280" i="2"/>
  <c r="S280" i="2"/>
  <c r="T280" i="2"/>
  <c r="U280" i="2"/>
  <c r="Q281" i="2"/>
  <c r="R281" i="2"/>
  <c r="S281" i="2"/>
  <c r="T281" i="2"/>
  <c r="U281" i="2"/>
  <c r="Q282" i="2"/>
  <c r="R282" i="2"/>
  <c r="S282" i="2"/>
  <c r="T282" i="2"/>
  <c r="U282" i="2"/>
  <c r="Q283" i="2"/>
  <c r="R283" i="2"/>
  <c r="S283" i="2"/>
  <c r="T283" i="2"/>
  <c r="U283" i="2"/>
  <c r="Q284" i="2"/>
  <c r="R284" i="2"/>
  <c r="S284" i="2"/>
  <c r="T284" i="2"/>
  <c r="U284" i="2"/>
  <c r="Q285" i="2"/>
  <c r="R285" i="2"/>
  <c r="S285" i="2"/>
  <c r="T285" i="2"/>
  <c r="U285" i="2"/>
  <c r="Q286" i="2"/>
  <c r="R286" i="2"/>
  <c r="S286" i="2"/>
  <c r="T286" i="2"/>
  <c r="U286" i="2"/>
  <c r="Q287" i="2"/>
  <c r="R287" i="2"/>
  <c r="S287" i="2"/>
  <c r="T287" i="2"/>
  <c r="U287" i="2"/>
  <c r="Q288" i="2"/>
  <c r="R288" i="2"/>
  <c r="S288" i="2"/>
  <c r="T288" i="2"/>
  <c r="U288" i="2"/>
  <c r="Q289" i="2"/>
  <c r="R289" i="2"/>
  <c r="S289" i="2"/>
  <c r="T289" i="2"/>
  <c r="U289" i="2"/>
  <c r="Q290" i="2"/>
  <c r="R290" i="2"/>
  <c r="S290" i="2"/>
  <c r="T290" i="2"/>
  <c r="U290" i="2"/>
  <c r="Q291" i="2"/>
  <c r="R291" i="2"/>
  <c r="S291" i="2"/>
  <c r="T291" i="2"/>
  <c r="U291" i="2"/>
  <c r="Q292" i="2"/>
  <c r="R292" i="2"/>
  <c r="S292" i="2"/>
  <c r="T292" i="2"/>
  <c r="U292" i="2"/>
  <c r="Q293" i="2"/>
  <c r="R293" i="2"/>
  <c r="S293" i="2"/>
  <c r="T293" i="2"/>
  <c r="U293" i="2"/>
  <c r="Q294" i="2"/>
  <c r="R294" i="2"/>
  <c r="S294" i="2"/>
  <c r="T294" i="2"/>
  <c r="U294" i="2"/>
  <c r="Q295" i="2"/>
  <c r="R295" i="2"/>
  <c r="S295" i="2"/>
  <c r="T295" i="2"/>
  <c r="U295" i="2"/>
  <c r="Q296" i="2"/>
  <c r="R296" i="2"/>
  <c r="S296" i="2"/>
  <c r="T296" i="2"/>
  <c r="U296" i="2"/>
  <c r="Q297" i="2"/>
  <c r="R297" i="2"/>
  <c r="S297" i="2"/>
  <c r="T297" i="2"/>
  <c r="U297" i="2"/>
  <c r="Q298" i="2"/>
  <c r="R298" i="2"/>
  <c r="S298" i="2"/>
  <c r="T298" i="2"/>
  <c r="U298" i="2"/>
  <c r="Q299" i="2"/>
  <c r="R299" i="2"/>
  <c r="S299" i="2"/>
  <c r="T299" i="2"/>
  <c r="U299" i="2"/>
  <c r="Q300" i="2"/>
  <c r="R300" i="2"/>
  <c r="S300" i="2"/>
  <c r="T300" i="2"/>
  <c r="U300" i="2"/>
  <c r="Q301" i="2"/>
  <c r="R301" i="2"/>
  <c r="S301" i="2"/>
  <c r="T301" i="2"/>
  <c r="U301" i="2"/>
  <c r="Q302" i="2"/>
  <c r="R302" i="2"/>
  <c r="S302" i="2"/>
  <c r="T302" i="2"/>
  <c r="U302" i="2"/>
  <c r="Q303" i="2"/>
  <c r="R303" i="2"/>
  <c r="S303" i="2"/>
  <c r="T303" i="2"/>
  <c r="U303" i="2"/>
  <c r="Q304" i="2"/>
  <c r="R304" i="2"/>
  <c r="S304" i="2"/>
  <c r="T304" i="2"/>
  <c r="U304" i="2"/>
  <c r="Q305" i="2"/>
  <c r="R305" i="2"/>
  <c r="S305" i="2"/>
  <c r="T305" i="2"/>
  <c r="U305" i="2"/>
  <c r="Q306" i="2"/>
  <c r="R306" i="2"/>
  <c r="S306" i="2"/>
  <c r="T306" i="2"/>
  <c r="U306" i="2"/>
  <c r="Q307" i="2"/>
  <c r="R307" i="2"/>
  <c r="S307" i="2"/>
  <c r="T307" i="2"/>
  <c r="U307" i="2"/>
  <c r="Q308" i="2"/>
  <c r="R308" i="2"/>
  <c r="S308" i="2"/>
  <c r="T308" i="2"/>
  <c r="U308" i="2"/>
  <c r="Q309" i="2"/>
  <c r="R309" i="2"/>
  <c r="S309" i="2"/>
  <c r="T309" i="2"/>
  <c r="U309" i="2"/>
  <c r="Q310" i="2"/>
  <c r="R310" i="2"/>
  <c r="S310" i="2"/>
  <c r="T310" i="2"/>
  <c r="U310" i="2"/>
  <c r="Q311" i="2"/>
  <c r="R311" i="2"/>
  <c r="S311" i="2"/>
  <c r="T311" i="2"/>
  <c r="U311" i="2"/>
  <c r="Q312" i="2"/>
  <c r="R312" i="2"/>
  <c r="S312" i="2"/>
  <c r="T312" i="2"/>
  <c r="U312" i="2"/>
  <c r="Q313" i="2"/>
  <c r="R313" i="2"/>
  <c r="S313" i="2"/>
  <c r="T313" i="2"/>
  <c r="U313" i="2"/>
  <c r="Q314" i="2"/>
  <c r="R314" i="2"/>
  <c r="S314" i="2"/>
  <c r="T314" i="2"/>
  <c r="U314" i="2"/>
  <c r="Q315" i="2"/>
  <c r="R315" i="2"/>
  <c r="S315" i="2"/>
  <c r="T315" i="2"/>
  <c r="U315" i="2"/>
  <c r="Q316" i="2"/>
  <c r="R316" i="2"/>
  <c r="S316" i="2"/>
  <c r="T316" i="2"/>
  <c r="U316" i="2"/>
  <c r="Q317" i="2"/>
  <c r="R317" i="2"/>
  <c r="S317" i="2"/>
  <c r="T317" i="2"/>
  <c r="U317" i="2"/>
  <c r="Q318" i="2"/>
  <c r="R318" i="2"/>
  <c r="S318" i="2"/>
  <c r="T318" i="2"/>
  <c r="U318" i="2"/>
  <c r="Q319" i="2"/>
  <c r="R319" i="2"/>
  <c r="S319" i="2"/>
  <c r="T319" i="2"/>
  <c r="U319" i="2"/>
  <c r="Q320" i="2"/>
  <c r="R320" i="2"/>
  <c r="S320" i="2"/>
  <c r="T320" i="2"/>
  <c r="U320" i="2"/>
  <c r="Q321" i="2"/>
  <c r="R321" i="2"/>
  <c r="S321" i="2"/>
  <c r="T321" i="2"/>
  <c r="U321" i="2"/>
  <c r="Q322" i="2"/>
  <c r="R322" i="2"/>
  <c r="S322" i="2"/>
  <c r="T322" i="2"/>
  <c r="U322" i="2"/>
  <c r="Q323" i="2"/>
  <c r="R323" i="2"/>
  <c r="S323" i="2"/>
  <c r="T323" i="2"/>
  <c r="U323" i="2"/>
  <c r="Q324" i="2"/>
  <c r="R324" i="2"/>
  <c r="S324" i="2"/>
  <c r="T324" i="2"/>
  <c r="U324" i="2"/>
  <c r="Q325" i="2"/>
  <c r="R325" i="2"/>
  <c r="S325" i="2"/>
  <c r="T325" i="2"/>
  <c r="U325" i="2"/>
  <c r="Q326" i="2"/>
  <c r="R326" i="2"/>
  <c r="S326" i="2"/>
  <c r="T326" i="2"/>
  <c r="U326" i="2"/>
  <c r="Q327" i="2"/>
  <c r="R327" i="2"/>
  <c r="S327" i="2"/>
  <c r="T327" i="2"/>
  <c r="U327" i="2"/>
  <c r="Q328" i="2"/>
  <c r="R328" i="2"/>
  <c r="S328" i="2"/>
  <c r="T328" i="2"/>
  <c r="U328" i="2"/>
  <c r="Q329" i="2"/>
  <c r="R329" i="2"/>
  <c r="S329" i="2"/>
  <c r="T329" i="2"/>
  <c r="U329" i="2"/>
  <c r="Q330" i="2"/>
  <c r="R330" i="2"/>
  <c r="S330" i="2"/>
  <c r="T330" i="2"/>
  <c r="U330" i="2"/>
  <c r="Q331" i="2"/>
  <c r="R331" i="2"/>
  <c r="S331" i="2"/>
  <c r="T331" i="2"/>
  <c r="U331" i="2"/>
  <c r="Q332" i="2"/>
  <c r="R332" i="2"/>
  <c r="S332" i="2"/>
  <c r="T332" i="2"/>
  <c r="U332" i="2"/>
  <c r="Q333" i="2"/>
  <c r="R333" i="2"/>
  <c r="S333" i="2"/>
  <c r="T333" i="2"/>
  <c r="U333" i="2"/>
  <c r="Q334" i="2"/>
  <c r="R334" i="2"/>
  <c r="S334" i="2"/>
  <c r="T334" i="2"/>
  <c r="U334" i="2"/>
  <c r="Q335" i="2"/>
  <c r="R335" i="2"/>
  <c r="S335" i="2"/>
  <c r="T335" i="2"/>
  <c r="U335" i="2"/>
  <c r="Q336" i="2"/>
  <c r="R336" i="2"/>
  <c r="S336" i="2"/>
  <c r="T336" i="2"/>
  <c r="U336" i="2"/>
  <c r="Q337" i="2"/>
  <c r="R337" i="2"/>
  <c r="S337" i="2"/>
  <c r="T337" i="2"/>
  <c r="U337" i="2"/>
  <c r="Q338" i="2"/>
  <c r="R338" i="2"/>
  <c r="S338" i="2"/>
  <c r="T338" i="2"/>
  <c r="U338" i="2"/>
  <c r="Q339" i="2"/>
  <c r="R339" i="2"/>
  <c r="S339" i="2"/>
  <c r="T339" i="2"/>
  <c r="U339" i="2"/>
  <c r="Q340" i="2"/>
  <c r="R340" i="2"/>
  <c r="S340" i="2"/>
  <c r="T340" i="2"/>
  <c r="U340" i="2"/>
  <c r="Q341" i="2"/>
  <c r="R341" i="2"/>
  <c r="S341" i="2"/>
  <c r="T341" i="2"/>
  <c r="U341" i="2"/>
  <c r="Q342" i="2"/>
  <c r="R342" i="2"/>
  <c r="S342" i="2"/>
  <c r="T342" i="2"/>
  <c r="U342" i="2"/>
  <c r="Q343" i="2"/>
  <c r="R343" i="2"/>
  <c r="S343" i="2"/>
  <c r="T343" i="2"/>
  <c r="U343" i="2"/>
  <c r="Q344" i="2"/>
  <c r="R344" i="2"/>
  <c r="S344" i="2"/>
  <c r="T344" i="2"/>
  <c r="U344" i="2"/>
  <c r="Q345" i="2"/>
  <c r="R345" i="2"/>
  <c r="S345" i="2"/>
  <c r="T345" i="2"/>
  <c r="U345" i="2"/>
  <c r="Q346" i="2"/>
  <c r="R346" i="2"/>
  <c r="S346" i="2"/>
  <c r="T346" i="2"/>
  <c r="U346" i="2"/>
  <c r="Q347" i="2"/>
  <c r="R347" i="2"/>
  <c r="S347" i="2"/>
  <c r="T347" i="2"/>
  <c r="U347" i="2"/>
  <c r="Q348" i="2"/>
  <c r="R348" i="2"/>
  <c r="S348" i="2"/>
  <c r="T348" i="2"/>
  <c r="U348" i="2"/>
  <c r="Q349" i="2"/>
  <c r="R349" i="2"/>
  <c r="S349" i="2"/>
  <c r="T349" i="2"/>
  <c r="U349" i="2"/>
  <c r="Q350" i="2"/>
  <c r="R350" i="2"/>
  <c r="S350" i="2"/>
  <c r="T350" i="2"/>
  <c r="U350" i="2"/>
  <c r="Q351" i="2"/>
  <c r="R351" i="2"/>
  <c r="S351" i="2"/>
  <c r="T351" i="2"/>
  <c r="U351" i="2"/>
  <c r="Q352" i="2"/>
  <c r="R352" i="2"/>
  <c r="S352" i="2"/>
  <c r="T352" i="2"/>
  <c r="U352" i="2"/>
  <c r="Q353" i="2"/>
  <c r="R353" i="2"/>
  <c r="S353" i="2"/>
  <c r="T353" i="2"/>
  <c r="U353" i="2"/>
  <c r="Q354" i="2"/>
  <c r="R354" i="2"/>
  <c r="S354" i="2"/>
  <c r="T354" i="2"/>
  <c r="U354" i="2"/>
  <c r="Q355" i="2"/>
  <c r="R355" i="2"/>
  <c r="S355" i="2"/>
  <c r="T355" i="2"/>
  <c r="U355" i="2"/>
  <c r="Q356" i="2"/>
  <c r="R356" i="2"/>
  <c r="S356" i="2"/>
  <c r="T356" i="2"/>
  <c r="U356" i="2"/>
  <c r="Q357" i="2"/>
  <c r="R357" i="2"/>
  <c r="S357" i="2"/>
  <c r="T357" i="2"/>
  <c r="U357" i="2"/>
  <c r="Q358" i="2"/>
  <c r="R358" i="2"/>
  <c r="S358" i="2"/>
  <c r="T358" i="2"/>
  <c r="U358" i="2"/>
  <c r="Q359" i="2"/>
  <c r="R359" i="2"/>
  <c r="S359" i="2"/>
  <c r="T359" i="2"/>
  <c r="U359" i="2"/>
  <c r="Q360" i="2"/>
  <c r="R360" i="2"/>
  <c r="S360" i="2"/>
  <c r="T360" i="2"/>
  <c r="U360" i="2"/>
  <c r="Q361" i="2"/>
  <c r="R361" i="2"/>
  <c r="S361" i="2"/>
  <c r="T361" i="2"/>
  <c r="U361" i="2"/>
  <c r="Q362" i="2"/>
  <c r="R362" i="2"/>
  <c r="S362" i="2"/>
  <c r="T362" i="2"/>
  <c r="U362" i="2"/>
  <c r="P137" i="2"/>
  <c r="P138" i="2"/>
  <c r="P139" i="2"/>
  <c r="P140" i="2"/>
  <c r="P141" i="2"/>
  <c r="P142" i="2"/>
  <c r="P143" i="2"/>
  <c r="P144" i="2"/>
  <c r="P145" i="2"/>
  <c r="P146" i="2"/>
  <c r="J146" i="2" s="1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J133" i="2"/>
  <c r="J134" i="2"/>
  <c r="J135" i="2"/>
  <c r="I133" i="2"/>
  <c r="I134" i="2"/>
  <c r="I135" i="2"/>
  <c r="J129" i="2"/>
  <c r="J130" i="2"/>
  <c r="J131" i="2"/>
  <c r="J132" i="2"/>
  <c r="I129" i="2"/>
  <c r="I130" i="2"/>
  <c r="I131" i="2"/>
  <c r="I132" i="2"/>
  <c r="J126" i="2"/>
  <c r="I126" i="2"/>
  <c r="I127" i="2"/>
  <c r="I128" i="2"/>
  <c r="J125" i="2"/>
  <c r="I125" i="2"/>
  <c r="J122" i="2"/>
  <c r="J123" i="2"/>
  <c r="J124" i="2"/>
  <c r="I122" i="2"/>
  <c r="I123" i="2"/>
  <c r="I124" i="2"/>
  <c r="J119" i="2"/>
  <c r="J120" i="2"/>
  <c r="I119" i="2"/>
  <c r="I120" i="2"/>
  <c r="I121" i="2"/>
  <c r="J115" i="2"/>
  <c r="J116" i="2"/>
  <c r="J117" i="2"/>
  <c r="J118" i="2"/>
  <c r="I115" i="2"/>
  <c r="I116" i="2"/>
  <c r="I117" i="2"/>
  <c r="I118" i="2"/>
  <c r="J112" i="2"/>
  <c r="J113" i="2"/>
  <c r="J114" i="2"/>
  <c r="I112" i="2"/>
  <c r="I113" i="2"/>
  <c r="I114" i="2"/>
  <c r="J109" i="2"/>
  <c r="J110" i="2"/>
  <c r="J111" i="2"/>
  <c r="I109" i="2"/>
  <c r="I110" i="2"/>
  <c r="I111" i="2"/>
  <c r="J103" i="2"/>
  <c r="J104" i="2"/>
  <c r="J105" i="2"/>
  <c r="J106" i="2"/>
  <c r="J107" i="2"/>
  <c r="J108" i="2"/>
  <c r="I103" i="2"/>
  <c r="I104" i="2"/>
  <c r="I105" i="2"/>
  <c r="I106" i="2"/>
  <c r="I107" i="2"/>
  <c r="I108" i="2"/>
  <c r="J99" i="2"/>
  <c r="J100" i="2"/>
  <c r="J101" i="2"/>
  <c r="J102" i="2"/>
  <c r="I99" i="2"/>
  <c r="I100" i="2"/>
  <c r="I101" i="2"/>
  <c r="I102" i="2"/>
  <c r="J96" i="2"/>
  <c r="J97" i="2"/>
  <c r="J98" i="2"/>
  <c r="I96" i="2"/>
  <c r="I97" i="2"/>
  <c r="I98" i="2"/>
  <c r="J92" i="2"/>
  <c r="J93" i="2"/>
  <c r="J94" i="2"/>
  <c r="J95" i="2"/>
  <c r="I92" i="2"/>
  <c r="I93" i="2"/>
  <c r="I94" i="2"/>
  <c r="I95" i="2"/>
  <c r="J89" i="2"/>
  <c r="J90" i="2"/>
  <c r="J91" i="2"/>
  <c r="I89" i="2"/>
  <c r="I90" i="2"/>
  <c r="I91" i="2"/>
  <c r="J87" i="2"/>
  <c r="J88" i="2"/>
  <c r="I88" i="2"/>
  <c r="I87" i="2"/>
  <c r="I86" i="2"/>
  <c r="I83" i="2"/>
  <c r="I84" i="2"/>
  <c r="I85" i="2"/>
  <c r="I80" i="2"/>
  <c r="I81" i="2"/>
  <c r="I82" i="2"/>
  <c r="I76" i="2"/>
  <c r="I77" i="2"/>
  <c r="I78" i="2"/>
  <c r="I79" i="2"/>
  <c r="I73" i="2"/>
  <c r="I74" i="2"/>
  <c r="I75" i="2"/>
  <c r="I71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130" i="2" l="1"/>
  <c r="U131" i="2"/>
  <c r="U132" i="2"/>
  <c r="U133" i="2"/>
  <c r="U134" i="2"/>
  <c r="U135" i="2"/>
  <c r="U136" i="2"/>
  <c r="T129" i="2"/>
  <c r="T130" i="2"/>
  <c r="T131" i="2"/>
  <c r="T132" i="2"/>
  <c r="T133" i="2"/>
  <c r="T134" i="2"/>
  <c r="T135" i="2"/>
  <c r="T136" i="2"/>
  <c r="S130" i="2"/>
  <c r="S131" i="2"/>
  <c r="S132" i="2"/>
  <c r="S133" i="2"/>
  <c r="S134" i="2"/>
  <c r="S135" i="2"/>
  <c r="S13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54" i="2"/>
  <c r="P55" i="2"/>
  <c r="P56" i="2"/>
  <c r="P57" i="2"/>
  <c r="P58" i="2"/>
  <c r="J58" i="2" s="1"/>
  <c r="P59" i="2"/>
  <c r="P60" i="2"/>
  <c r="P61" i="2"/>
  <c r="P62" i="2"/>
  <c r="P63" i="2"/>
  <c r="J63" i="2" s="1"/>
  <c r="P64" i="2"/>
  <c r="P65" i="2"/>
  <c r="P66" i="2"/>
  <c r="P67" i="2"/>
  <c r="P68" i="2"/>
  <c r="P69" i="2"/>
  <c r="P70" i="2"/>
  <c r="J70" i="2" s="1"/>
  <c r="P71" i="2"/>
  <c r="P72" i="2"/>
  <c r="P73" i="2"/>
  <c r="P74" i="2"/>
  <c r="J74" i="2" s="1"/>
  <c r="P75" i="2"/>
  <c r="J75" i="2" s="1"/>
  <c r="P76" i="2"/>
  <c r="P77" i="2"/>
  <c r="P78" i="2"/>
  <c r="P79" i="2"/>
  <c r="P80" i="2"/>
  <c r="P81" i="2"/>
  <c r="P82" i="2"/>
  <c r="J82" i="2" s="1"/>
  <c r="P83" i="2"/>
  <c r="P84" i="2"/>
  <c r="P85" i="2"/>
  <c r="P86" i="2"/>
  <c r="J86" i="2" s="1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J121" i="2" s="1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S48" i="2"/>
  <c r="S49" i="2"/>
  <c r="S50" i="2"/>
  <c r="S51" i="2"/>
  <c r="S52" i="2"/>
  <c r="S53" i="2"/>
  <c r="R48" i="2"/>
  <c r="R49" i="2"/>
  <c r="R50" i="2"/>
  <c r="R51" i="2"/>
  <c r="R52" i="2"/>
  <c r="R53" i="2"/>
  <c r="Q48" i="2"/>
  <c r="Q49" i="2"/>
  <c r="Q50" i="2"/>
  <c r="Q51" i="2"/>
  <c r="Q52" i="2"/>
  <c r="Q53" i="2"/>
  <c r="P48" i="2"/>
  <c r="P49" i="2"/>
  <c r="P50" i="2"/>
  <c r="P51" i="2"/>
  <c r="P52" i="2"/>
  <c r="P53" i="2"/>
  <c r="I11" i="3"/>
  <c r="H11" i="3"/>
  <c r="I50" i="2"/>
  <c r="I51" i="2"/>
  <c r="I52" i="2"/>
  <c r="I53" i="2"/>
  <c r="I46" i="2"/>
  <c r="I47" i="2"/>
  <c r="I48" i="2"/>
  <c r="I49" i="2"/>
  <c r="I44" i="2"/>
  <c r="I45" i="2"/>
  <c r="I40" i="2"/>
  <c r="I41" i="2"/>
  <c r="I42" i="2"/>
  <c r="I43" i="2"/>
  <c r="I37" i="2"/>
  <c r="I38" i="2"/>
  <c r="I39" i="2"/>
  <c r="I33" i="2"/>
  <c r="I34" i="2"/>
  <c r="I35" i="2"/>
  <c r="I36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U47" i="2"/>
  <c r="T47" i="2"/>
  <c r="S47" i="2"/>
  <c r="R47" i="2"/>
  <c r="Q47" i="2"/>
  <c r="P47" i="2"/>
  <c r="J47" i="2" s="1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J35" i="2" s="1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J31" i="2" s="1"/>
  <c r="U30" i="2"/>
  <c r="T30" i="2"/>
  <c r="S30" i="2"/>
  <c r="R30" i="2"/>
  <c r="Q30" i="2"/>
  <c r="P30" i="2"/>
  <c r="U29" i="2"/>
  <c r="T29" i="2"/>
  <c r="S29" i="2"/>
  <c r="R29" i="2"/>
  <c r="Q29" i="2"/>
  <c r="P29" i="2"/>
  <c r="J29" i="2" s="1"/>
  <c r="U28" i="2"/>
  <c r="T28" i="2"/>
  <c r="S28" i="2"/>
  <c r="R28" i="2"/>
  <c r="Q28" i="2"/>
  <c r="P28" i="2"/>
  <c r="U27" i="2"/>
  <c r="T27" i="2"/>
  <c r="S27" i="2"/>
  <c r="R27" i="2"/>
  <c r="Q27" i="2"/>
  <c r="P27" i="2"/>
  <c r="J27" i="2" s="1"/>
  <c r="U26" i="2"/>
  <c r="T26" i="2"/>
  <c r="S26" i="2"/>
  <c r="R26" i="2"/>
  <c r="Q26" i="2"/>
  <c r="P26" i="2"/>
  <c r="U25" i="2"/>
  <c r="T25" i="2"/>
  <c r="S25" i="2"/>
  <c r="R25" i="2"/>
  <c r="Q25" i="2"/>
  <c r="P25" i="2"/>
  <c r="J25" i="2" s="1"/>
  <c r="U24" i="2"/>
  <c r="T24" i="2"/>
  <c r="S24" i="2"/>
  <c r="R24" i="2"/>
  <c r="Q24" i="2"/>
  <c r="P24" i="2"/>
  <c r="U23" i="2"/>
  <c r="T23" i="2"/>
  <c r="S23" i="2"/>
  <c r="R23" i="2"/>
  <c r="Q23" i="2"/>
  <c r="P23" i="2"/>
  <c r="J23" i="2" s="1"/>
  <c r="U22" i="2"/>
  <c r="T22" i="2"/>
  <c r="S22" i="2"/>
  <c r="R22" i="2"/>
  <c r="Q22" i="2"/>
  <c r="P22" i="2"/>
  <c r="U21" i="2"/>
  <c r="T21" i="2"/>
  <c r="S21" i="2"/>
  <c r="R21" i="2"/>
  <c r="Q21" i="2"/>
  <c r="P21" i="2"/>
  <c r="J21" i="2" s="1"/>
  <c r="U20" i="2"/>
  <c r="T20" i="2"/>
  <c r="S20" i="2"/>
  <c r="R20" i="2"/>
  <c r="Q20" i="2"/>
  <c r="P20" i="2"/>
  <c r="U19" i="2"/>
  <c r="T19" i="2"/>
  <c r="S19" i="2"/>
  <c r="R19" i="2"/>
  <c r="Q19" i="2"/>
  <c r="P19" i="2"/>
  <c r="J19" i="2" s="1"/>
  <c r="U18" i="2"/>
  <c r="T18" i="2"/>
  <c r="S18" i="2"/>
  <c r="R18" i="2"/>
  <c r="Q18" i="2"/>
  <c r="P18" i="2"/>
  <c r="U17" i="2"/>
  <c r="T17" i="2"/>
  <c r="S17" i="2"/>
  <c r="R17" i="2"/>
  <c r="Q17" i="2"/>
  <c r="P17" i="2"/>
  <c r="J17" i="2" s="1"/>
  <c r="U16" i="2"/>
  <c r="T16" i="2"/>
  <c r="S16" i="2"/>
  <c r="R16" i="2"/>
  <c r="Q16" i="2"/>
  <c r="P16" i="2"/>
  <c r="U15" i="2"/>
  <c r="T15" i="2"/>
  <c r="S15" i="2"/>
  <c r="R15" i="2"/>
  <c r="Q15" i="2"/>
  <c r="P15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J9" i="2" s="1"/>
  <c r="U8" i="2"/>
  <c r="T8" i="2"/>
  <c r="S8" i="2"/>
  <c r="R8" i="2"/>
  <c r="Q8" i="2"/>
  <c r="P8" i="2"/>
  <c r="U7" i="2"/>
  <c r="T7" i="2"/>
  <c r="S7" i="2"/>
  <c r="R7" i="2"/>
  <c r="Q7" i="2"/>
  <c r="P7" i="2"/>
  <c r="I7" i="2"/>
  <c r="U6" i="2"/>
  <c r="T6" i="2"/>
  <c r="S6" i="2"/>
  <c r="R6" i="2"/>
  <c r="Q6" i="2"/>
  <c r="P6" i="2"/>
  <c r="I6" i="2"/>
  <c r="U5" i="2"/>
  <c r="T5" i="2"/>
  <c r="S5" i="2"/>
  <c r="R5" i="2"/>
  <c r="Q5" i="2"/>
  <c r="P5" i="2"/>
  <c r="I5" i="2"/>
  <c r="U4" i="2"/>
  <c r="T4" i="2"/>
  <c r="S4" i="2"/>
  <c r="R4" i="2"/>
  <c r="Q4" i="2"/>
  <c r="P4" i="2"/>
  <c r="J4" i="2" s="1"/>
  <c r="I4" i="2"/>
  <c r="J128" i="2" l="1"/>
  <c r="J127" i="2"/>
  <c r="J81" i="2"/>
  <c r="J69" i="2"/>
  <c r="J57" i="2"/>
  <c r="J78" i="2"/>
  <c r="J66" i="2"/>
  <c r="J54" i="2"/>
  <c r="J77" i="2"/>
  <c r="J65" i="2"/>
  <c r="J80" i="2"/>
  <c r="J79" i="2"/>
  <c r="J36" i="2"/>
  <c r="J38" i="2"/>
  <c r="J40" i="2"/>
  <c r="J76" i="2"/>
  <c r="J73" i="2"/>
  <c r="J56" i="2"/>
  <c r="J85" i="2"/>
  <c r="J84" i="2"/>
  <c r="J72" i="2"/>
  <c r="J15" i="2"/>
  <c r="J83" i="2"/>
  <c r="J71" i="2"/>
  <c r="J59" i="2"/>
  <c r="J61" i="2"/>
  <c r="J60" i="2"/>
  <c r="J64" i="2"/>
  <c r="J62" i="2"/>
  <c r="J68" i="2"/>
  <c r="J67" i="2"/>
  <c r="J55" i="2"/>
  <c r="J50" i="2"/>
  <c r="J6" i="2"/>
  <c r="J12" i="2"/>
  <c r="J14" i="2"/>
  <c r="J42" i="2"/>
  <c r="J20" i="2"/>
  <c r="J32" i="2"/>
  <c r="J13" i="2"/>
  <c r="J11" i="2"/>
  <c r="J44" i="2"/>
  <c r="J33" i="2"/>
  <c r="J8" i="2"/>
  <c r="J10" i="2"/>
  <c r="J46" i="2"/>
  <c r="J26" i="2"/>
  <c r="J30" i="2"/>
  <c r="J34" i="2"/>
  <c r="J37" i="2"/>
  <c r="J41" i="2"/>
  <c r="J45" i="2"/>
  <c r="J18" i="2"/>
  <c r="J16" i="2"/>
  <c r="J22" i="2"/>
  <c r="J24" i="2"/>
  <c r="J28" i="2"/>
  <c r="J39" i="2"/>
  <c r="J5" i="2"/>
  <c r="J7" i="2"/>
  <c r="J43" i="2"/>
  <c r="J51" i="2"/>
  <c r="J48" i="2"/>
  <c r="J49" i="2"/>
  <c r="J53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<sst xmlns="http://schemas.openxmlformats.org/spreadsheetml/2006/main" count="727" uniqueCount="348">
  <si>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</si>
  <si>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</si>
  <si>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</si>
  <si>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</si>
  <si>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</si>
  <si>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</si>
  <si>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</si>
  <si>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</si>
  <si>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</si>
  <si>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</si>
  <si>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</si>
  <si>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</si>
  <si>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</si>
  <si>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</si>
  <si>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</si>
  <si>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</si>
  <si>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</si>
  <si>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</si>
  <si>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</si>
  <si>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</si>
  <si>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</si>
  <si>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</si>
  <si>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</si>
  <si>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</si>
  <si>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</si>
  <si>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</si>
  <si>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</si>
  <si>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</si>
  <si>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</si>
  <si>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</si>
  <si>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</si>
  <si>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</si>
  <si>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</si>
  <si>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</si>
  <si>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</si>
  <si>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</si>
  <si>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</si>
  <si>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</si>
  <si>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</si>
  <si>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</si>
  <si>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</si>
  <si>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</si>
  <si>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</si>
  <si>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</si>
  <si>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</si>
  <si>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</si>
  <si>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</si>
  <si>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</si>
  <si>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</si>
  <si>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</si>
  <si>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</si>
  <si>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</si>
  <si>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</si>
  <si>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</si>
  <si>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</si>
  <si>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</si>
  <si>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</si>
  <si>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</si>
  <si>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</si>
  <si>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</si>
  <si>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</si>
  <si>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</si>
  <si>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</si>
  <si>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</si>
  <si>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</si>
  <si>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</si>
  <si>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</si>
  <si>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</si>
  <si>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</si>
  <si>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</si>
  <si>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</si>
  <si>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</si>
  <si>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</si>
  <si>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</si>
  <si>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</si>
  <si>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</si>
  <si>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</si>
  <si>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</si>
  <si>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</si>
  <si>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</si>
  <si>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</si>
  <si>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</si>
  <si>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</si>
  <si>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</si>
  <si>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</si>
  <si>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</si>
  <si>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关键词类型：
第1类：戒指、项链、手镯
第2类：具体武器名</t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</si>
  <si>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</si>
  <si>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</si>
  <si>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</si>
  <si>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</si>
  <si>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</si>
  <si>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</si>
  <si>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</si>
  <si>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</si>
  <si>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</si>
  <si>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</si>
  <si>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</si>
  <si>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</si>
  <si>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</si>
  <si>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</si>
  <si>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</si>
  <si>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</si>
  <si>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</si>
  <si>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</si>
  <si>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</si>
  <si>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</si>
  <si>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</si>
  <si>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</si>
  <si>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</si>
  <si>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</si>
  <si>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</si>
  <si>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</si>
  <si>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</si>
  <si>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</si>
  <si>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</si>
  <si>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</si>
  <si>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</si>
  <si>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</si>
  <si>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</si>
  <si>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</si>
  <si>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</si>
  <si>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</si>
  <si>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</si>
  <si>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</si>
  <si>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</si>
  <si>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</si>
  <si>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</si>
  <si>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</si>
  <si>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</si>
  <si>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</si>
  <si>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</si>
  <si>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</si>
  <si>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</si>
  <si>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</si>
  <si>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</si>
  <si>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</si>
  <si>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</si>
  <si>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</si>
  <si>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</si>
  <si>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</si>
  <si>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</si>
  <si>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</si>
  <si>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</si>
  <si>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</si>
  <si>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</si>
  <si>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</si>
  <si>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</si>
  <si>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</si>
  <si>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</si>
  <si>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</si>
  <si>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</si>
  <si>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</si>
  <si>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</si>
  <si>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</si>
  <si>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</si>
  <si>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</si>
  <si>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</si>
  <si>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</si>
  <si>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</si>
  <si>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</si>
  <si>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</si>
  <si>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</si>
  <si>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</si>
  <si>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</si>
  <si>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</si>
  <si>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</si>
  <si>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</si>
  <si>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</si>
  <si>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</si>
  <si>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</si>
  <si>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</si>
  <si>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</si>
  <si>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</si>
  <si>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</si>
  <si>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</si>
  <si>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</si>
  <si>
    <t>[1,0.10]</t>
    <phoneticPr fontId="15" type="noConversion"/>
  </si>
  <si>
    <t>[远程、魔法、法器、镜]</t>
    <phoneticPr fontId="15" type="noConversion"/>
  </si>
  <si>
    <t>镜</t>
    <phoneticPr fontId="15" type="noConversion"/>
  </si>
  <si>
    <t>拥有眩晕，魅惑的敌人法术攻击额外加[0,0.10]</t>
    <phoneticPr fontId="15" type="noConversion"/>
  </si>
  <si>
    <t>拥有眩晕，魅惑的敌人法术攻击额外加[0,0.20]</t>
    <phoneticPr fontId="15" type="noConversion"/>
  </si>
  <si>
    <t>[2,0.38]</t>
    <phoneticPr fontId="15" type="noConversion"/>
  </si>
  <si>
    <t>拥有眩晕，魅惑的敌人法术攻击额外加[0,0.25]</t>
    <phoneticPr fontId="15" type="noConversion"/>
  </si>
  <si>
    <t>[2,0.43]</t>
    <phoneticPr fontId="15" type="noConversion"/>
  </si>
  <si>
    <t>拥有眩晕，魅惑的敌人法术攻击额外加[0,0.35]</t>
    <phoneticPr fontId="15" type="noConversion"/>
  </si>
  <si>
    <t>[远程、物理、链器、铁铸吊灯]</t>
    <phoneticPr fontId="15" type="noConversion"/>
  </si>
  <si>
    <t>铁铸吊灯</t>
    <phoneticPr fontId="15" type="noConversion"/>
  </si>
  <si>
    <t>[1,0.25],[2,0.15]</t>
    <phoneticPr fontId="15" type="noConversion"/>
  </si>
  <si>
    <t>[1,0.30],[2,0.17]</t>
    <phoneticPr fontId="15" type="noConversion"/>
  </si>
  <si>
    <t>[1,0.35],[2,0.20]</t>
    <phoneticPr fontId="15" type="noConversion"/>
  </si>
  <si>
    <t>[1,0.45],[2,0.30]</t>
    <phoneticPr fontId="15" type="noConversion"/>
  </si>
  <si>
    <t>[近战、物理、锐器、华贵的黄金匕首]</t>
    <phoneticPr fontId="15" type="noConversion"/>
  </si>
  <si>
    <t>华贵的黄金匕首</t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</si>
  <si>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</si>
  <si>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</si>
  <si>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t>[近战、物理、锐器、米迦勒的权杖碎片]</t>
    <phoneticPr fontId="15" type="noConversion"/>
  </si>
  <si>
    <t>米迦勒的权杖碎片</t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</si>
  <si>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-2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，每一回合3次，持续1回合</t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</si>
  <si>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-3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，每一回合3次，持续2回合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</si>
  <si>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-4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，每一回合3次，持续3回合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</si>
  <si>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-5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，每一回合3次，持续4回合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</si>
  <si>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[远程、魔法、法杖、纸魔杖]</t>
    <phoneticPr fontId="15" type="noConversion"/>
  </si>
  <si>
    <t>纸魔杖</t>
    <phoneticPr fontId="15" type="noConversion"/>
  </si>
  <si>
    <t>[2,0.10]</t>
    <phoneticPr fontId="15" type="noConversion"/>
  </si>
  <si>
    <t>[2,0.15]</t>
    <phoneticPr fontId="15" type="noConversion"/>
  </si>
  <si>
    <t>华贵的黄金甲</t>
    <phoneticPr fontId="15" type="noConversion"/>
  </si>
  <si>
    <r>
      <t>在贪婪之章时，护盾回复会扣除玩家一回合获得的金额的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FF0000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 xml:space="preserve">点护盾 </t>
    </r>
    <phoneticPr fontId="15" type="noConversion"/>
  </si>
  <si>
    <r>
      <t>在贪婪之章时，护盾回复会扣除玩家一回合获得的金额的</t>
    </r>
    <r>
      <rPr>
        <sz val="11"/>
        <color rgb="FFFF0000"/>
        <rFont val="微软雅黑"/>
        <family val="2"/>
        <charset val="134"/>
      </rPr>
      <t>15%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FF0000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点护盾</t>
    </r>
    <phoneticPr fontId="15" type="noConversion"/>
  </si>
  <si>
    <t>[盔甲、华贵的黄金甲]</t>
    <phoneticPr fontId="15" type="noConversion"/>
  </si>
  <si>
    <t>[头饰、染血之冠]</t>
    <phoneticPr fontId="15" type="noConversion"/>
  </si>
  <si>
    <t>染血之冠</t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</si>
  <si>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2%</t>
    </r>
    <phoneticPr fontId="15" type="noConversion"/>
  </si>
  <si>
    <t>在贪婪和傲慢之章有嘲讽效果</t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</si>
  <si>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3%</t>
    </r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</si>
  <si>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4%</t>
    </r>
    <phoneticPr fontId="15" type="noConversion"/>
  </si>
  <si>
    <r>
      <t>攻击，移速，防御，回血，全方面提升</t>
    </r>
    <r>
      <rPr>
        <sz val="11"/>
        <color rgb="FFFF0000"/>
        <rFont val="微软雅黑"/>
        <family val="2"/>
        <charset val="134"/>
      </rPr>
      <t>6%</t>
    </r>
    <phoneticPr fontId="15" type="noConversion"/>
  </si>
  <si>
    <t>[近战、魔法、钝器、弥达斯的点金锤]</t>
    <phoneticPr fontId="15" type="noConversion"/>
  </si>
  <si>
    <t>弥达斯的点金锤</t>
  </si>
  <si>
    <t>[2,0.30]</t>
    <phoneticPr fontId="15" type="noConversion"/>
  </si>
  <si>
    <t>[2,0.40]</t>
    <phoneticPr fontId="15" type="noConversion"/>
  </si>
  <si>
    <t>[近战、物理、爆炸物、纵火狂]</t>
    <phoneticPr fontId="15" type="noConversion"/>
  </si>
  <si>
    <t>纵火狂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</si>
  <si>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</si>
  <si>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</si>
  <si>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</si>
  <si>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t>根据装备者已经损失的生命值，附加额外伤害</t>
    <phoneticPr fontId="15" type="noConversion"/>
  </si>
  <si>
    <t>[远程、物理、钝器、憎恶天秤]</t>
    <phoneticPr fontId="15" type="noConversion"/>
  </si>
  <si>
    <t>憎恶天秤</t>
  </si>
  <si>
    <t>[1,0.15]</t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</si>
  <si>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</t>
    </r>
    <r>
      <rPr>
        <sz val="11"/>
        <color theme="1"/>
        <rFont val="微软雅黑"/>
        <family val="2"/>
        <charset val="134"/>
      </rPr>
      <t>的伤害。</t>
    </r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</si>
  <si>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125%的伤害。</t>
    </r>
    <phoneticPr fontId="15" type="noConversion"/>
  </si>
  <si>
    <t>[近战、物理、盾牌、坚守阵地]</t>
    <phoneticPr fontId="15" type="noConversion"/>
  </si>
  <si>
    <t>坚守阵地</t>
  </si>
  <si>
    <t>[4,0.15]</t>
    <phoneticPr fontId="15" type="noConversion"/>
  </si>
  <si>
    <t>[4,0.25]</t>
    <phoneticPr fontId="15" type="noConversion"/>
  </si>
  <si>
    <t>[4,0.35]</t>
    <phoneticPr fontId="15" type="noConversion"/>
  </si>
  <si>
    <t>阿塔拉蝴蝶</t>
    <phoneticPr fontId="15" type="noConversion"/>
  </si>
  <si>
    <t>[2,0.10]</t>
    <phoneticPr fontId="15" type="noConversion"/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</si>
  <si>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</si>
  <si>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</si>
  <si>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</si>
  <si>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每次承受虔诚伤害，都会获得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最大生命值，并增加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防御强度。</t>
    </r>
    <phoneticPr fontId="15" type="noConversion"/>
  </si>
  <si>
    <r>
      <t>命中生命值低于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的敌人时会将其直接杀死。</t>
    </r>
    <phoneticPr fontId="15" type="noConversion"/>
  </si>
  <si>
    <t>[远程、魔法、乐器、抚魂]</t>
    <phoneticPr fontId="15" type="noConversion"/>
  </si>
  <si>
    <t>抚魂</t>
  </si>
  <si>
    <r>
      <t>造成伤害时会随机治疗一名友军此次伤害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charset val="134"/>
      </rPr>
      <t>的血量</t>
    </r>
    <phoneticPr fontId="15" type="noConversion"/>
  </si>
  <si>
    <t>[远程、物理、暗器、恶意宣泄]</t>
    <phoneticPr fontId="15" type="noConversion"/>
  </si>
  <si>
    <t>恶意宣泄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</si>
  <si>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</si>
  <si>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</si>
  <si>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</si>
  <si>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r>
      <t>当角色拥有负面状态时，该武器造成的伤害会增加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。</t>
    </r>
    <phoneticPr fontId="15" type="noConversion"/>
  </si>
  <si>
    <t>[近战、物理、钝器、“超大一根！”]</t>
    <phoneticPr fontId="15" type="noConversion"/>
  </si>
  <si>
    <t>“超大一根！”</t>
  </si>
  <si>
    <t>[1,0.15]</t>
    <phoneticPr fontId="15" type="noConversion"/>
  </si>
  <si>
    <t>[1,0.18]</t>
    <phoneticPr fontId="15" type="noConversion"/>
  </si>
  <si>
    <t>[1,0.22]</t>
    <phoneticPr fontId="15" type="noConversion"/>
  </si>
  <si>
    <t>神秘立方体</t>
  </si>
  <si>
    <t>[5,0.10]</t>
    <phoneticPr fontId="15" type="noConversion"/>
  </si>
  <si>
    <t>[5,0.18]</t>
    <phoneticPr fontId="15" type="noConversion"/>
  </si>
  <si>
    <t>[5,0.25]</t>
    <phoneticPr fontId="15" type="noConversion"/>
  </si>
  <si>
    <t>[近战、魔法、盾牌、神秘立方体]</t>
    <phoneticPr fontId="15" type="noConversion"/>
  </si>
  <si>
    <r>
      <t>被近战敌人击中时，会以 虔诚伤害 的伤害类型反弹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受到的伤害。</t>
    </r>
    <phoneticPr fontId="15" type="noConversion"/>
  </si>
  <si>
    <t>[中程、虔诚、锐器、黑色幽默]</t>
    <phoneticPr fontId="15" type="noConversion"/>
  </si>
  <si>
    <t>黑色幽默</t>
  </si>
  <si>
    <t>[3,0.12]</t>
    <phoneticPr fontId="15" type="noConversion"/>
  </si>
  <si>
    <t>[3,0.15]</t>
    <phoneticPr fontId="15" type="noConversion"/>
  </si>
  <si>
    <t>[3,0.21]</t>
    <phoneticPr fontId="15" type="noConversion"/>
  </si>
  <si>
    <t>[3,0.35]</t>
    <phoneticPr fontId="15" type="noConversion"/>
  </si>
  <si>
    <r>
      <t>当角色的最大生命值大于攻击对象时，造成的伤害增加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</si>
  <si>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r>
      <t xml:space="preserve">当角色为仅剩下的 </t>
    </r>
    <r>
      <rPr>
        <sz val="11"/>
        <color rgb="FFC0504D"/>
        <rFont val="微软雅黑"/>
        <family val="2"/>
        <charset val="134"/>
      </rPr>
      <t xml:space="preserve">1 </t>
    </r>
    <r>
      <rPr>
        <sz val="11"/>
        <color theme="1"/>
        <rFont val="微软雅黑"/>
        <family val="2"/>
        <charset val="134"/>
      </rPr>
      <t>名友军时，该武器的基础攻击力将翻倍。</t>
    </r>
    <phoneticPr fontId="15" type="noConversion"/>
  </si>
  <si>
    <t>卡斯托尔的星痕</t>
  </si>
  <si>
    <t>波吕克斯的星烁</t>
  </si>
  <si>
    <r>
      <t>每次攻击时，都会给当前生命值最低的友军回复使用者最大生命值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的血量。</t>
    </r>
    <phoneticPr fontId="15" type="noConversion"/>
  </si>
  <si>
    <r>
      <t>每次攻击时，都会给当前生命值最高的友军提供使用者最大生命值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的物理、魔法、虔诚强度，不可叠加。</t>
    </r>
    <phoneticPr fontId="15" type="noConversion"/>
  </si>
  <si>
    <t>敛财图腾</t>
  </si>
  <si>
    <t>[5,0.20]</t>
    <phoneticPr fontId="15" type="noConversion"/>
  </si>
  <si>
    <t>[5,0.15]</t>
    <phoneticPr fontId="15" type="noConversion"/>
  </si>
  <si>
    <r>
      <t xml:space="preserve">每次命中敌人时会获得 </t>
    </r>
    <r>
      <rPr>
        <sz val="11"/>
        <color rgb="FFC0504D"/>
        <rFont val="微软雅黑"/>
        <family val="2"/>
        <charset val="134"/>
      </rPr>
      <t>1~X</t>
    </r>
    <r>
      <rPr>
        <sz val="11"/>
        <color theme="1"/>
        <rFont val="微软雅黑"/>
        <charset val="134"/>
      </rPr>
      <t xml:space="preserve"> 枚金币。</t>
    </r>
    <phoneticPr fontId="15" type="noConversion"/>
  </si>
  <si>
    <t>[近战、物理、钝器、聚财巨鼎]</t>
    <phoneticPr fontId="15" type="noConversion"/>
  </si>
  <si>
    <t>聚财巨鼎</t>
  </si>
  <si>
    <t>[4,0.12]</t>
    <phoneticPr fontId="15" type="noConversion"/>
  </si>
  <si>
    <t>[4,0.18]</t>
    <phoneticPr fontId="15" type="noConversion"/>
  </si>
  <si>
    <t>[4,0.25]</t>
    <phoneticPr fontId="15" type="noConversion"/>
  </si>
  <si>
    <r>
      <t xml:space="preserve">每次用该武器击杀1名敌人时会获得 </t>
    </r>
    <r>
      <rPr>
        <sz val="11"/>
        <color rgb="FFC0504D"/>
        <rFont val="微软雅黑"/>
        <family val="2"/>
        <charset val="134"/>
      </rPr>
      <t xml:space="preserve">1~X </t>
    </r>
    <r>
      <rPr>
        <sz val="11"/>
        <color theme="1"/>
        <rFont val="微软雅黑"/>
        <charset val="134"/>
      </rPr>
      <t>枚金币。</t>
    </r>
    <phoneticPr fontId="15" type="noConversion"/>
  </si>
  <si>
    <t>榨血权杖</t>
  </si>
  <si>
    <t>[2,0.25]</t>
    <phoneticPr fontId="15" type="noConversion"/>
  </si>
  <si>
    <t>[2,0.40]</t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</si>
  <si>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</si>
  <si>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</si>
  <si>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</si>
  <si>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</si>
  <si>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t>瘴气凝晶</t>
  </si>
  <si>
    <r>
      <t xml:space="preserve">攻击敌人时，不会直接造成伤害，而是给予一个持续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charset val="134"/>
      </rPr>
      <t xml:space="preserve"> 回合的 </t>
    </r>
    <r>
      <rPr>
        <sz val="11"/>
        <color rgb="FFC0504D"/>
        <rFont val="微软雅黑"/>
        <family val="2"/>
        <charset val="134"/>
      </rPr>
      <t xml:space="preserve">dot </t>
    </r>
    <r>
      <rPr>
        <sz val="11"/>
        <color theme="1"/>
        <rFont val="微软雅黑"/>
        <charset val="134"/>
      </rPr>
      <t>伤害，在持续时间内每回合造成本该造成的伤害，伤害不可叠加。</t>
    </r>
    <phoneticPr fontId="15" type="noConversion"/>
  </si>
  <si>
    <t>[2,0.50]</t>
    <phoneticPr fontId="15" type="noConversion"/>
  </si>
  <si>
    <t>[中排、物理、锐器、告死鸟]</t>
    <phoneticPr fontId="15" type="noConversion"/>
  </si>
  <si>
    <t>告死鸟</t>
  </si>
  <si>
    <t>[5,0.30]</t>
    <phoneticPr fontId="15" type="noConversion"/>
  </si>
  <si>
    <r>
      <t xml:space="preserve">这把武器，会在杀死一名敌人后，会发出哀鸣，对全场敌人造成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物理伤害。</t>
    </r>
    <phoneticPr fontId="15" type="noConversion"/>
  </si>
  <si>
    <t>[近战、魔法、神器、弥留与终焉]</t>
    <phoneticPr fontId="15" type="noConversion"/>
  </si>
  <si>
    <t>弥留与终焉</t>
  </si>
  <si>
    <r>
      <t>只能被</t>
    </r>
    <r>
      <rPr>
        <sz val="11"/>
        <color rgb="FFC0504D"/>
        <rFont val="微软雅黑"/>
        <family val="2"/>
        <charset val="134"/>
      </rPr>
      <t xml:space="preserve"> [消逝弥撒亚] </t>
    </r>
    <r>
      <rPr>
        <sz val="11"/>
        <color theme="1"/>
        <rFont val="微软雅黑"/>
        <family val="2"/>
        <charset val="134"/>
      </rPr>
      <t xml:space="preserve">装备，在击杀敌人后回复最大生命值的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，并获得更多金币/装备掉落率 ，清除自身所有负面状态，无法脱下和出售。</t>
    </r>
    <phoneticPr fontId="15" type="noConversion"/>
  </si>
  <si>
    <t>·属性强度加成：物理强度、魔法强度、虔诚强度、防御强度、A血量等，具体武器面板配置</t>
    <phoneticPr fontId="15" type="noConversion"/>
  </si>
  <si>
    <t>[6,0.10]</t>
    <phoneticPr fontId="15" type="noConversion"/>
  </si>
  <si>
    <t>[6,0.20]</t>
    <phoneticPr fontId="15" type="noConversion"/>
  </si>
  <si>
    <t>[远程、物理、机械、“piupiu与piapia”]</t>
    <phoneticPr fontId="15" type="noConversion"/>
  </si>
  <si>
    <t>“piupiu与piapia”</t>
  </si>
  <si>
    <t>[6,0.15]</t>
    <phoneticPr fontId="15" type="noConversion"/>
  </si>
  <si>
    <t>[近战、物理、钝器、重塑之铸]</t>
    <phoneticPr fontId="15" type="noConversion"/>
  </si>
  <si>
    <t>重塑之铸</t>
  </si>
  <si>
    <t>[4,0.10]</t>
    <phoneticPr fontId="15" type="noConversion"/>
  </si>
  <si>
    <t>[4,0.15]</t>
    <phoneticPr fontId="15" type="noConversion"/>
  </si>
  <si>
    <t>[4,0.20]</t>
    <phoneticPr fontId="15" type="noConversion"/>
  </si>
  <si>
    <t>[4,0.30]</t>
    <phoneticPr fontId="15" type="noConversion"/>
  </si>
  <si>
    <r>
      <t xml:space="preserve">出现多把该武器时，可将 3把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品质 的该武器合称为 1把 </t>
    </r>
    <r>
      <rPr>
        <sz val="11"/>
        <color rgb="FFC0504D"/>
        <rFont val="微软雅黑"/>
        <family val="2"/>
        <charset val="134"/>
      </rPr>
      <t xml:space="preserve">X+1 </t>
    </r>
    <r>
      <rPr>
        <sz val="11"/>
        <color theme="1"/>
        <rFont val="微软雅黑"/>
        <family val="2"/>
        <charset val="134"/>
      </rPr>
      <t xml:space="preserve">品质的武器。 </t>
    </r>
    <phoneticPr fontId="15" type="noConversion"/>
  </si>
  <si>
    <r>
      <t xml:space="preserve">出现多把该武器时，可将 3把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品质 的该武器合成为 1把 </t>
    </r>
    <r>
      <rPr>
        <sz val="11"/>
        <color rgb="FFC0504D"/>
        <rFont val="微软雅黑"/>
        <family val="2"/>
        <charset val="134"/>
      </rPr>
      <t xml:space="preserve">X+1 </t>
    </r>
    <r>
      <rPr>
        <sz val="11"/>
        <color theme="1"/>
        <rFont val="微软雅黑"/>
        <family val="2"/>
        <charset val="134"/>
      </rPr>
      <t xml:space="preserve">品质的该武器。 </t>
    </r>
    <phoneticPr fontId="15" type="noConversion"/>
  </si>
  <si>
    <t>[近战、魔法、锐器、刺痛拥抱]</t>
    <phoneticPr fontId="15" type="noConversion"/>
  </si>
  <si>
    <t>刺痛拥抱</t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</si>
  <si>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</si>
  <si>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</si>
  <si>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</si>
  <si>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“piupiu”和“piapia”交替使用，“piupiu”会造成伤害，而“piapia”则会为角色叠加 武器攻击力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 xml:space="preserve"> 的护盾。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</si>
  <si>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>1%</t>
    </r>
    <r>
      <rPr>
        <sz val="11"/>
        <color theme="1"/>
        <rFont val="微软雅黑"/>
        <family val="2"/>
        <charset val="134"/>
      </rPr>
      <t xml:space="preserve"> 的虔诚伤害。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</si>
  <si>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 xml:space="preserve">2% </t>
    </r>
    <r>
      <rPr>
        <sz val="11"/>
        <color theme="1"/>
        <rFont val="微软雅黑"/>
        <family val="2"/>
        <charset val="134"/>
      </rPr>
      <t>的虔诚伤害。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</si>
  <si>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 xml:space="preserve">3% </t>
    </r>
    <r>
      <rPr>
        <sz val="11"/>
        <color theme="1"/>
        <rFont val="微软雅黑"/>
        <family val="2"/>
        <charset val="134"/>
      </rPr>
      <t>的虔诚伤害。</t>
    </r>
    <phoneticPr fontId="15" type="noConversion"/>
  </si>
  <si>
    <t>[近战、物理、锐器、砂龙臂刃]</t>
    <phoneticPr fontId="15" type="noConversion"/>
  </si>
  <si>
    <t>砂龙臂刃</t>
  </si>
  <si>
    <t>[1,0.10]</t>
    <phoneticPr fontId="15" type="noConversion"/>
  </si>
  <si>
    <t>[1,0.15]</t>
    <phoneticPr fontId="15" type="noConversion"/>
  </si>
  <si>
    <t>[1,0.20]</t>
    <phoneticPr fontId="15" type="noConversion"/>
  </si>
  <si>
    <t>[1,0.30]</t>
    <phoneticPr fontId="15" type="noConversion"/>
  </si>
  <si>
    <r>
      <t xml:space="preserve">当角色装备了这把武器后，角色受到治疗时恢复生命值减半，但是角色的生命回复速度增加 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</si>
  <si>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t>[远程、魔法、法杖、孽火]</t>
    <phoneticPr fontId="15" type="noConversion"/>
  </si>
  <si>
    <t>孽火</t>
  </si>
  <si>
    <r>
      <t xml:space="preserve">随着回合的进行，火焰会逐渐燃烧地更加猛烈，每回合都会获得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法术强度加成。</t>
    </r>
    <phoneticPr fontId="15" type="noConversion"/>
  </si>
  <si>
    <t>[远程、魔法、宝物、阿塔拉蝴蝶]</t>
  </si>
  <si>
    <t>[远程、魔法、宝物、卡斯托尔的星痕]</t>
  </si>
  <si>
    <t>[近战、物理、宝物、波吕克斯的星烁]</t>
  </si>
  <si>
    <t>[近战、物理、宝物、敛财图腾]</t>
  </si>
  <si>
    <t>[中程、魔法、宝物、榨血权杖]</t>
  </si>
  <si>
    <t>[近战、魔法、宝物、瘴气凝晶]</t>
  </si>
  <si>
    <t>[中程、魔法、宝物、解离时光]</t>
    <phoneticPr fontId="15" type="noConversion"/>
  </si>
  <si>
    <t>解离时光</t>
  </si>
  <si>
    <t>[2,0.10]</t>
    <phoneticPr fontId="15" type="noConversion"/>
  </si>
  <si>
    <t>[2,0.35]</t>
    <phoneticPr fontId="15" type="noConversion"/>
  </si>
  <si>
    <r>
      <t xml:space="preserve">每次命中时，会消除敌人身上的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个持续时间最长的正面状态。</t>
    </r>
    <phoneticPr fontId="15" type="noConversion"/>
  </si>
  <si>
    <t>[中程、虔诚、宝物、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</si>
</sst>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4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tabSelected="1" zoomScale="85" zoomScaleNormal="85" workbookViewId="0">
      <pane ySplit="2" topLeftCell="A125" activePane="bottomLeft" state="frozen"/>
      <selection pane="bottomLeft" activeCell="C138" sqref="C138"/>
    </sheetView>
  </sheetViews>
  <sheetFormatPr defaultColWidth="8.875" defaultRowHeight="16.5" x14ac:dyDescent="0.15"/>
  <cols>
    <col min="1" max="1" width="7.625" style="7" customWidth="1"/>
    <col min="2" max="2" width="35.625" style="7" customWidth="1"/>
    <col min="3" max="3" width="25.625" style="7" customWidth="1"/>
    <col min="4" max="4" width="13" style="7" customWidth="1"/>
    <col min="5" max="5" width="25.75" style="7" customWidth="1"/>
    <col min="6" max="6" width="22.625" style="7" customWidth="1"/>
    <col min="7" max="7" width="25.62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125.62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8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2">
        <f>$E4*$H4*(1-L4)</f>
        <v>15</v>
      </c>
      <c r="J4" s="22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29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2">
        <f t="shared" ref="I5:I68" si="0">$E5*$H5*(1-L5)</f>
        <v>21</v>
      </c>
      <c r="J5" s="22">
        <f t="shared" ref="J5:J43" si="1">($E5+(SUM($P5:$U5)*100))*$H5*(1-L5)</f>
        <v>58.5</v>
      </c>
      <c r="K5" s="7">
        <v>1</v>
      </c>
      <c r="L5" s="7">
        <v>0</v>
      </c>
      <c r="M5" s="7">
        <v>0</v>
      </c>
      <c r="N5" s="19"/>
      <c r="O5" s="29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2">
        <f t="shared" si="0"/>
        <v>27</v>
      </c>
      <c r="J6" s="22">
        <f t="shared" si="1"/>
        <v>64.5</v>
      </c>
      <c r="K6" s="7">
        <v>1</v>
      </c>
      <c r="L6" s="7">
        <v>0</v>
      </c>
      <c r="M6" s="7">
        <v>0</v>
      </c>
      <c r="N6" s="19"/>
      <c r="O6" s="29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3">
        <f t="shared" si="0"/>
        <v>37.5</v>
      </c>
      <c r="J7" s="23">
        <f t="shared" si="1"/>
        <v>75</v>
      </c>
      <c r="K7" s="7">
        <v>1</v>
      </c>
      <c r="L7" s="7">
        <v>0</v>
      </c>
      <c r="M7" s="7">
        <v>0</v>
      </c>
      <c r="N7" s="19"/>
      <c r="O7" s="29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2">
        <f t="shared" si="0"/>
        <v>28</v>
      </c>
      <c r="J8" s="22">
        <f t="shared" si="1"/>
        <v>68</v>
      </c>
      <c r="K8" s="7">
        <v>1</v>
      </c>
      <c r="L8" s="10">
        <v>0</v>
      </c>
      <c r="M8" s="7">
        <v>0</v>
      </c>
      <c r="O8" s="28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2">
        <f t="shared" si="0"/>
        <v>38</v>
      </c>
      <c r="J9" s="22">
        <f t="shared" si="1"/>
        <v>76</v>
      </c>
      <c r="K9" s="7">
        <v>1</v>
      </c>
      <c r="L9" s="10">
        <v>0.05</v>
      </c>
      <c r="M9" s="7">
        <v>0</v>
      </c>
      <c r="O9" s="28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2">
        <f t="shared" si="0"/>
        <v>58.5</v>
      </c>
      <c r="J10" s="22">
        <f t="shared" si="1"/>
        <v>94.5</v>
      </c>
      <c r="K10" s="7">
        <v>1</v>
      </c>
      <c r="L10" s="10">
        <v>0.1</v>
      </c>
      <c r="M10" s="7">
        <v>0</v>
      </c>
      <c r="O10" s="28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2">
        <f t="shared" si="0"/>
        <v>59.5</v>
      </c>
      <c r="J11" s="22">
        <f t="shared" si="1"/>
        <v>93.5</v>
      </c>
      <c r="K11" s="7">
        <v>1</v>
      </c>
      <c r="L11" s="10">
        <v>0.15</v>
      </c>
      <c r="M11" s="7">
        <v>0</v>
      </c>
      <c r="O11" s="28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2">
        <f t="shared" si="0"/>
        <v>12</v>
      </c>
      <c r="J12" s="22">
        <f t="shared" si="1"/>
        <v>42</v>
      </c>
      <c r="K12" s="7">
        <v>1</v>
      </c>
      <c r="L12" s="7">
        <v>0</v>
      </c>
      <c r="M12" s="7">
        <v>0</v>
      </c>
      <c r="O12" s="28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2">
        <f t="shared" si="0"/>
        <v>16</v>
      </c>
      <c r="J13" s="22">
        <f t="shared" si="1"/>
        <v>46</v>
      </c>
      <c r="K13" s="7">
        <v>1</v>
      </c>
      <c r="L13" s="7">
        <v>0</v>
      </c>
      <c r="M13" s="7">
        <v>0</v>
      </c>
      <c r="O13" s="28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2">
        <f t="shared" si="0"/>
        <v>22</v>
      </c>
      <c r="J14" s="22">
        <f t="shared" si="1"/>
        <v>52</v>
      </c>
      <c r="K14" s="7">
        <v>1</v>
      </c>
      <c r="L14" s="7">
        <v>0</v>
      </c>
      <c r="M14" s="7">
        <v>0</v>
      </c>
      <c r="O14" s="28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2">
        <f t="shared" si="0"/>
        <v>30</v>
      </c>
      <c r="J15" s="22">
        <f t="shared" si="1"/>
        <v>60</v>
      </c>
      <c r="K15" s="7">
        <v>1</v>
      </c>
      <c r="L15" s="7">
        <v>0</v>
      </c>
      <c r="M15" s="7">
        <v>0</v>
      </c>
      <c r="O15" s="28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2">
        <f t="shared" si="0"/>
        <v>5</v>
      </c>
      <c r="J16" s="22">
        <f t="shared" si="1"/>
        <v>45</v>
      </c>
      <c r="K16" s="7">
        <v>3</v>
      </c>
      <c r="L16" s="7">
        <v>0</v>
      </c>
      <c r="M16" s="7">
        <v>0</v>
      </c>
      <c r="O16" s="28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2">
        <f t="shared" si="0"/>
        <v>10</v>
      </c>
      <c r="J17" s="22">
        <f t="shared" si="1"/>
        <v>70</v>
      </c>
      <c r="K17" s="7">
        <v>3</v>
      </c>
      <c r="L17" s="7">
        <v>0</v>
      </c>
      <c r="M17" s="7">
        <v>0</v>
      </c>
      <c r="O17" s="28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2">
        <f t="shared" si="0"/>
        <v>15</v>
      </c>
      <c r="J18" s="22">
        <f t="shared" si="1"/>
        <v>95</v>
      </c>
      <c r="K18" s="19">
        <v>3</v>
      </c>
      <c r="L18" s="7">
        <v>0</v>
      </c>
      <c r="M18" s="7">
        <v>0</v>
      </c>
      <c r="O18" s="28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2">
        <f t="shared" si="0"/>
        <v>20</v>
      </c>
      <c r="J19" s="22">
        <f t="shared" si="1"/>
        <v>120</v>
      </c>
      <c r="K19" s="7">
        <v>3</v>
      </c>
      <c r="L19" s="7">
        <v>0</v>
      </c>
      <c r="M19" s="7">
        <v>0</v>
      </c>
      <c r="O19" s="29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2">
        <f t="shared" si="0"/>
        <v>5</v>
      </c>
      <c r="J20" s="22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29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2">
        <f t="shared" si="0"/>
        <v>10</v>
      </c>
      <c r="J21" s="22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29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2">
        <f t="shared" si="0"/>
        <v>15</v>
      </c>
      <c r="J22" s="22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29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2">
        <f t="shared" si="0"/>
        <v>20</v>
      </c>
      <c r="J23" s="22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29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2">
        <f t="shared" si="0"/>
        <v>2.5</v>
      </c>
      <c r="J24" s="22">
        <f t="shared" si="1"/>
        <v>10</v>
      </c>
      <c r="K24" s="7">
        <v>2</v>
      </c>
      <c r="L24" s="7">
        <v>0</v>
      </c>
      <c r="M24" s="7">
        <v>0</v>
      </c>
      <c r="O24" s="29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2">
        <f t="shared" si="0"/>
        <v>3.75</v>
      </c>
      <c r="J25" s="22">
        <f t="shared" si="1"/>
        <v>18.75</v>
      </c>
      <c r="K25" s="7">
        <v>2</v>
      </c>
      <c r="L25" s="7">
        <v>0</v>
      </c>
      <c r="M25" s="7">
        <v>0</v>
      </c>
      <c r="O25" s="29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2">
        <f t="shared" si="0"/>
        <v>5</v>
      </c>
      <c r="J26" s="22">
        <f t="shared" si="1"/>
        <v>35</v>
      </c>
      <c r="K26" s="7">
        <v>2</v>
      </c>
      <c r="L26" s="7">
        <v>0</v>
      </c>
      <c r="M26" s="7">
        <v>0</v>
      </c>
      <c r="O26" s="29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4" t="s">
        <v>124</v>
      </c>
      <c r="C27" s="24" t="s">
        <v>125</v>
      </c>
      <c r="D27" s="7">
        <v>1</v>
      </c>
      <c r="E27" s="7">
        <v>12</v>
      </c>
      <c r="F27" s="24" t="s">
        <v>126</v>
      </c>
      <c r="G27" s="7">
        <v>0</v>
      </c>
      <c r="H27" s="7">
        <v>1.25</v>
      </c>
      <c r="I27" s="22">
        <f t="shared" si="0"/>
        <v>15</v>
      </c>
      <c r="J27" s="22">
        <f t="shared" si="1"/>
        <v>58.75</v>
      </c>
      <c r="K27" s="7">
        <v>1</v>
      </c>
      <c r="L27" s="7">
        <v>0</v>
      </c>
      <c r="M27" s="7">
        <v>0.2</v>
      </c>
      <c r="N27" s="24" t="s">
        <v>127</v>
      </c>
      <c r="O27" s="30" t="s">
        <v>130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4" t="s">
        <v>124</v>
      </c>
      <c r="C28" s="24" t="s">
        <v>125</v>
      </c>
      <c r="D28" s="7">
        <v>2</v>
      </c>
      <c r="E28" s="7">
        <v>16</v>
      </c>
      <c r="F28" s="24" t="s">
        <v>126</v>
      </c>
      <c r="G28" s="7">
        <v>0</v>
      </c>
      <c r="H28" s="7">
        <v>1.25</v>
      </c>
      <c r="I28" s="22">
        <f t="shared" si="0"/>
        <v>20</v>
      </c>
      <c r="J28" s="22">
        <f t="shared" si="1"/>
        <v>63.75</v>
      </c>
      <c r="K28" s="7">
        <v>1</v>
      </c>
      <c r="L28" s="7">
        <v>0</v>
      </c>
      <c r="M28" s="7">
        <v>0.2</v>
      </c>
      <c r="N28" s="24" t="s">
        <v>128</v>
      </c>
      <c r="O28" s="30" t="s">
        <v>131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4" t="s">
        <v>124</v>
      </c>
      <c r="C29" s="24" t="s">
        <v>125</v>
      </c>
      <c r="D29" s="7">
        <v>3</v>
      </c>
      <c r="E29" s="7">
        <v>20</v>
      </c>
      <c r="F29" s="24" t="s">
        <v>126</v>
      </c>
      <c r="G29" s="7">
        <v>0</v>
      </c>
      <c r="H29" s="7">
        <v>1.25</v>
      </c>
      <c r="I29" s="22">
        <f>$E29*$H29*(1-L29)</f>
        <v>25</v>
      </c>
      <c r="J29" s="22">
        <f t="shared" si="1"/>
        <v>68.75</v>
      </c>
      <c r="K29" s="7">
        <v>1</v>
      </c>
      <c r="L29" s="7">
        <v>0</v>
      </c>
      <c r="M29" s="7">
        <v>0.2</v>
      </c>
      <c r="N29" s="24" t="s">
        <v>129</v>
      </c>
      <c r="O29" s="30" t="s">
        <v>131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4" t="s">
        <v>132</v>
      </c>
      <c r="C30" s="24" t="s">
        <v>134</v>
      </c>
      <c r="D30" s="7">
        <v>1</v>
      </c>
      <c r="E30" s="7">
        <v>0</v>
      </c>
      <c r="F30" s="24" t="s">
        <v>137</v>
      </c>
      <c r="G30" s="7">
        <v>0</v>
      </c>
      <c r="H30" s="7">
        <v>0</v>
      </c>
      <c r="I30" s="22">
        <f t="shared" si="0"/>
        <v>0</v>
      </c>
      <c r="J30" s="22">
        <f t="shared" si="1"/>
        <v>0</v>
      </c>
      <c r="K30" s="7">
        <v>2</v>
      </c>
      <c r="L30" s="7">
        <v>0</v>
      </c>
      <c r="M30" s="7">
        <v>0</v>
      </c>
      <c r="N30" s="24" t="s">
        <v>141</v>
      </c>
      <c r="O30" s="30" t="s">
        <v>138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4" t="s">
        <v>132</v>
      </c>
      <c r="C31" s="7" t="s">
        <v>133</v>
      </c>
      <c r="D31" s="7">
        <v>3</v>
      </c>
      <c r="E31" s="7">
        <v>0</v>
      </c>
      <c r="F31" s="24" t="s">
        <v>135</v>
      </c>
      <c r="G31" s="7">
        <v>0</v>
      </c>
      <c r="H31" s="7">
        <v>0</v>
      </c>
      <c r="I31" s="22">
        <f t="shared" si="0"/>
        <v>0</v>
      </c>
      <c r="J31" s="22">
        <f t="shared" si="1"/>
        <v>0</v>
      </c>
      <c r="K31" s="7">
        <v>2</v>
      </c>
      <c r="L31" s="7">
        <v>0</v>
      </c>
      <c r="M31" s="7">
        <v>0</v>
      </c>
      <c r="N31" s="24" t="s">
        <v>141</v>
      </c>
      <c r="O31" s="30" t="s">
        <v>139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4" t="s">
        <v>132</v>
      </c>
      <c r="C32" s="7" t="s">
        <v>133</v>
      </c>
      <c r="D32" s="7">
        <v>5</v>
      </c>
      <c r="E32" s="7">
        <v>0</v>
      </c>
      <c r="F32" s="24" t="s">
        <v>136</v>
      </c>
      <c r="G32" s="7">
        <v>0</v>
      </c>
      <c r="H32" s="7">
        <v>0</v>
      </c>
      <c r="I32" s="22">
        <f t="shared" si="0"/>
        <v>0</v>
      </c>
      <c r="J32" s="22">
        <f t="shared" si="1"/>
        <v>0</v>
      </c>
      <c r="K32" s="7">
        <v>2</v>
      </c>
      <c r="L32" s="7">
        <v>0</v>
      </c>
      <c r="M32" s="7">
        <v>0</v>
      </c>
      <c r="N32" s="24" t="s">
        <v>141</v>
      </c>
      <c r="O32" s="30" t="s">
        <v>140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4" t="s">
        <v>142</v>
      </c>
      <c r="C33" s="24" t="s">
        <v>143</v>
      </c>
      <c r="D33" s="7">
        <v>1</v>
      </c>
      <c r="E33" s="7">
        <v>5</v>
      </c>
      <c r="F33" s="24" t="s">
        <v>144</v>
      </c>
      <c r="G33" s="7">
        <v>0</v>
      </c>
      <c r="H33" s="7">
        <v>1.25</v>
      </c>
      <c r="I33" s="22">
        <f t="shared" si="0"/>
        <v>6.25</v>
      </c>
      <c r="J33" s="22">
        <f t="shared" si="1"/>
        <v>31.25</v>
      </c>
      <c r="K33" s="7">
        <v>7</v>
      </c>
      <c r="L33" s="7">
        <v>0</v>
      </c>
      <c r="M33" s="7">
        <v>0</v>
      </c>
      <c r="O33" s="30" t="s">
        <v>149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4" t="s">
        <v>142</v>
      </c>
      <c r="C34" s="24" t="s">
        <v>143</v>
      </c>
      <c r="D34" s="7">
        <v>2</v>
      </c>
      <c r="E34" s="7">
        <v>10</v>
      </c>
      <c r="F34" s="24" t="s">
        <v>145</v>
      </c>
      <c r="G34" s="7">
        <v>0</v>
      </c>
      <c r="H34" s="7">
        <v>1.25</v>
      </c>
      <c r="I34" s="22">
        <f t="shared" si="0"/>
        <v>12.5</v>
      </c>
      <c r="J34" s="22">
        <f t="shared" si="1"/>
        <v>43.75</v>
      </c>
      <c r="K34" s="7">
        <v>7</v>
      </c>
      <c r="L34" s="7">
        <v>0</v>
      </c>
      <c r="M34" s="7">
        <v>0</v>
      </c>
      <c r="O34" s="30" t="s">
        <v>150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4" t="s">
        <v>142</v>
      </c>
      <c r="C35" s="24" t="s">
        <v>143</v>
      </c>
      <c r="D35" s="7">
        <v>3</v>
      </c>
      <c r="E35" s="7">
        <v>15</v>
      </c>
      <c r="F35" s="24" t="s">
        <v>146</v>
      </c>
      <c r="G35" s="7">
        <v>0</v>
      </c>
      <c r="H35" s="7">
        <v>1.25</v>
      </c>
      <c r="I35" s="22">
        <f t="shared" si="0"/>
        <v>18.75</v>
      </c>
      <c r="J35" s="22">
        <f t="shared" si="1"/>
        <v>56.25</v>
      </c>
      <c r="K35" s="7">
        <v>7</v>
      </c>
      <c r="L35" s="7">
        <v>0</v>
      </c>
      <c r="M35" s="7">
        <v>0</v>
      </c>
      <c r="O35" s="30" t="s">
        <v>151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4" t="s">
        <v>142</v>
      </c>
      <c r="C36" s="24" t="s">
        <v>143</v>
      </c>
      <c r="D36" s="7">
        <v>5</v>
      </c>
      <c r="E36" s="7">
        <v>25</v>
      </c>
      <c r="F36" s="24" t="s">
        <v>148</v>
      </c>
      <c r="G36" s="7">
        <v>0</v>
      </c>
      <c r="H36" s="7">
        <v>1.25</v>
      </c>
      <c r="I36" s="22">
        <f t="shared" si="0"/>
        <v>31.25</v>
      </c>
      <c r="J36" s="22">
        <f t="shared" si="1"/>
        <v>81.25</v>
      </c>
      <c r="K36" s="7">
        <v>7</v>
      </c>
      <c r="L36" s="7">
        <v>0</v>
      </c>
      <c r="M36" s="7">
        <v>0</v>
      </c>
      <c r="O36" s="30" t="s">
        <v>152</v>
      </c>
      <c r="P36" s="16">
        <f t="shared" ref="P36:P96" si="14">IF(LEN($F36)&gt;=4,VALUE(MID($F36,4,4)),0)</f>
        <v>0.4</v>
      </c>
      <c r="Q36" s="16">
        <f t="shared" ref="Q36:Q96" si="15">IF(LEN($F36)&gt;=13,VALUE(MID($F36,13,4)),0)</f>
        <v>0</v>
      </c>
      <c r="R36" s="16">
        <f t="shared" ref="R36:R96" si="16">IF(LEN($F36)&gt;=22,VALUE(MID($F36,22,4)),0)</f>
        <v>0</v>
      </c>
      <c r="S36" s="16">
        <f t="shared" ref="S36:S96" si="17">IF(LEN($F36)&gt;=31,VALUE(MID($F36,31,4)),0)</f>
        <v>0</v>
      </c>
      <c r="T36" s="16">
        <f t="shared" ref="T36:T96" si="18">IF(LEN($F36)&gt;=40,VALUE(MID($F36,40,4)),0)</f>
        <v>0</v>
      </c>
      <c r="U36" s="16">
        <f t="shared" ref="U36:U96" si="19">IF(LEN($F36)&gt;=49,VALUE(MID($F36,49,4)),0)</f>
        <v>0</v>
      </c>
    </row>
    <row r="37" spans="1:21" x14ac:dyDescent="0.15">
      <c r="A37" s="7">
        <v>10</v>
      </c>
      <c r="B37" s="24" t="s">
        <v>153</v>
      </c>
      <c r="C37" s="7" t="s">
        <v>154</v>
      </c>
      <c r="D37" s="7">
        <v>1</v>
      </c>
      <c r="E37" s="7">
        <v>5</v>
      </c>
      <c r="F37" s="24" t="s">
        <v>145</v>
      </c>
      <c r="G37" s="7">
        <v>0</v>
      </c>
      <c r="H37" s="7">
        <v>1</v>
      </c>
      <c r="I37" s="22">
        <f t="shared" si="0"/>
        <v>5</v>
      </c>
      <c r="J37" s="22">
        <f t="shared" si="1"/>
        <v>30</v>
      </c>
      <c r="K37" s="7">
        <v>6</v>
      </c>
      <c r="L37" s="7">
        <v>0</v>
      </c>
      <c r="M37" s="7">
        <v>0.1</v>
      </c>
      <c r="O37" s="30" t="s">
        <v>155</v>
      </c>
      <c r="P37" s="16">
        <f t="shared" si="14"/>
        <v>0.25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4" t="s">
        <v>153</v>
      </c>
      <c r="C38" s="7" t="s">
        <v>154</v>
      </c>
      <c r="D38" s="24">
        <v>3</v>
      </c>
      <c r="E38" s="7">
        <v>10</v>
      </c>
      <c r="F38" s="24" t="s">
        <v>146</v>
      </c>
      <c r="G38" s="7">
        <v>0</v>
      </c>
      <c r="H38" s="7">
        <v>1</v>
      </c>
      <c r="I38" s="22">
        <f t="shared" si="0"/>
        <v>10</v>
      </c>
      <c r="J38" s="22">
        <f t="shared" si="1"/>
        <v>40</v>
      </c>
      <c r="K38" s="7">
        <v>6</v>
      </c>
      <c r="L38" s="7">
        <v>0</v>
      </c>
      <c r="M38" s="7">
        <v>0.1</v>
      </c>
      <c r="O38" s="30" t="s">
        <v>156</v>
      </c>
      <c r="P38" s="16">
        <f t="shared" si="14"/>
        <v>0.3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4" t="s">
        <v>153</v>
      </c>
      <c r="C39" s="7" t="s">
        <v>154</v>
      </c>
      <c r="D39" s="7">
        <v>5</v>
      </c>
      <c r="E39" s="7">
        <v>15</v>
      </c>
      <c r="F39" s="24" t="s">
        <v>147</v>
      </c>
      <c r="G39" s="7">
        <v>0</v>
      </c>
      <c r="H39" s="7">
        <v>1</v>
      </c>
      <c r="I39" s="22">
        <f t="shared" si="0"/>
        <v>15</v>
      </c>
      <c r="J39" s="22">
        <f t="shared" si="1"/>
        <v>50</v>
      </c>
      <c r="K39" s="7">
        <v>6</v>
      </c>
      <c r="L39" s="7">
        <v>0</v>
      </c>
      <c r="M39" s="7">
        <v>0.1</v>
      </c>
      <c r="O39" s="30" t="s">
        <v>157</v>
      </c>
      <c r="P39" s="16">
        <f t="shared" si="14"/>
        <v>0.35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11</v>
      </c>
      <c r="B40" s="24" t="s">
        <v>161</v>
      </c>
      <c r="C40" s="24" t="s">
        <v>162</v>
      </c>
      <c r="D40" s="7">
        <v>1</v>
      </c>
      <c r="E40" s="7">
        <v>5</v>
      </c>
      <c r="F40" s="24" t="s">
        <v>158</v>
      </c>
      <c r="G40" s="7">
        <v>0</v>
      </c>
      <c r="H40" s="7">
        <v>1</v>
      </c>
      <c r="I40" s="22">
        <f t="shared" si="0"/>
        <v>5</v>
      </c>
      <c r="J40" s="22">
        <f t="shared" si="1"/>
        <v>20</v>
      </c>
      <c r="K40" s="7">
        <v>8</v>
      </c>
      <c r="L40" s="7">
        <v>0</v>
      </c>
      <c r="M40" s="7">
        <v>0</v>
      </c>
      <c r="O40" s="30" t="s">
        <v>163</v>
      </c>
      <c r="P40" s="16">
        <f t="shared" si="14"/>
        <v>0.15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4" t="s">
        <v>161</v>
      </c>
      <c r="C41" s="24" t="s">
        <v>162</v>
      </c>
      <c r="D41" s="7">
        <v>2</v>
      </c>
      <c r="E41" s="7">
        <v>8</v>
      </c>
      <c r="F41" s="24" t="s">
        <v>159</v>
      </c>
      <c r="G41" s="7">
        <v>0</v>
      </c>
      <c r="H41" s="7">
        <v>1</v>
      </c>
      <c r="I41" s="22">
        <f t="shared" si="0"/>
        <v>8</v>
      </c>
      <c r="J41" s="22">
        <f t="shared" si="1"/>
        <v>26</v>
      </c>
      <c r="K41" s="7">
        <v>8</v>
      </c>
      <c r="L41" s="7">
        <v>0</v>
      </c>
      <c r="M41" s="7">
        <v>0</v>
      </c>
      <c r="O41" s="30" t="s">
        <v>163</v>
      </c>
      <c r="P41" s="16">
        <f t="shared" si="14"/>
        <v>0.18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4" t="s">
        <v>161</v>
      </c>
      <c r="C42" s="24" t="s">
        <v>162</v>
      </c>
      <c r="D42" s="7">
        <v>3</v>
      </c>
      <c r="E42" s="7">
        <v>12</v>
      </c>
      <c r="F42" s="24" t="s">
        <v>160</v>
      </c>
      <c r="G42" s="7">
        <v>0</v>
      </c>
      <c r="H42" s="7">
        <v>1</v>
      </c>
      <c r="I42" s="22">
        <f t="shared" si="0"/>
        <v>12</v>
      </c>
      <c r="J42" s="22">
        <f t="shared" si="1"/>
        <v>32</v>
      </c>
      <c r="K42" s="7">
        <v>8</v>
      </c>
      <c r="L42" s="7">
        <v>0</v>
      </c>
      <c r="M42" s="7">
        <v>0</v>
      </c>
      <c r="O42" s="30" t="s">
        <v>163</v>
      </c>
      <c r="P42" s="16">
        <f t="shared" si="14"/>
        <v>0.2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4" t="s">
        <v>161</v>
      </c>
      <c r="C43" s="24" t="s">
        <v>162</v>
      </c>
      <c r="D43" s="7">
        <v>5</v>
      </c>
      <c r="E43" s="7">
        <v>25</v>
      </c>
      <c r="F43" s="24" t="s">
        <v>160</v>
      </c>
      <c r="G43" s="7">
        <v>0</v>
      </c>
      <c r="H43" s="7">
        <v>1</v>
      </c>
      <c r="I43" s="22">
        <f t="shared" si="0"/>
        <v>25</v>
      </c>
      <c r="J43" s="22">
        <f t="shared" si="1"/>
        <v>45</v>
      </c>
      <c r="K43" s="7">
        <v>8</v>
      </c>
      <c r="L43" s="7">
        <v>0</v>
      </c>
      <c r="M43" s="7">
        <v>0</v>
      </c>
      <c r="O43" s="30" t="s">
        <v>163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12</v>
      </c>
      <c r="B44" s="24" t="s">
        <v>164</v>
      </c>
      <c r="C44" s="24" t="s">
        <v>165</v>
      </c>
      <c r="D44" s="7">
        <v>1</v>
      </c>
      <c r="E44" s="7">
        <v>30</v>
      </c>
      <c r="F44" s="24" t="s">
        <v>171</v>
      </c>
      <c r="G44" s="7">
        <v>0</v>
      </c>
      <c r="H44" s="7">
        <v>1</v>
      </c>
      <c r="I44" s="22">
        <f t="shared" si="0"/>
        <v>30</v>
      </c>
      <c r="J44" s="22">
        <f>($E44+(SUM($P44:$U44)*100))*$H44*(1-L44)</f>
        <v>50</v>
      </c>
      <c r="K44" s="7">
        <v>2</v>
      </c>
      <c r="L44" s="7">
        <v>0</v>
      </c>
      <c r="M44" s="7">
        <v>0</v>
      </c>
      <c r="N44" s="24" t="s">
        <v>166</v>
      </c>
      <c r="O44" s="29"/>
      <c r="P44" s="16">
        <f t="shared" si="14"/>
        <v>0.2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12</v>
      </c>
      <c r="B45" s="24" t="s">
        <v>164</v>
      </c>
      <c r="C45" s="24" t="s">
        <v>165</v>
      </c>
      <c r="D45" s="7">
        <v>3</v>
      </c>
      <c r="E45" s="7">
        <v>45</v>
      </c>
      <c r="F45" s="24" t="s">
        <v>171</v>
      </c>
      <c r="G45" s="7">
        <v>0</v>
      </c>
      <c r="H45" s="7">
        <v>1</v>
      </c>
      <c r="I45" s="22">
        <f t="shared" si="0"/>
        <v>45</v>
      </c>
      <c r="J45" s="22">
        <f t="shared" ref="J45:J54" si="20">($E45+(SUM($P45:$U45)*100))*$H45*(1-L45)</f>
        <v>65</v>
      </c>
      <c r="K45" s="7">
        <v>2</v>
      </c>
      <c r="L45" s="7">
        <v>0</v>
      </c>
      <c r="M45" s="7">
        <v>0</v>
      </c>
      <c r="N45" s="24" t="s">
        <v>167</v>
      </c>
      <c r="O45" s="29"/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4" t="s">
        <v>164</v>
      </c>
      <c r="C46" s="24" t="s">
        <v>165</v>
      </c>
      <c r="D46" s="7">
        <v>5</v>
      </c>
      <c r="E46" s="7">
        <v>60</v>
      </c>
      <c r="F46" s="24" t="s">
        <v>126</v>
      </c>
      <c r="G46" s="7">
        <v>0</v>
      </c>
      <c r="H46" s="7">
        <v>1</v>
      </c>
      <c r="I46" s="22">
        <f t="shared" si="0"/>
        <v>60</v>
      </c>
      <c r="J46" s="22">
        <f t="shared" si="20"/>
        <v>95</v>
      </c>
      <c r="K46" s="7">
        <v>2</v>
      </c>
      <c r="L46" s="7">
        <v>0</v>
      </c>
      <c r="M46" s="7">
        <v>0</v>
      </c>
      <c r="N46" s="24" t="s">
        <v>168</v>
      </c>
      <c r="O46" s="29"/>
      <c r="P46" s="16">
        <f t="shared" si="14"/>
        <v>0.35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13</v>
      </c>
      <c r="B47" s="24" t="s">
        <v>169</v>
      </c>
      <c r="C47" s="7" t="s">
        <v>170</v>
      </c>
      <c r="D47" s="7">
        <v>1</v>
      </c>
      <c r="E47" s="7">
        <v>5</v>
      </c>
      <c r="F47" s="24" t="s">
        <v>177</v>
      </c>
      <c r="G47" s="7">
        <v>0</v>
      </c>
      <c r="H47" s="7">
        <v>2</v>
      </c>
      <c r="I47" s="22">
        <f t="shared" si="0"/>
        <v>10</v>
      </c>
      <c r="J47" s="22">
        <f t="shared" si="20"/>
        <v>30</v>
      </c>
      <c r="K47" s="7">
        <v>8</v>
      </c>
      <c r="L47" s="7">
        <v>0</v>
      </c>
      <c r="M47" s="7">
        <v>0</v>
      </c>
      <c r="O47" s="29"/>
      <c r="P47" s="16">
        <f t="shared" si="14"/>
        <v>0.1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13</v>
      </c>
      <c r="B48" s="24" t="s">
        <v>169</v>
      </c>
      <c r="C48" s="7" t="s">
        <v>170</v>
      </c>
      <c r="D48" s="7">
        <v>2</v>
      </c>
      <c r="E48" s="7">
        <v>10</v>
      </c>
      <c r="F48" s="24" t="s">
        <v>171</v>
      </c>
      <c r="G48" s="7">
        <v>0</v>
      </c>
      <c r="H48" s="7">
        <v>2</v>
      </c>
      <c r="I48" s="22">
        <f t="shared" si="0"/>
        <v>20</v>
      </c>
      <c r="J48" s="22">
        <f t="shared" si="20"/>
        <v>60</v>
      </c>
      <c r="K48" s="7">
        <v>8</v>
      </c>
      <c r="L48" s="7">
        <v>0</v>
      </c>
      <c r="M48" s="7">
        <v>0</v>
      </c>
      <c r="O48" s="29"/>
      <c r="P48" s="16">
        <f t="shared" si="14"/>
        <v>0.2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4" t="s">
        <v>169</v>
      </c>
      <c r="C49" s="7" t="s">
        <v>170</v>
      </c>
      <c r="D49" s="7">
        <v>3</v>
      </c>
      <c r="E49" s="7">
        <v>15</v>
      </c>
      <c r="F49" s="24" t="s">
        <v>137</v>
      </c>
      <c r="G49" s="7">
        <v>0</v>
      </c>
      <c r="H49" s="7">
        <v>2</v>
      </c>
      <c r="I49" s="22">
        <f t="shared" si="0"/>
        <v>30</v>
      </c>
      <c r="J49" s="22">
        <f t="shared" si="20"/>
        <v>80</v>
      </c>
      <c r="K49" s="7">
        <v>8</v>
      </c>
      <c r="L49" s="7">
        <v>0</v>
      </c>
      <c r="M49" s="7">
        <v>0</v>
      </c>
      <c r="O49" s="29"/>
      <c r="P49" s="16">
        <f t="shared" si="14"/>
        <v>0.25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4" t="s">
        <v>169</v>
      </c>
      <c r="C50" s="7" t="s">
        <v>170</v>
      </c>
      <c r="D50" s="7">
        <v>5</v>
      </c>
      <c r="E50" s="7">
        <v>25</v>
      </c>
      <c r="F50" s="24" t="s">
        <v>137</v>
      </c>
      <c r="G50" s="7">
        <v>0</v>
      </c>
      <c r="H50" s="7">
        <v>2</v>
      </c>
      <c r="I50" s="22">
        <f t="shared" si="0"/>
        <v>50</v>
      </c>
      <c r="J50" s="22">
        <f t="shared" si="20"/>
        <v>100</v>
      </c>
      <c r="K50" s="7">
        <v>8</v>
      </c>
      <c r="L50" s="7">
        <v>0</v>
      </c>
      <c r="M50" s="7">
        <v>0</v>
      </c>
      <c r="O50" s="29"/>
      <c r="P50" s="16">
        <f t="shared" si="14"/>
        <v>0.25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</row>
    <row r="51" spans="1:21" x14ac:dyDescent="0.15">
      <c r="A51" s="7">
        <v>14</v>
      </c>
      <c r="B51" s="24" t="s">
        <v>172</v>
      </c>
      <c r="C51" s="7" t="s">
        <v>173</v>
      </c>
      <c r="D51" s="7">
        <v>1</v>
      </c>
      <c r="E51" s="7">
        <v>20</v>
      </c>
      <c r="F51" s="24" t="s">
        <v>135</v>
      </c>
      <c r="G51" s="7">
        <v>0</v>
      </c>
      <c r="H51" s="7">
        <v>1</v>
      </c>
      <c r="I51" s="22">
        <f t="shared" si="0"/>
        <v>20</v>
      </c>
      <c r="J51" s="22">
        <f t="shared" si="20"/>
        <v>50</v>
      </c>
      <c r="K51" s="7">
        <v>1</v>
      </c>
      <c r="L51" s="7">
        <v>0</v>
      </c>
      <c r="M51" s="7">
        <v>0</v>
      </c>
      <c r="O51" s="29"/>
      <c r="P51" s="16">
        <f t="shared" si="14"/>
        <v>0.3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</row>
    <row r="52" spans="1:21" x14ac:dyDescent="0.15">
      <c r="A52" s="7">
        <v>14</v>
      </c>
      <c r="B52" s="24" t="s">
        <v>172</v>
      </c>
      <c r="C52" s="7" t="s">
        <v>173</v>
      </c>
      <c r="D52" s="7">
        <v>3</v>
      </c>
      <c r="E52" s="7">
        <v>30</v>
      </c>
      <c r="F52" s="24" t="s">
        <v>126</v>
      </c>
      <c r="G52" s="7">
        <v>0</v>
      </c>
      <c r="H52" s="7">
        <v>1</v>
      </c>
      <c r="I52" s="22">
        <f t="shared" si="0"/>
        <v>30</v>
      </c>
      <c r="J52" s="22">
        <f t="shared" si="20"/>
        <v>65</v>
      </c>
      <c r="K52" s="7">
        <v>1</v>
      </c>
      <c r="L52" s="7">
        <v>0</v>
      </c>
      <c r="M52" s="7">
        <v>0</v>
      </c>
      <c r="O52" s="29"/>
      <c r="P52" s="16">
        <f t="shared" si="14"/>
        <v>0.35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</row>
    <row r="53" spans="1:21" x14ac:dyDescent="0.15">
      <c r="A53" s="7">
        <v>14</v>
      </c>
      <c r="B53" s="24" t="s">
        <v>172</v>
      </c>
      <c r="C53" s="7" t="s">
        <v>173</v>
      </c>
      <c r="D53" s="7">
        <v>5</v>
      </c>
      <c r="E53" s="7">
        <v>40</v>
      </c>
      <c r="F53" s="24" t="s">
        <v>136</v>
      </c>
      <c r="G53" s="7">
        <v>0</v>
      </c>
      <c r="H53" s="7">
        <v>1</v>
      </c>
      <c r="I53" s="22">
        <f t="shared" si="0"/>
        <v>40</v>
      </c>
      <c r="J53" s="22">
        <f t="shared" si="20"/>
        <v>80</v>
      </c>
      <c r="K53" s="7">
        <v>1</v>
      </c>
      <c r="L53" s="7">
        <v>0</v>
      </c>
      <c r="M53" s="7">
        <v>0</v>
      </c>
      <c r="O53" s="29"/>
      <c r="P53" s="16">
        <f t="shared" si="14"/>
        <v>0.4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</row>
    <row r="54" spans="1:21" x14ac:dyDescent="0.15">
      <c r="A54" s="24">
        <v>15</v>
      </c>
      <c r="B54" s="24" t="s">
        <v>178</v>
      </c>
      <c r="C54" s="24" t="s">
        <v>179</v>
      </c>
      <c r="D54" s="24">
        <v>1</v>
      </c>
      <c r="E54" s="24">
        <v>15</v>
      </c>
      <c r="F54" s="24" t="s">
        <v>146</v>
      </c>
      <c r="G54" s="24">
        <v>0</v>
      </c>
      <c r="H54" s="24">
        <v>1.25</v>
      </c>
      <c r="I54" s="26">
        <f t="shared" si="0"/>
        <v>18.75</v>
      </c>
      <c r="J54" s="26">
        <f t="shared" si="20"/>
        <v>56.25</v>
      </c>
      <c r="K54" s="24">
        <v>8</v>
      </c>
      <c r="L54" s="24">
        <v>0</v>
      </c>
      <c r="M54" s="24">
        <v>0</v>
      </c>
      <c r="N54" s="24"/>
      <c r="O54" s="30" t="s">
        <v>180</v>
      </c>
      <c r="P54" s="16">
        <f t="shared" si="14"/>
        <v>0.3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</row>
    <row r="55" spans="1:21" x14ac:dyDescent="0.15">
      <c r="A55" s="24">
        <v>15</v>
      </c>
      <c r="B55" s="24" t="s">
        <v>178</v>
      </c>
      <c r="C55" s="24" t="s">
        <v>179</v>
      </c>
      <c r="D55" s="24">
        <v>2</v>
      </c>
      <c r="E55" s="24">
        <v>20</v>
      </c>
      <c r="F55" s="24" t="s">
        <v>147</v>
      </c>
      <c r="G55" s="24">
        <v>0</v>
      </c>
      <c r="H55" s="24">
        <v>1.25</v>
      </c>
      <c r="I55" s="26">
        <f t="shared" si="0"/>
        <v>25</v>
      </c>
      <c r="J55" s="26">
        <f t="shared" ref="J55:J119" si="21">($E55+(SUM($P55:$U55)*100))*$H55*(1-L55)</f>
        <v>68.75</v>
      </c>
      <c r="K55" s="24">
        <v>8</v>
      </c>
      <c r="L55" s="24">
        <v>0</v>
      </c>
      <c r="M55" s="24">
        <v>0</v>
      </c>
      <c r="N55" s="24"/>
      <c r="O55" s="30" t="s">
        <v>181</v>
      </c>
      <c r="P55" s="16">
        <f t="shared" si="14"/>
        <v>0.35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</row>
    <row r="56" spans="1:21" x14ac:dyDescent="0.15">
      <c r="A56" s="24">
        <v>15</v>
      </c>
      <c r="B56" s="24" t="s">
        <v>178</v>
      </c>
      <c r="C56" s="24" t="s">
        <v>179</v>
      </c>
      <c r="D56" s="24">
        <v>3</v>
      </c>
      <c r="E56" s="24">
        <v>25</v>
      </c>
      <c r="F56" s="24" t="s">
        <v>182</v>
      </c>
      <c r="G56" s="24">
        <v>0</v>
      </c>
      <c r="H56" s="24">
        <v>1.25</v>
      </c>
      <c r="I56" s="26">
        <f t="shared" si="0"/>
        <v>31.25</v>
      </c>
      <c r="J56" s="26">
        <f t="shared" si="21"/>
        <v>78.75</v>
      </c>
      <c r="K56" s="24">
        <v>8</v>
      </c>
      <c r="L56" s="24">
        <v>0</v>
      </c>
      <c r="M56" s="24">
        <v>0</v>
      </c>
      <c r="N56" s="24"/>
      <c r="O56" s="30" t="s">
        <v>183</v>
      </c>
      <c r="P56" s="16">
        <f t="shared" si="14"/>
        <v>0.38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</row>
    <row r="57" spans="1:21" x14ac:dyDescent="0.15">
      <c r="A57" s="24">
        <v>15</v>
      </c>
      <c r="B57" s="24" t="s">
        <v>178</v>
      </c>
      <c r="C57" s="24" t="s">
        <v>179</v>
      </c>
      <c r="D57" s="24">
        <v>5</v>
      </c>
      <c r="E57" s="24">
        <v>35</v>
      </c>
      <c r="F57" s="24" t="s">
        <v>184</v>
      </c>
      <c r="G57" s="24">
        <v>0</v>
      </c>
      <c r="H57" s="24">
        <v>1.25</v>
      </c>
      <c r="I57" s="26">
        <f t="shared" si="0"/>
        <v>43.75</v>
      </c>
      <c r="J57" s="26">
        <f t="shared" si="21"/>
        <v>97.5</v>
      </c>
      <c r="K57" s="24">
        <v>8</v>
      </c>
      <c r="L57" s="24">
        <v>0</v>
      </c>
      <c r="M57" s="24">
        <v>0</v>
      </c>
      <c r="N57" s="24"/>
      <c r="O57" s="30" t="s">
        <v>185</v>
      </c>
      <c r="P57" s="16">
        <f t="shared" si="14"/>
        <v>0.43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</row>
    <row r="58" spans="1:21" x14ac:dyDescent="0.15">
      <c r="A58" s="24">
        <v>16</v>
      </c>
      <c r="B58" s="24" t="s">
        <v>186</v>
      </c>
      <c r="C58" s="24" t="s">
        <v>187</v>
      </c>
      <c r="D58" s="24">
        <v>1</v>
      </c>
      <c r="E58" s="24">
        <v>10</v>
      </c>
      <c r="F58" s="24" t="s">
        <v>188</v>
      </c>
      <c r="G58" s="24">
        <v>0</v>
      </c>
      <c r="H58" s="24">
        <v>1</v>
      </c>
      <c r="I58" s="26">
        <f t="shared" si="0"/>
        <v>9.8000000000000007</v>
      </c>
      <c r="J58" s="26">
        <f t="shared" si="21"/>
        <v>49</v>
      </c>
      <c r="K58" s="24">
        <v>9</v>
      </c>
      <c r="L58" s="27">
        <v>0.02</v>
      </c>
      <c r="M58" s="24">
        <v>0</v>
      </c>
      <c r="N58" s="24"/>
      <c r="O58" s="30"/>
      <c r="P58" s="16">
        <f t="shared" si="14"/>
        <v>0.25</v>
      </c>
      <c r="Q58" s="16">
        <f t="shared" si="15"/>
        <v>0.15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</row>
    <row r="59" spans="1:21" x14ac:dyDescent="0.15">
      <c r="A59" s="24">
        <v>16</v>
      </c>
      <c r="B59" s="24" t="s">
        <v>186</v>
      </c>
      <c r="C59" s="24" t="s">
        <v>187</v>
      </c>
      <c r="D59" s="24">
        <v>2</v>
      </c>
      <c r="E59" s="24">
        <v>15</v>
      </c>
      <c r="F59" s="24" t="s">
        <v>189</v>
      </c>
      <c r="G59" s="24">
        <v>0</v>
      </c>
      <c r="H59" s="24">
        <v>1</v>
      </c>
      <c r="I59" s="26">
        <f t="shared" si="0"/>
        <v>14.399999999999999</v>
      </c>
      <c r="J59" s="26">
        <f t="shared" si="21"/>
        <v>59.519999999999996</v>
      </c>
      <c r="K59" s="24">
        <v>9</v>
      </c>
      <c r="L59" s="27">
        <v>0.04</v>
      </c>
      <c r="M59" s="24">
        <v>0</v>
      </c>
      <c r="N59" s="24"/>
      <c r="O59" s="30"/>
      <c r="P59" s="16">
        <f t="shared" si="14"/>
        <v>0.3</v>
      </c>
      <c r="Q59" s="16">
        <f t="shared" si="15"/>
        <v>0.17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</row>
    <row r="60" spans="1:21" x14ac:dyDescent="0.15">
      <c r="A60" s="24">
        <v>16</v>
      </c>
      <c r="B60" s="24" t="s">
        <v>186</v>
      </c>
      <c r="C60" s="24" t="s">
        <v>187</v>
      </c>
      <c r="D60" s="24">
        <v>3</v>
      </c>
      <c r="E60" s="24">
        <v>20</v>
      </c>
      <c r="F60" s="24" t="s">
        <v>190</v>
      </c>
      <c r="G60" s="24">
        <v>0</v>
      </c>
      <c r="H60" s="24">
        <v>1</v>
      </c>
      <c r="I60" s="26">
        <f t="shared" si="0"/>
        <v>18.799999999999997</v>
      </c>
      <c r="J60" s="26">
        <f t="shared" si="21"/>
        <v>70.5</v>
      </c>
      <c r="K60" s="24">
        <v>9</v>
      </c>
      <c r="L60" s="27">
        <v>0.06</v>
      </c>
      <c r="M60" s="24">
        <v>0</v>
      </c>
      <c r="N60" s="24"/>
      <c r="O60" s="30"/>
      <c r="P60" s="16">
        <f t="shared" si="14"/>
        <v>0.35</v>
      </c>
      <c r="Q60" s="16">
        <f t="shared" si="15"/>
        <v>0.2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</row>
    <row r="61" spans="1:21" x14ac:dyDescent="0.15">
      <c r="A61" s="24">
        <v>16</v>
      </c>
      <c r="B61" s="24" t="s">
        <v>186</v>
      </c>
      <c r="C61" s="24" t="s">
        <v>187</v>
      </c>
      <c r="D61" s="24">
        <v>5</v>
      </c>
      <c r="E61" s="24">
        <v>25</v>
      </c>
      <c r="F61" s="24" t="s">
        <v>191</v>
      </c>
      <c r="G61" s="24">
        <v>0</v>
      </c>
      <c r="H61" s="24">
        <v>1</v>
      </c>
      <c r="I61" s="26">
        <f t="shared" si="0"/>
        <v>22.5</v>
      </c>
      <c r="J61" s="26">
        <f t="shared" si="21"/>
        <v>90</v>
      </c>
      <c r="K61" s="24">
        <v>9</v>
      </c>
      <c r="L61" s="27">
        <v>0.1</v>
      </c>
      <c r="M61" s="24">
        <v>0</v>
      </c>
      <c r="N61" s="24"/>
      <c r="O61" s="30"/>
      <c r="P61" s="16">
        <f t="shared" si="14"/>
        <v>0.45</v>
      </c>
      <c r="Q61" s="16">
        <f t="shared" si="15"/>
        <v>0.3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</row>
    <row r="62" spans="1:21" x14ac:dyDescent="0.15">
      <c r="A62" s="24">
        <v>17</v>
      </c>
      <c r="B62" s="24" t="s">
        <v>192</v>
      </c>
      <c r="C62" s="24" t="s">
        <v>193</v>
      </c>
      <c r="D62" s="24">
        <v>3</v>
      </c>
      <c r="E62" s="24">
        <v>20</v>
      </c>
      <c r="F62" s="24" t="s">
        <v>171</v>
      </c>
      <c r="G62" s="24">
        <v>0</v>
      </c>
      <c r="H62" s="24">
        <v>1.25</v>
      </c>
      <c r="I62" s="26">
        <f t="shared" si="0"/>
        <v>25</v>
      </c>
      <c r="J62" s="26">
        <f t="shared" si="21"/>
        <v>50</v>
      </c>
      <c r="K62" s="24">
        <v>2</v>
      </c>
      <c r="L62" s="24">
        <v>0</v>
      </c>
      <c r="M62" s="24">
        <v>0</v>
      </c>
      <c r="N62" s="24"/>
      <c r="O62" s="30" t="s">
        <v>194</v>
      </c>
      <c r="P62" s="16">
        <f t="shared" si="14"/>
        <v>0.2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</row>
    <row r="63" spans="1:21" x14ac:dyDescent="0.15">
      <c r="A63" s="24">
        <v>17</v>
      </c>
      <c r="B63" s="24" t="s">
        <v>192</v>
      </c>
      <c r="C63" s="24" t="s">
        <v>193</v>
      </c>
      <c r="D63" s="24">
        <v>5</v>
      </c>
      <c r="E63" s="24">
        <v>30</v>
      </c>
      <c r="F63" s="24" t="s">
        <v>126</v>
      </c>
      <c r="G63" s="24">
        <v>0</v>
      </c>
      <c r="H63" s="24">
        <v>1.25</v>
      </c>
      <c r="I63" s="26">
        <f t="shared" si="0"/>
        <v>37.5</v>
      </c>
      <c r="J63" s="26">
        <f t="shared" si="21"/>
        <v>81.25</v>
      </c>
      <c r="K63" s="24">
        <v>2</v>
      </c>
      <c r="L63" s="24">
        <v>0</v>
      </c>
      <c r="M63" s="24">
        <v>0</v>
      </c>
      <c r="N63" s="24"/>
      <c r="O63" s="30" t="s">
        <v>195</v>
      </c>
      <c r="P63" s="16">
        <f t="shared" si="14"/>
        <v>0.35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</row>
    <row r="64" spans="1:21" x14ac:dyDescent="0.15">
      <c r="A64" s="24">
        <v>18</v>
      </c>
      <c r="B64" s="24" t="s">
        <v>196</v>
      </c>
      <c r="C64" s="24" t="s">
        <v>197</v>
      </c>
      <c r="D64" s="24">
        <v>1</v>
      </c>
      <c r="E64" s="24">
        <v>15</v>
      </c>
      <c r="F64" s="24" t="s">
        <v>171</v>
      </c>
      <c r="G64" s="24">
        <v>0</v>
      </c>
      <c r="H64" s="24">
        <v>1.25</v>
      </c>
      <c r="I64" s="26">
        <f t="shared" si="0"/>
        <v>18.5625</v>
      </c>
      <c r="J64" s="26">
        <f t="shared" si="21"/>
        <v>43.3125</v>
      </c>
      <c r="K64" s="24">
        <v>2</v>
      </c>
      <c r="L64" s="27">
        <v>0.01</v>
      </c>
      <c r="M64" s="24">
        <v>0</v>
      </c>
      <c r="N64" s="24"/>
      <c r="O64" s="30" t="s">
        <v>198</v>
      </c>
      <c r="P64" s="16">
        <f t="shared" si="14"/>
        <v>0.2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</row>
    <row r="65" spans="1:21" x14ac:dyDescent="0.15">
      <c r="A65" s="24">
        <v>18</v>
      </c>
      <c r="B65" s="24" t="s">
        <v>196</v>
      </c>
      <c r="C65" s="24" t="s">
        <v>197</v>
      </c>
      <c r="D65" s="24">
        <v>2</v>
      </c>
      <c r="E65" s="24">
        <v>20</v>
      </c>
      <c r="F65" s="24" t="s">
        <v>137</v>
      </c>
      <c r="G65" s="24">
        <v>0</v>
      </c>
      <c r="H65" s="24">
        <v>1.25</v>
      </c>
      <c r="I65" s="26">
        <f t="shared" si="0"/>
        <v>24.5</v>
      </c>
      <c r="J65" s="26">
        <f t="shared" si="21"/>
        <v>55.125</v>
      </c>
      <c r="K65" s="24">
        <v>2</v>
      </c>
      <c r="L65" s="27">
        <v>0.02</v>
      </c>
      <c r="M65" s="24">
        <v>0</v>
      </c>
      <c r="N65" s="24"/>
      <c r="O65" s="30" t="s">
        <v>199</v>
      </c>
      <c r="P65" s="16">
        <f t="shared" si="14"/>
        <v>0.25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</row>
    <row r="66" spans="1:21" x14ac:dyDescent="0.15">
      <c r="A66" s="24">
        <v>18</v>
      </c>
      <c r="B66" s="24" t="s">
        <v>196</v>
      </c>
      <c r="C66" s="24" t="s">
        <v>197</v>
      </c>
      <c r="D66" s="24">
        <v>3</v>
      </c>
      <c r="E66" s="24">
        <v>25</v>
      </c>
      <c r="F66" s="24" t="s">
        <v>135</v>
      </c>
      <c r="G66" s="24">
        <v>0</v>
      </c>
      <c r="H66" s="24">
        <v>1.25</v>
      </c>
      <c r="I66" s="26">
        <f t="shared" si="0"/>
        <v>30.3125</v>
      </c>
      <c r="J66" s="26">
        <f t="shared" si="21"/>
        <v>66.6875</v>
      </c>
      <c r="K66" s="24">
        <v>2</v>
      </c>
      <c r="L66" s="27">
        <v>0.03</v>
      </c>
      <c r="M66" s="24">
        <v>0</v>
      </c>
      <c r="N66" s="24"/>
      <c r="O66" s="30" t="s">
        <v>200</v>
      </c>
      <c r="P66" s="16">
        <f t="shared" si="14"/>
        <v>0.3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</row>
    <row r="67" spans="1:21" x14ac:dyDescent="0.15">
      <c r="A67" s="24">
        <v>18</v>
      </c>
      <c r="B67" s="24" t="s">
        <v>196</v>
      </c>
      <c r="C67" s="24" t="s">
        <v>197</v>
      </c>
      <c r="D67" s="24">
        <v>5</v>
      </c>
      <c r="E67" s="24">
        <v>35</v>
      </c>
      <c r="F67" s="24" t="s">
        <v>136</v>
      </c>
      <c r="G67" s="24">
        <v>0</v>
      </c>
      <c r="H67" s="24">
        <v>1.25</v>
      </c>
      <c r="I67" s="26">
        <f t="shared" si="0"/>
        <v>41.5625</v>
      </c>
      <c r="J67" s="26">
        <f t="shared" si="21"/>
        <v>89.0625</v>
      </c>
      <c r="K67" s="24">
        <v>2</v>
      </c>
      <c r="L67" s="27">
        <v>0.05</v>
      </c>
      <c r="M67" s="24">
        <v>0</v>
      </c>
      <c r="N67" s="24"/>
      <c r="O67" s="30" t="s">
        <v>201</v>
      </c>
      <c r="P67" s="16">
        <f t="shared" si="14"/>
        <v>0.4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</row>
    <row r="68" spans="1:21" x14ac:dyDescent="0.15">
      <c r="A68" s="24">
        <v>19</v>
      </c>
      <c r="B68" s="24" t="s">
        <v>202</v>
      </c>
      <c r="C68" s="24" t="s">
        <v>203</v>
      </c>
      <c r="D68" s="24">
        <v>1</v>
      </c>
      <c r="E68" s="24">
        <v>5</v>
      </c>
      <c r="F68" s="24" t="s">
        <v>204</v>
      </c>
      <c r="G68" s="24">
        <v>0</v>
      </c>
      <c r="H68" s="24">
        <v>1</v>
      </c>
      <c r="I68" s="26">
        <f t="shared" si="0"/>
        <v>5</v>
      </c>
      <c r="J68" s="26">
        <f t="shared" si="21"/>
        <v>15</v>
      </c>
      <c r="K68" s="24">
        <v>5</v>
      </c>
      <c r="L68" s="24">
        <v>0</v>
      </c>
      <c r="M68" s="24">
        <v>0</v>
      </c>
      <c r="N68" s="24"/>
      <c r="O68" s="30"/>
      <c r="P68" s="16">
        <f t="shared" si="14"/>
        <v>0.1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</row>
    <row r="69" spans="1:21" x14ac:dyDescent="0.15">
      <c r="A69" s="24">
        <v>19</v>
      </c>
      <c r="B69" s="24" t="s">
        <v>202</v>
      </c>
      <c r="C69" s="24" t="s">
        <v>203</v>
      </c>
      <c r="D69" s="24">
        <v>2</v>
      </c>
      <c r="E69" s="24">
        <v>10</v>
      </c>
      <c r="F69" s="24" t="s">
        <v>205</v>
      </c>
      <c r="G69" s="24">
        <v>0</v>
      </c>
      <c r="H69" s="24">
        <v>1</v>
      </c>
      <c r="I69" s="26">
        <f t="shared" ref="I69:I83" si="22">$E69*$H69*(1-L69)</f>
        <v>10</v>
      </c>
      <c r="J69" s="26">
        <f t="shared" si="21"/>
        <v>25</v>
      </c>
      <c r="K69" s="24">
        <v>5</v>
      </c>
      <c r="L69" s="24">
        <v>0</v>
      </c>
      <c r="M69" s="24">
        <v>0</v>
      </c>
      <c r="N69" s="24"/>
      <c r="O69" s="30"/>
      <c r="P69" s="16">
        <f t="shared" si="14"/>
        <v>0.15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</row>
    <row r="70" spans="1:21" x14ac:dyDescent="0.15">
      <c r="A70" s="24">
        <v>19</v>
      </c>
      <c r="B70" s="24" t="s">
        <v>202</v>
      </c>
      <c r="C70" s="24" t="s">
        <v>203</v>
      </c>
      <c r="D70" s="24">
        <v>3</v>
      </c>
      <c r="E70" s="24">
        <v>15</v>
      </c>
      <c r="F70" s="24" t="s">
        <v>69</v>
      </c>
      <c r="G70" s="24">
        <v>0</v>
      </c>
      <c r="H70" s="24">
        <v>1</v>
      </c>
      <c r="I70" s="26">
        <f t="shared" si="22"/>
        <v>15</v>
      </c>
      <c r="J70" s="26">
        <f t="shared" si="21"/>
        <v>35</v>
      </c>
      <c r="K70" s="24">
        <v>5</v>
      </c>
      <c r="L70" s="24">
        <v>0</v>
      </c>
      <c r="M70" s="24">
        <v>0</v>
      </c>
      <c r="N70" s="24"/>
      <c r="O70" s="30"/>
      <c r="P70" s="16">
        <f t="shared" si="14"/>
        <v>0.2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</row>
    <row r="71" spans="1:21" x14ac:dyDescent="0.15">
      <c r="A71" s="7">
        <v>20</v>
      </c>
      <c r="B71" s="24" t="s">
        <v>217</v>
      </c>
      <c r="C71" s="24" t="s">
        <v>218</v>
      </c>
      <c r="D71" s="7">
        <v>3</v>
      </c>
      <c r="E71" s="7">
        <v>15</v>
      </c>
      <c r="F71" s="24" t="s">
        <v>219</v>
      </c>
      <c r="G71" s="7">
        <v>0</v>
      </c>
      <c r="H71" s="7">
        <v>1</v>
      </c>
      <c r="I71" s="26">
        <f t="shared" si="22"/>
        <v>15</v>
      </c>
      <c r="J71" s="26">
        <f t="shared" si="21"/>
        <v>45</v>
      </c>
      <c r="K71" s="7">
        <v>2</v>
      </c>
      <c r="L71" s="7">
        <v>0</v>
      </c>
      <c r="M71" s="7">
        <v>0</v>
      </c>
      <c r="O71" s="29"/>
      <c r="P71" s="16">
        <f t="shared" si="14"/>
        <v>0.3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</row>
    <row r="72" spans="1:21" x14ac:dyDescent="0.15">
      <c r="A72" s="7">
        <v>20</v>
      </c>
      <c r="B72" s="24" t="s">
        <v>217</v>
      </c>
      <c r="C72" s="24" t="s">
        <v>218</v>
      </c>
      <c r="D72" s="7">
        <v>5</v>
      </c>
      <c r="E72" s="7">
        <v>30</v>
      </c>
      <c r="F72" s="24" t="s">
        <v>220</v>
      </c>
      <c r="G72" s="7">
        <v>0</v>
      </c>
      <c r="H72" s="7">
        <v>1</v>
      </c>
      <c r="I72" s="26">
        <f t="shared" si="22"/>
        <v>30</v>
      </c>
      <c r="J72" s="26">
        <f t="shared" si="21"/>
        <v>70</v>
      </c>
      <c r="K72" s="7">
        <v>2</v>
      </c>
      <c r="L72" s="7">
        <v>0</v>
      </c>
      <c r="M72" s="7">
        <v>0</v>
      </c>
      <c r="O72" s="29"/>
      <c r="P72" s="16">
        <f t="shared" si="14"/>
        <v>0.4</v>
      </c>
      <c r="Q72" s="16">
        <f t="shared" si="15"/>
        <v>0</v>
      </c>
      <c r="R72" s="16">
        <f t="shared" si="16"/>
        <v>0</v>
      </c>
      <c r="S72" s="16">
        <f t="shared" si="17"/>
        <v>0</v>
      </c>
      <c r="T72" s="16">
        <f t="shared" si="18"/>
        <v>0</v>
      </c>
      <c r="U72" s="16">
        <f t="shared" si="19"/>
        <v>0</v>
      </c>
    </row>
    <row r="73" spans="1:21" x14ac:dyDescent="0.15">
      <c r="A73" s="7">
        <v>21</v>
      </c>
      <c r="B73" s="24" t="s">
        <v>221</v>
      </c>
      <c r="C73" s="7" t="s">
        <v>222</v>
      </c>
      <c r="D73" s="7">
        <v>1</v>
      </c>
      <c r="E73" s="7">
        <v>15</v>
      </c>
      <c r="F73" s="24" t="s">
        <v>223</v>
      </c>
      <c r="G73" s="7">
        <v>0</v>
      </c>
      <c r="H73" s="7">
        <v>1</v>
      </c>
      <c r="I73" s="26">
        <f t="shared" si="22"/>
        <v>15</v>
      </c>
      <c r="J73" s="26">
        <f t="shared" si="21"/>
        <v>25</v>
      </c>
      <c r="K73" s="7">
        <v>1</v>
      </c>
      <c r="L73" s="7">
        <v>0</v>
      </c>
      <c r="M73" s="7">
        <v>0</v>
      </c>
      <c r="O73" s="30" t="s">
        <v>226</v>
      </c>
      <c r="P73" s="16">
        <f t="shared" si="14"/>
        <v>0.1</v>
      </c>
      <c r="Q73" s="16">
        <f t="shared" si="15"/>
        <v>0</v>
      </c>
      <c r="R73" s="16">
        <f t="shared" si="16"/>
        <v>0</v>
      </c>
      <c r="S73" s="16">
        <f t="shared" si="17"/>
        <v>0</v>
      </c>
      <c r="T73" s="16">
        <f t="shared" si="18"/>
        <v>0</v>
      </c>
      <c r="U73" s="16">
        <f t="shared" si="19"/>
        <v>0</v>
      </c>
    </row>
    <row r="74" spans="1:21" x14ac:dyDescent="0.15">
      <c r="A74" s="7">
        <v>21</v>
      </c>
      <c r="B74" s="24" t="s">
        <v>221</v>
      </c>
      <c r="C74" s="7" t="s">
        <v>222</v>
      </c>
      <c r="D74" s="7">
        <v>3</v>
      </c>
      <c r="E74" s="7">
        <v>30</v>
      </c>
      <c r="F74" s="24" t="s">
        <v>224</v>
      </c>
      <c r="G74" s="7">
        <v>0</v>
      </c>
      <c r="H74" s="7">
        <v>1</v>
      </c>
      <c r="I74" s="26">
        <f t="shared" si="22"/>
        <v>30</v>
      </c>
      <c r="J74" s="26">
        <f t="shared" si="21"/>
        <v>50</v>
      </c>
      <c r="K74" s="7">
        <v>1</v>
      </c>
      <c r="L74" s="7">
        <v>0</v>
      </c>
      <c r="M74" s="7">
        <v>0</v>
      </c>
      <c r="O74" s="30" t="s">
        <v>226</v>
      </c>
      <c r="P74" s="16">
        <f t="shared" si="14"/>
        <v>0.2</v>
      </c>
      <c r="Q74" s="16">
        <f t="shared" si="15"/>
        <v>0</v>
      </c>
      <c r="R74" s="16">
        <f t="shared" si="16"/>
        <v>0</v>
      </c>
      <c r="S74" s="16">
        <f t="shared" si="17"/>
        <v>0</v>
      </c>
      <c r="T74" s="16">
        <f t="shared" si="18"/>
        <v>0</v>
      </c>
      <c r="U74" s="16">
        <f t="shared" si="19"/>
        <v>0</v>
      </c>
    </row>
    <row r="75" spans="1:21" x14ac:dyDescent="0.15">
      <c r="A75" s="7">
        <v>21</v>
      </c>
      <c r="B75" s="24" t="s">
        <v>221</v>
      </c>
      <c r="C75" s="7" t="s">
        <v>222</v>
      </c>
      <c r="D75" s="7">
        <v>5</v>
      </c>
      <c r="E75" s="7">
        <v>50</v>
      </c>
      <c r="F75" s="24" t="s">
        <v>225</v>
      </c>
      <c r="G75" s="7">
        <v>0</v>
      </c>
      <c r="H75" s="7">
        <v>1</v>
      </c>
      <c r="I75" s="26">
        <f t="shared" si="22"/>
        <v>50</v>
      </c>
      <c r="J75" s="26">
        <f t="shared" si="21"/>
        <v>80</v>
      </c>
      <c r="K75" s="7">
        <v>1</v>
      </c>
      <c r="L75" s="7">
        <v>0</v>
      </c>
      <c r="M75" s="7">
        <v>0</v>
      </c>
      <c r="O75" s="30" t="s">
        <v>226</v>
      </c>
      <c r="P75" s="16">
        <f t="shared" si="14"/>
        <v>0.3</v>
      </c>
      <c r="Q75" s="16">
        <f t="shared" si="15"/>
        <v>0</v>
      </c>
      <c r="R75" s="16">
        <f t="shared" si="16"/>
        <v>0</v>
      </c>
      <c r="S75" s="16">
        <f t="shared" si="17"/>
        <v>0</v>
      </c>
      <c r="T75" s="16">
        <f t="shared" si="18"/>
        <v>0</v>
      </c>
      <c r="U75" s="16">
        <f t="shared" si="19"/>
        <v>0</v>
      </c>
    </row>
    <row r="76" spans="1:21" x14ac:dyDescent="0.15">
      <c r="A76" s="7">
        <v>22</v>
      </c>
      <c r="B76" s="24" t="s">
        <v>227</v>
      </c>
      <c r="C76" s="7" t="s">
        <v>228</v>
      </c>
      <c r="D76" s="7">
        <v>1</v>
      </c>
      <c r="E76" s="7">
        <v>13</v>
      </c>
      <c r="F76" s="24" t="s">
        <v>223</v>
      </c>
      <c r="G76" s="7">
        <v>0</v>
      </c>
      <c r="H76" s="7">
        <v>1</v>
      </c>
      <c r="I76" s="26">
        <f t="shared" si="22"/>
        <v>13</v>
      </c>
      <c r="J76" s="26">
        <f t="shared" si="21"/>
        <v>23</v>
      </c>
      <c r="K76" s="7">
        <v>5</v>
      </c>
      <c r="L76" s="7">
        <v>0</v>
      </c>
      <c r="M76" s="7">
        <v>0</v>
      </c>
      <c r="O76" s="25" t="s">
        <v>230</v>
      </c>
      <c r="P76" s="16">
        <f t="shared" si="14"/>
        <v>0.1</v>
      </c>
      <c r="Q76" s="16">
        <f t="shared" si="15"/>
        <v>0</v>
      </c>
      <c r="R76" s="16">
        <f t="shared" si="16"/>
        <v>0</v>
      </c>
      <c r="S76" s="16">
        <f t="shared" si="17"/>
        <v>0</v>
      </c>
      <c r="T76" s="16">
        <f t="shared" si="18"/>
        <v>0</v>
      </c>
      <c r="U76" s="16">
        <f t="shared" si="19"/>
        <v>0</v>
      </c>
    </row>
    <row r="77" spans="1:21" x14ac:dyDescent="0.15">
      <c r="A77" s="7">
        <v>22</v>
      </c>
      <c r="B77" s="24" t="s">
        <v>227</v>
      </c>
      <c r="C77" s="7" t="s">
        <v>228</v>
      </c>
      <c r="D77" s="7">
        <v>2</v>
      </c>
      <c r="E77" s="7">
        <v>17</v>
      </c>
      <c r="F77" s="24" t="s">
        <v>229</v>
      </c>
      <c r="G77" s="7">
        <v>0</v>
      </c>
      <c r="H77" s="7">
        <v>1</v>
      </c>
      <c r="I77" s="26">
        <f t="shared" si="22"/>
        <v>17</v>
      </c>
      <c r="J77" s="26">
        <f t="shared" si="21"/>
        <v>32</v>
      </c>
      <c r="K77" s="7">
        <v>5</v>
      </c>
      <c r="L77" s="7">
        <v>0</v>
      </c>
      <c r="M77" s="7">
        <v>0</v>
      </c>
      <c r="O77" s="25" t="s">
        <v>231</v>
      </c>
      <c r="P77" s="16">
        <f t="shared" si="14"/>
        <v>0.15</v>
      </c>
      <c r="Q77" s="16">
        <f t="shared" si="15"/>
        <v>0</v>
      </c>
      <c r="R77" s="16">
        <f t="shared" si="16"/>
        <v>0</v>
      </c>
      <c r="S77" s="16">
        <f t="shared" si="17"/>
        <v>0</v>
      </c>
      <c r="T77" s="16">
        <f t="shared" si="18"/>
        <v>0</v>
      </c>
      <c r="U77" s="16">
        <f t="shared" si="19"/>
        <v>0</v>
      </c>
    </row>
    <row r="78" spans="1:21" x14ac:dyDescent="0.15">
      <c r="A78" s="7">
        <v>22</v>
      </c>
      <c r="B78" s="24" t="s">
        <v>227</v>
      </c>
      <c r="C78" s="7" t="s">
        <v>228</v>
      </c>
      <c r="D78" s="7">
        <v>3</v>
      </c>
      <c r="E78" s="7">
        <v>23</v>
      </c>
      <c r="F78" s="24" t="s">
        <v>224</v>
      </c>
      <c r="G78" s="7">
        <v>0</v>
      </c>
      <c r="H78" s="7">
        <v>1</v>
      </c>
      <c r="I78" s="26">
        <f t="shared" si="22"/>
        <v>23</v>
      </c>
      <c r="J78" s="26">
        <f t="shared" si="21"/>
        <v>43</v>
      </c>
      <c r="K78" s="7">
        <v>5</v>
      </c>
      <c r="L78" s="7">
        <v>0</v>
      </c>
      <c r="M78" s="7">
        <v>0</v>
      </c>
      <c r="O78" s="25" t="s">
        <v>231</v>
      </c>
      <c r="P78" s="16">
        <f t="shared" si="14"/>
        <v>0.2</v>
      </c>
      <c r="Q78" s="16">
        <f t="shared" si="15"/>
        <v>0</v>
      </c>
      <c r="R78" s="16">
        <f t="shared" si="16"/>
        <v>0</v>
      </c>
      <c r="S78" s="16">
        <f t="shared" si="17"/>
        <v>0</v>
      </c>
      <c r="T78" s="16">
        <f t="shared" si="18"/>
        <v>0</v>
      </c>
      <c r="U78" s="16">
        <f t="shared" si="19"/>
        <v>0</v>
      </c>
    </row>
    <row r="79" spans="1:21" x14ac:dyDescent="0.15">
      <c r="A79" s="7">
        <v>22</v>
      </c>
      <c r="B79" s="24" t="s">
        <v>227</v>
      </c>
      <c r="C79" s="7" t="s">
        <v>228</v>
      </c>
      <c r="D79" s="7">
        <v>5</v>
      </c>
      <c r="E79" s="7">
        <v>37</v>
      </c>
      <c r="F79" s="24" t="s">
        <v>225</v>
      </c>
      <c r="G79" s="7">
        <v>0</v>
      </c>
      <c r="H79" s="7">
        <v>1</v>
      </c>
      <c r="I79" s="26">
        <f t="shared" si="22"/>
        <v>37</v>
      </c>
      <c r="J79" s="26">
        <f t="shared" si="21"/>
        <v>67</v>
      </c>
      <c r="K79" s="7">
        <v>5</v>
      </c>
      <c r="L79" s="7">
        <v>0</v>
      </c>
      <c r="M79" s="7">
        <v>0</v>
      </c>
      <c r="O79" s="25" t="s">
        <v>231</v>
      </c>
      <c r="P79" s="16">
        <f t="shared" si="14"/>
        <v>0.3</v>
      </c>
      <c r="Q79" s="16">
        <f t="shared" si="15"/>
        <v>0</v>
      </c>
      <c r="R79" s="16">
        <f t="shared" si="16"/>
        <v>0</v>
      </c>
      <c r="S79" s="16">
        <f t="shared" si="17"/>
        <v>0</v>
      </c>
      <c r="T79" s="16">
        <f t="shared" si="18"/>
        <v>0</v>
      </c>
      <c r="U79" s="16">
        <f t="shared" si="19"/>
        <v>0</v>
      </c>
    </row>
    <row r="80" spans="1:21" x14ac:dyDescent="0.15">
      <c r="A80" s="7">
        <v>23</v>
      </c>
      <c r="B80" s="24" t="s">
        <v>232</v>
      </c>
      <c r="C80" s="7" t="s">
        <v>233</v>
      </c>
      <c r="D80" s="7">
        <v>1</v>
      </c>
      <c r="E80" s="7">
        <v>10</v>
      </c>
      <c r="F80" s="24" t="s">
        <v>234</v>
      </c>
      <c r="G80" s="7">
        <v>0</v>
      </c>
      <c r="H80" s="7">
        <v>1</v>
      </c>
      <c r="I80" s="26">
        <f t="shared" si="22"/>
        <v>10</v>
      </c>
      <c r="J80" s="26">
        <f t="shared" si="21"/>
        <v>25</v>
      </c>
      <c r="K80" s="7">
        <v>1</v>
      </c>
      <c r="L80" s="7">
        <v>0</v>
      </c>
      <c r="M80" s="7">
        <v>0</v>
      </c>
      <c r="O80" s="25" t="s">
        <v>242</v>
      </c>
      <c r="P80" s="16">
        <f t="shared" si="14"/>
        <v>0.15</v>
      </c>
      <c r="Q80" s="16">
        <f t="shared" si="15"/>
        <v>0</v>
      </c>
      <c r="R80" s="16">
        <f t="shared" si="16"/>
        <v>0</v>
      </c>
      <c r="S80" s="16">
        <f t="shared" si="17"/>
        <v>0</v>
      </c>
      <c r="T80" s="16">
        <f t="shared" si="18"/>
        <v>0</v>
      </c>
      <c r="U80" s="16">
        <f t="shared" si="19"/>
        <v>0</v>
      </c>
    </row>
    <row r="81" spans="1:21" x14ac:dyDescent="0.15">
      <c r="A81" s="7">
        <v>23</v>
      </c>
      <c r="B81" s="24" t="s">
        <v>232</v>
      </c>
      <c r="C81" s="7" t="s">
        <v>233</v>
      </c>
      <c r="D81" s="7">
        <v>3</v>
      </c>
      <c r="E81" s="7">
        <v>15</v>
      </c>
      <c r="F81" s="24" t="s">
        <v>235</v>
      </c>
      <c r="G81" s="7">
        <v>0</v>
      </c>
      <c r="H81" s="7">
        <v>1</v>
      </c>
      <c r="I81" s="26">
        <f t="shared" si="22"/>
        <v>15</v>
      </c>
      <c r="J81" s="26">
        <f t="shared" si="21"/>
        <v>40</v>
      </c>
      <c r="K81" s="7">
        <v>1</v>
      </c>
      <c r="L81" s="7">
        <v>0</v>
      </c>
      <c r="M81" s="7">
        <v>0</v>
      </c>
      <c r="O81" s="25" t="s">
        <v>242</v>
      </c>
      <c r="P81" s="16">
        <f t="shared" si="14"/>
        <v>0.25</v>
      </c>
      <c r="Q81" s="16">
        <f t="shared" si="15"/>
        <v>0</v>
      </c>
      <c r="R81" s="16">
        <f t="shared" si="16"/>
        <v>0</v>
      </c>
      <c r="S81" s="16">
        <f t="shared" si="17"/>
        <v>0</v>
      </c>
      <c r="T81" s="16">
        <f t="shared" si="18"/>
        <v>0</v>
      </c>
      <c r="U81" s="16">
        <f t="shared" si="19"/>
        <v>0</v>
      </c>
    </row>
    <row r="82" spans="1:21" x14ac:dyDescent="0.15">
      <c r="A82" s="7">
        <v>23</v>
      </c>
      <c r="B82" s="24" t="s">
        <v>232</v>
      </c>
      <c r="C82" s="7" t="s">
        <v>233</v>
      </c>
      <c r="D82" s="7">
        <v>5</v>
      </c>
      <c r="E82" s="7">
        <v>30</v>
      </c>
      <c r="F82" s="24" t="s">
        <v>236</v>
      </c>
      <c r="G82" s="7">
        <v>0</v>
      </c>
      <c r="H82" s="7">
        <v>1</v>
      </c>
      <c r="I82" s="26">
        <f t="shared" si="22"/>
        <v>30</v>
      </c>
      <c r="J82" s="26">
        <f t="shared" si="21"/>
        <v>65</v>
      </c>
      <c r="K82" s="7">
        <v>1</v>
      </c>
      <c r="L82" s="7">
        <v>0</v>
      </c>
      <c r="M82" s="7">
        <v>0</v>
      </c>
      <c r="O82" s="25" t="s">
        <v>242</v>
      </c>
      <c r="P82" s="16">
        <f t="shared" si="14"/>
        <v>0.35</v>
      </c>
      <c r="Q82" s="16">
        <f t="shared" si="15"/>
        <v>0</v>
      </c>
      <c r="R82" s="16">
        <f t="shared" si="16"/>
        <v>0</v>
      </c>
      <c r="S82" s="16">
        <f t="shared" si="17"/>
        <v>0</v>
      </c>
      <c r="T82" s="16">
        <f t="shared" si="18"/>
        <v>0</v>
      </c>
      <c r="U82" s="16">
        <f t="shared" si="19"/>
        <v>0</v>
      </c>
    </row>
    <row r="83" spans="1:21" x14ac:dyDescent="0.15">
      <c r="A83" s="7">
        <v>24</v>
      </c>
      <c r="B83" s="24" t="s">
        <v>336</v>
      </c>
      <c r="C83" s="24" t="s">
        <v>237</v>
      </c>
      <c r="D83" s="7">
        <v>1</v>
      </c>
      <c r="E83" s="7">
        <v>10</v>
      </c>
      <c r="F83" s="24" t="s">
        <v>238</v>
      </c>
      <c r="G83" s="7">
        <v>0</v>
      </c>
      <c r="H83" s="7">
        <v>1.25</v>
      </c>
      <c r="I83" s="26">
        <f t="shared" si="22"/>
        <v>12.5</v>
      </c>
      <c r="J83" s="26">
        <f t="shared" si="21"/>
        <v>25</v>
      </c>
      <c r="K83" s="7">
        <v>6</v>
      </c>
      <c r="L83" s="7">
        <v>0</v>
      </c>
      <c r="M83" s="7">
        <v>0</v>
      </c>
      <c r="O83" s="25" t="s">
        <v>243</v>
      </c>
      <c r="P83" s="16">
        <f t="shared" si="14"/>
        <v>0.1</v>
      </c>
      <c r="Q83" s="16">
        <f t="shared" si="15"/>
        <v>0</v>
      </c>
      <c r="R83" s="16">
        <f t="shared" si="16"/>
        <v>0</v>
      </c>
      <c r="S83" s="16">
        <f t="shared" si="17"/>
        <v>0</v>
      </c>
      <c r="T83" s="16">
        <f t="shared" si="18"/>
        <v>0</v>
      </c>
      <c r="U83" s="16">
        <f t="shared" si="19"/>
        <v>0</v>
      </c>
    </row>
    <row r="84" spans="1:21" x14ac:dyDescent="0.15">
      <c r="A84" s="7">
        <v>24</v>
      </c>
      <c r="B84" s="24" t="s">
        <v>336</v>
      </c>
      <c r="C84" s="24" t="s">
        <v>237</v>
      </c>
      <c r="D84" s="7">
        <v>2</v>
      </c>
      <c r="E84" s="7">
        <v>15</v>
      </c>
      <c r="F84" s="24" t="s">
        <v>239</v>
      </c>
      <c r="G84" s="7">
        <v>0</v>
      </c>
      <c r="H84" s="7">
        <v>1.25</v>
      </c>
      <c r="I84" s="26">
        <f t="shared" ref="I84:I102" si="23">$E84*$H84*(1-L84)</f>
        <v>18.75</v>
      </c>
      <c r="J84" s="26">
        <f t="shared" si="21"/>
        <v>37.5</v>
      </c>
      <c r="K84" s="7">
        <v>6</v>
      </c>
      <c r="L84" s="7">
        <v>0</v>
      </c>
      <c r="M84" s="7">
        <v>0</v>
      </c>
      <c r="O84" s="25" t="s">
        <v>243</v>
      </c>
      <c r="P84" s="16">
        <f t="shared" si="14"/>
        <v>0.15</v>
      </c>
      <c r="Q84" s="16">
        <f t="shared" si="15"/>
        <v>0</v>
      </c>
      <c r="R84" s="16">
        <f t="shared" si="16"/>
        <v>0</v>
      </c>
      <c r="S84" s="16">
        <f t="shared" si="17"/>
        <v>0</v>
      </c>
      <c r="T84" s="16">
        <f t="shared" si="18"/>
        <v>0</v>
      </c>
      <c r="U84" s="16">
        <f t="shared" si="19"/>
        <v>0</v>
      </c>
    </row>
    <row r="85" spans="1:21" x14ac:dyDescent="0.15">
      <c r="A85" s="7">
        <v>24</v>
      </c>
      <c r="B85" s="24" t="s">
        <v>336</v>
      </c>
      <c r="C85" s="24" t="s">
        <v>237</v>
      </c>
      <c r="D85" s="7">
        <v>3</v>
      </c>
      <c r="E85" s="7">
        <v>20</v>
      </c>
      <c r="F85" s="24" t="s">
        <v>240</v>
      </c>
      <c r="G85" s="7">
        <v>0</v>
      </c>
      <c r="H85" s="7">
        <v>1.25</v>
      </c>
      <c r="I85" s="26">
        <f t="shared" si="23"/>
        <v>25</v>
      </c>
      <c r="J85" s="26">
        <f t="shared" si="21"/>
        <v>50</v>
      </c>
      <c r="K85" s="7">
        <v>6</v>
      </c>
      <c r="L85" s="7">
        <v>0</v>
      </c>
      <c r="M85" s="7">
        <v>0</v>
      </c>
      <c r="O85" s="25" t="s">
        <v>243</v>
      </c>
      <c r="P85" s="16">
        <f t="shared" si="14"/>
        <v>0.2</v>
      </c>
      <c r="Q85" s="16">
        <f t="shared" si="15"/>
        <v>0</v>
      </c>
      <c r="R85" s="16">
        <f t="shared" si="16"/>
        <v>0</v>
      </c>
      <c r="S85" s="16">
        <f t="shared" si="17"/>
        <v>0</v>
      </c>
      <c r="T85" s="16">
        <f t="shared" si="18"/>
        <v>0</v>
      </c>
      <c r="U85" s="16">
        <f t="shared" si="19"/>
        <v>0</v>
      </c>
    </row>
    <row r="86" spans="1:21" x14ac:dyDescent="0.15">
      <c r="A86" s="7">
        <v>24</v>
      </c>
      <c r="B86" s="24" t="s">
        <v>336</v>
      </c>
      <c r="C86" s="24" t="s">
        <v>237</v>
      </c>
      <c r="D86" s="7">
        <v>5</v>
      </c>
      <c r="E86" s="7">
        <v>30</v>
      </c>
      <c r="F86" s="24" t="s">
        <v>241</v>
      </c>
      <c r="G86" s="7">
        <v>0</v>
      </c>
      <c r="H86" s="7">
        <v>1.25</v>
      </c>
      <c r="I86" s="26">
        <f t="shared" si="23"/>
        <v>37.5</v>
      </c>
      <c r="J86" s="26">
        <f t="shared" si="21"/>
        <v>75</v>
      </c>
      <c r="K86" s="7">
        <v>6</v>
      </c>
      <c r="L86" s="7">
        <v>0</v>
      </c>
      <c r="M86" s="7">
        <v>0</v>
      </c>
      <c r="O86" s="25" t="s">
        <v>243</v>
      </c>
      <c r="P86" s="16">
        <f t="shared" si="14"/>
        <v>0.3</v>
      </c>
      <c r="Q86" s="16">
        <f t="shared" si="15"/>
        <v>0</v>
      </c>
      <c r="R86" s="16">
        <f t="shared" si="16"/>
        <v>0</v>
      </c>
      <c r="S86" s="16">
        <f t="shared" si="17"/>
        <v>0</v>
      </c>
      <c r="T86" s="16">
        <f t="shared" si="18"/>
        <v>0</v>
      </c>
      <c r="U86" s="16">
        <f t="shared" si="19"/>
        <v>0</v>
      </c>
    </row>
    <row r="87" spans="1:21" x14ac:dyDescent="0.15">
      <c r="A87" s="7">
        <v>25</v>
      </c>
      <c r="B87" s="24" t="s">
        <v>244</v>
      </c>
      <c r="C87" s="7" t="s">
        <v>245</v>
      </c>
      <c r="D87" s="7">
        <v>3</v>
      </c>
      <c r="E87" s="7">
        <v>20</v>
      </c>
      <c r="F87" s="24" t="s">
        <v>240</v>
      </c>
      <c r="G87" s="7">
        <v>0</v>
      </c>
      <c r="H87" s="7">
        <v>1</v>
      </c>
      <c r="I87" s="26">
        <f t="shared" si="23"/>
        <v>20</v>
      </c>
      <c r="J87" s="26">
        <f t="shared" si="21"/>
        <v>40</v>
      </c>
      <c r="K87" s="7">
        <v>7</v>
      </c>
      <c r="L87" s="7">
        <v>0</v>
      </c>
      <c r="M87" s="7">
        <v>0</v>
      </c>
      <c r="O87" s="25" t="s">
        <v>246</v>
      </c>
      <c r="P87" s="16">
        <f t="shared" si="14"/>
        <v>0.2</v>
      </c>
      <c r="Q87" s="16">
        <f t="shared" si="15"/>
        <v>0</v>
      </c>
      <c r="R87" s="16">
        <f t="shared" si="16"/>
        <v>0</v>
      </c>
      <c r="S87" s="16">
        <f t="shared" si="17"/>
        <v>0</v>
      </c>
      <c r="T87" s="16">
        <f t="shared" si="18"/>
        <v>0</v>
      </c>
      <c r="U87" s="16">
        <f t="shared" si="19"/>
        <v>0</v>
      </c>
    </row>
    <row r="88" spans="1:21" x14ac:dyDescent="0.15">
      <c r="A88" s="7">
        <v>25</v>
      </c>
      <c r="B88" s="24" t="s">
        <v>244</v>
      </c>
      <c r="C88" s="7" t="s">
        <v>245</v>
      </c>
      <c r="D88" s="7">
        <v>5</v>
      </c>
      <c r="E88" s="7">
        <v>40</v>
      </c>
      <c r="F88" s="24" t="s">
        <v>241</v>
      </c>
      <c r="G88" s="7">
        <v>0</v>
      </c>
      <c r="H88" s="7">
        <v>1</v>
      </c>
      <c r="I88" s="26">
        <f t="shared" si="23"/>
        <v>40</v>
      </c>
      <c r="J88" s="26">
        <f t="shared" si="21"/>
        <v>70</v>
      </c>
      <c r="K88" s="7">
        <v>7</v>
      </c>
      <c r="L88" s="7">
        <v>0</v>
      </c>
      <c r="M88" s="7">
        <v>0</v>
      </c>
      <c r="O88" s="25" t="s">
        <v>246</v>
      </c>
      <c r="P88" s="16">
        <f t="shared" si="14"/>
        <v>0.3</v>
      </c>
      <c r="Q88" s="16">
        <f t="shared" si="15"/>
        <v>0</v>
      </c>
      <c r="R88" s="16">
        <f t="shared" si="16"/>
        <v>0</v>
      </c>
      <c r="S88" s="16">
        <f t="shared" si="17"/>
        <v>0</v>
      </c>
      <c r="T88" s="16">
        <f t="shared" si="18"/>
        <v>0</v>
      </c>
      <c r="U88" s="16">
        <f t="shared" si="19"/>
        <v>0</v>
      </c>
    </row>
    <row r="89" spans="1:21" x14ac:dyDescent="0.15">
      <c r="A89" s="7">
        <v>26</v>
      </c>
      <c r="B89" s="24" t="s">
        <v>247</v>
      </c>
      <c r="C89" s="7" t="s">
        <v>248</v>
      </c>
      <c r="D89" s="7">
        <v>1</v>
      </c>
      <c r="E89" s="7">
        <v>10</v>
      </c>
      <c r="F89" s="24" t="s">
        <v>249</v>
      </c>
      <c r="G89" s="7">
        <v>0</v>
      </c>
      <c r="H89" s="7">
        <v>1.5</v>
      </c>
      <c r="I89" s="26">
        <f t="shared" si="23"/>
        <v>14.25</v>
      </c>
      <c r="J89" s="26">
        <f t="shared" si="21"/>
        <v>28.5</v>
      </c>
      <c r="K89" s="7">
        <v>6</v>
      </c>
      <c r="L89" s="10">
        <v>0.05</v>
      </c>
      <c r="M89" s="7">
        <v>0</v>
      </c>
      <c r="O89" s="25" t="s">
        <v>252</v>
      </c>
      <c r="P89" s="16">
        <f t="shared" si="14"/>
        <v>0.1</v>
      </c>
      <c r="Q89" s="16">
        <f t="shared" si="15"/>
        <v>0</v>
      </c>
      <c r="R89" s="16">
        <f t="shared" si="16"/>
        <v>0</v>
      </c>
      <c r="S89" s="16">
        <f t="shared" si="17"/>
        <v>0</v>
      </c>
      <c r="T89" s="16">
        <f t="shared" si="18"/>
        <v>0</v>
      </c>
      <c r="U89" s="16">
        <f t="shared" si="19"/>
        <v>0</v>
      </c>
    </row>
    <row r="90" spans="1:21" x14ac:dyDescent="0.15">
      <c r="A90" s="7">
        <v>26</v>
      </c>
      <c r="B90" s="24" t="s">
        <v>247</v>
      </c>
      <c r="C90" s="7" t="s">
        <v>248</v>
      </c>
      <c r="D90" s="7">
        <v>3</v>
      </c>
      <c r="E90" s="7">
        <v>17</v>
      </c>
      <c r="F90" s="24" t="s">
        <v>250</v>
      </c>
      <c r="G90" s="7">
        <v>0</v>
      </c>
      <c r="H90" s="7">
        <v>1.5</v>
      </c>
      <c r="I90" s="26">
        <f t="shared" si="23"/>
        <v>24.224999999999998</v>
      </c>
      <c r="J90" s="26">
        <f t="shared" si="21"/>
        <v>52.724999999999994</v>
      </c>
      <c r="K90" s="7">
        <v>6</v>
      </c>
      <c r="L90" s="10">
        <v>0.05</v>
      </c>
      <c r="M90" s="7">
        <v>0</v>
      </c>
      <c r="O90" s="25" t="s">
        <v>252</v>
      </c>
      <c r="P90" s="16">
        <f t="shared" si="14"/>
        <v>0.2</v>
      </c>
      <c r="Q90" s="16">
        <f t="shared" si="15"/>
        <v>0</v>
      </c>
      <c r="R90" s="16">
        <f t="shared" si="16"/>
        <v>0</v>
      </c>
      <c r="S90" s="16">
        <f t="shared" si="17"/>
        <v>0</v>
      </c>
      <c r="T90" s="16">
        <f t="shared" si="18"/>
        <v>0</v>
      </c>
      <c r="U90" s="16">
        <f t="shared" si="19"/>
        <v>0</v>
      </c>
    </row>
    <row r="91" spans="1:21" x14ac:dyDescent="0.15">
      <c r="A91" s="7">
        <v>26</v>
      </c>
      <c r="B91" s="24" t="s">
        <v>247</v>
      </c>
      <c r="C91" s="7" t="s">
        <v>248</v>
      </c>
      <c r="D91" s="7">
        <v>5</v>
      </c>
      <c r="E91" s="7">
        <v>29</v>
      </c>
      <c r="F91" s="24" t="s">
        <v>251</v>
      </c>
      <c r="G91" s="7">
        <v>0</v>
      </c>
      <c r="H91" s="7">
        <v>1.5</v>
      </c>
      <c r="I91" s="26">
        <f t="shared" si="23"/>
        <v>41.324999999999996</v>
      </c>
      <c r="J91" s="26">
        <f t="shared" si="21"/>
        <v>84.075000000000003</v>
      </c>
      <c r="K91" s="7">
        <v>6</v>
      </c>
      <c r="L91" s="10">
        <v>0.05</v>
      </c>
      <c r="M91" s="7">
        <v>0</v>
      </c>
      <c r="O91" s="25" t="s">
        <v>252</v>
      </c>
      <c r="P91" s="16">
        <f t="shared" si="14"/>
        <v>0.3</v>
      </c>
      <c r="Q91" s="16">
        <f t="shared" si="15"/>
        <v>0</v>
      </c>
      <c r="R91" s="16">
        <f t="shared" si="16"/>
        <v>0</v>
      </c>
      <c r="S91" s="16">
        <f t="shared" si="17"/>
        <v>0</v>
      </c>
      <c r="T91" s="16">
        <f t="shared" si="18"/>
        <v>0</v>
      </c>
      <c r="U91" s="16">
        <f t="shared" si="19"/>
        <v>0</v>
      </c>
    </row>
    <row r="92" spans="1:21" x14ac:dyDescent="0.15">
      <c r="A92" s="7">
        <v>27</v>
      </c>
      <c r="B92" s="24" t="s">
        <v>253</v>
      </c>
      <c r="C92" s="7" t="s">
        <v>254</v>
      </c>
      <c r="D92" s="7">
        <v>1</v>
      </c>
      <c r="E92" s="7">
        <v>15</v>
      </c>
      <c r="F92" s="24" t="s">
        <v>255</v>
      </c>
      <c r="G92" s="7">
        <v>0</v>
      </c>
      <c r="H92" s="7">
        <v>1</v>
      </c>
      <c r="I92" s="26">
        <f t="shared" si="23"/>
        <v>15</v>
      </c>
      <c r="J92" s="26">
        <f t="shared" si="21"/>
        <v>30</v>
      </c>
      <c r="K92" s="7">
        <v>2</v>
      </c>
      <c r="L92" s="7">
        <v>0</v>
      </c>
      <c r="M92" s="7">
        <v>0</v>
      </c>
      <c r="O92" s="25" t="s">
        <v>270</v>
      </c>
      <c r="P92" s="16">
        <f t="shared" si="14"/>
        <v>0.15</v>
      </c>
      <c r="Q92" s="16">
        <f t="shared" si="15"/>
        <v>0</v>
      </c>
      <c r="R92" s="16">
        <f t="shared" si="16"/>
        <v>0</v>
      </c>
      <c r="S92" s="16">
        <f t="shared" si="17"/>
        <v>0</v>
      </c>
      <c r="T92" s="16">
        <f t="shared" si="18"/>
        <v>0</v>
      </c>
      <c r="U92" s="16">
        <f t="shared" si="19"/>
        <v>0</v>
      </c>
    </row>
    <row r="93" spans="1:21" x14ac:dyDescent="0.15">
      <c r="A93" s="7">
        <v>27</v>
      </c>
      <c r="B93" s="24" t="s">
        <v>253</v>
      </c>
      <c r="C93" s="7" t="s">
        <v>254</v>
      </c>
      <c r="D93" s="7">
        <v>2</v>
      </c>
      <c r="E93" s="7">
        <v>21</v>
      </c>
      <c r="F93" s="24" t="s">
        <v>256</v>
      </c>
      <c r="G93" s="7">
        <v>0</v>
      </c>
      <c r="H93" s="7">
        <v>1</v>
      </c>
      <c r="I93" s="26">
        <f t="shared" si="23"/>
        <v>21</v>
      </c>
      <c r="J93" s="26">
        <f t="shared" si="21"/>
        <v>39</v>
      </c>
      <c r="K93" s="7">
        <v>2</v>
      </c>
      <c r="L93" s="7">
        <v>0</v>
      </c>
      <c r="M93" s="7">
        <v>0</v>
      </c>
      <c r="O93" s="25" t="s">
        <v>270</v>
      </c>
      <c r="P93" s="16">
        <f t="shared" si="14"/>
        <v>0.18</v>
      </c>
      <c r="Q93" s="16">
        <f t="shared" si="15"/>
        <v>0</v>
      </c>
      <c r="R93" s="16">
        <f t="shared" si="16"/>
        <v>0</v>
      </c>
      <c r="S93" s="16">
        <f t="shared" si="17"/>
        <v>0</v>
      </c>
      <c r="T93" s="16">
        <f t="shared" si="18"/>
        <v>0</v>
      </c>
      <c r="U93" s="16">
        <f t="shared" si="19"/>
        <v>0</v>
      </c>
    </row>
    <row r="94" spans="1:21" x14ac:dyDescent="0.15">
      <c r="A94" s="7">
        <v>27</v>
      </c>
      <c r="B94" s="24" t="s">
        <v>253</v>
      </c>
      <c r="C94" s="7" t="s">
        <v>254</v>
      </c>
      <c r="D94" s="7">
        <v>3</v>
      </c>
      <c r="E94" s="7">
        <v>28</v>
      </c>
      <c r="F94" s="24" t="s">
        <v>257</v>
      </c>
      <c r="G94" s="7">
        <v>0</v>
      </c>
      <c r="H94" s="7">
        <v>1</v>
      </c>
      <c r="I94" s="26">
        <f t="shared" si="23"/>
        <v>28</v>
      </c>
      <c r="J94" s="26">
        <f t="shared" si="21"/>
        <v>50</v>
      </c>
      <c r="K94" s="7">
        <v>2</v>
      </c>
      <c r="L94" s="7">
        <v>0</v>
      </c>
      <c r="M94" s="7">
        <v>0</v>
      </c>
      <c r="O94" s="25" t="s">
        <v>270</v>
      </c>
      <c r="P94" s="16">
        <f t="shared" si="14"/>
        <v>0.22</v>
      </c>
      <c r="Q94" s="16">
        <f t="shared" si="15"/>
        <v>0</v>
      </c>
      <c r="R94" s="16">
        <f t="shared" si="16"/>
        <v>0</v>
      </c>
      <c r="S94" s="16">
        <f t="shared" si="17"/>
        <v>0</v>
      </c>
      <c r="T94" s="16">
        <f t="shared" si="18"/>
        <v>0</v>
      </c>
      <c r="U94" s="16">
        <f t="shared" si="19"/>
        <v>0</v>
      </c>
    </row>
    <row r="95" spans="1:21" x14ac:dyDescent="0.15">
      <c r="A95" s="7">
        <v>27</v>
      </c>
      <c r="B95" s="24" t="s">
        <v>253</v>
      </c>
      <c r="C95" s="7" t="s">
        <v>254</v>
      </c>
      <c r="D95" s="7">
        <v>5</v>
      </c>
      <c r="E95" s="7">
        <v>40</v>
      </c>
      <c r="F95" s="24" t="s">
        <v>251</v>
      </c>
      <c r="G95" s="7">
        <v>0</v>
      </c>
      <c r="H95" s="7">
        <v>1</v>
      </c>
      <c r="I95" s="26">
        <f t="shared" si="23"/>
        <v>40</v>
      </c>
      <c r="J95" s="26">
        <f t="shared" si="21"/>
        <v>70</v>
      </c>
      <c r="K95" s="7">
        <v>2</v>
      </c>
      <c r="L95" s="7">
        <v>0</v>
      </c>
      <c r="M95" s="7">
        <v>0</v>
      </c>
      <c r="O95" s="25" t="s">
        <v>270</v>
      </c>
      <c r="P95" s="16">
        <f t="shared" si="14"/>
        <v>0.3</v>
      </c>
      <c r="Q95" s="16">
        <f t="shared" si="15"/>
        <v>0</v>
      </c>
      <c r="R95" s="16">
        <f t="shared" si="16"/>
        <v>0</v>
      </c>
      <c r="S95" s="16">
        <f t="shared" si="17"/>
        <v>0</v>
      </c>
      <c r="T95" s="16">
        <f t="shared" si="18"/>
        <v>0</v>
      </c>
      <c r="U95" s="16">
        <f t="shared" si="19"/>
        <v>0</v>
      </c>
    </row>
    <row r="96" spans="1:21" x14ac:dyDescent="0.15">
      <c r="A96" s="7">
        <v>28</v>
      </c>
      <c r="B96" s="24" t="s">
        <v>262</v>
      </c>
      <c r="C96" s="7" t="s">
        <v>258</v>
      </c>
      <c r="D96" s="7">
        <v>1</v>
      </c>
      <c r="E96" s="7">
        <v>13</v>
      </c>
      <c r="F96" s="24" t="s">
        <v>259</v>
      </c>
      <c r="G96" s="7">
        <v>0</v>
      </c>
      <c r="H96" s="7">
        <v>1</v>
      </c>
      <c r="I96" s="26">
        <f t="shared" si="23"/>
        <v>13</v>
      </c>
      <c r="J96" s="26">
        <f t="shared" si="21"/>
        <v>23</v>
      </c>
      <c r="K96" s="7">
        <v>1</v>
      </c>
      <c r="L96" s="7">
        <v>0</v>
      </c>
      <c r="M96" s="7">
        <v>0</v>
      </c>
      <c r="O96" s="25" t="s">
        <v>263</v>
      </c>
      <c r="P96" s="16">
        <f t="shared" si="14"/>
        <v>0.1</v>
      </c>
      <c r="Q96" s="16">
        <f t="shared" si="15"/>
        <v>0</v>
      </c>
      <c r="R96" s="16">
        <f t="shared" si="16"/>
        <v>0</v>
      </c>
      <c r="S96" s="16">
        <f t="shared" si="17"/>
        <v>0</v>
      </c>
      <c r="T96" s="16">
        <f t="shared" si="18"/>
        <v>0</v>
      </c>
      <c r="U96" s="16">
        <f t="shared" si="19"/>
        <v>0</v>
      </c>
    </row>
    <row r="97" spans="1:21" x14ac:dyDescent="0.15">
      <c r="A97" s="7">
        <v>28</v>
      </c>
      <c r="B97" s="24" t="s">
        <v>262</v>
      </c>
      <c r="C97" s="7" t="s">
        <v>258</v>
      </c>
      <c r="D97" s="7">
        <v>3</v>
      </c>
      <c r="E97" s="7">
        <v>23</v>
      </c>
      <c r="F97" s="24" t="s">
        <v>260</v>
      </c>
      <c r="G97" s="7">
        <v>0</v>
      </c>
      <c r="H97" s="7">
        <v>1</v>
      </c>
      <c r="I97" s="26">
        <f t="shared" si="23"/>
        <v>23</v>
      </c>
      <c r="J97" s="26">
        <f t="shared" si="21"/>
        <v>41</v>
      </c>
      <c r="K97" s="7">
        <v>1</v>
      </c>
      <c r="L97" s="7">
        <v>0</v>
      </c>
      <c r="M97" s="7">
        <v>0</v>
      </c>
      <c r="O97" s="25" t="s">
        <v>263</v>
      </c>
      <c r="P97" s="16">
        <f t="shared" ref="P97:P160" si="24">IF(LEN($F97)&gt;=4,VALUE(MID($F97,4,4)),0)</f>
        <v>0.18</v>
      </c>
      <c r="Q97" s="16">
        <f t="shared" ref="Q97:Q160" si="25">IF(LEN($F97)&gt;=13,VALUE(MID($F97,13,4)),0)</f>
        <v>0</v>
      </c>
      <c r="R97" s="16">
        <f t="shared" ref="R97:R160" si="26">IF(LEN($F97)&gt;=22,VALUE(MID($F97,22,4)),0)</f>
        <v>0</v>
      </c>
      <c r="S97" s="16">
        <f t="shared" ref="S97:S160" si="27">IF(LEN($F97)&gt;=31,VALUE(MID($F97,31,4)),0)</f>
        <v>0</v>
      </c>
      <c r="T97" s="16">
        <f t="shared" ref="T97:T160" si="28">IF(LEN($F97)&gt;=40,VALUE(MID($F97,40,4)),0)</f>
        <v>0</v>
      </c>
      <c r="U97" s="16">
        <f t="shared" ref="U97:U160" si="29">IF(LEN($F97)&gt;=49,VALUE(MID($F97,49,4)),0)</f>
        <v>0</v>
      </c>
    </row>
    <row r="98" spans="1:21" x14ac:dyDescent="0.15">
      <c r="A98" s="7">
        <v>28</v>
      </c>
      <c r="B98" s="24" t="s">
        <v>262</v>
      </c>
      <c r="C98" s="7" t="s">
        <v>258</v>
      </c>
      <c r="D98" s="7">
        <v>5</v>
      </c>
      <c r="E98" s="7">
        <v>42</v>
      </c>
      <c r="F98" s="24" t="s">
        <v>261</v>
      </c>
      <c r="G98" s="7">
        <v>0</v>
      </c>
      <c r="H98" s="7">
        <v>1</v>
      </c>
      <c r="I98" s="26">
        <f t="shared" si="23"/>
        <v>42</v>
      </c>
      <c r="J98" s="26">
        <f t="shared" si="21"/>
        <v>67</v>
      </c>
      <c r="K98" s="7">
        <v>1</v>
      </c>
      <c r="L98" s="7">
        <v>0</v>
      </c>
      <c r="M98" s="7">
        <v>0</v>
      </c>
      <c r="O98" s="25" t="s">
        <v>263</v>
      </c>
      <c r="P98" s="16">
        <f t="shared" si="24"/>
        <v>0.25</v>
      </c>
      <c r="Q98" s="16">
        <f t="shared" si="25"/>
        <v>0</v>
      </c>
      <c r="R98" s="16">
        <f t="shared" si="26"/>
        <v>0</v>
      </c>
      <c r="S98" s="16">
        <f t="shared" si="27"/>
        <v>0</v>
      </c>
      <c r="T98" s="16">
        <f t="shared" si="28"/>
        <v>0</v>
      </c>
      <c r="U98" s="16">
        <f t="shared" si="29"/>
        <v>0</v>
      </c>
    </row>
    <row r="99" spans="1:21" x14ac:dyDescent="0.15">
      <c r="A99" s="7">
        <v>29</v>
      </c>
      <c r="B99" s="24" t="s">
        <v>264</v>
      </c>
      <c r="C99" s="7" t="s">
        <v>265</v>
      </c>
      <c r="D99" s="7">
        <v>1</v>
      </c>
      <c r="E99" s="7">
        <v>12</v>
      </c>
      <c r="F99" s="24" t="s">
        <v>266</v>
      </c>
      <c r="G99" s="7">
        <v>0</v>
      </c>
      <c r="H99" s="7">
        <v>1.25</v>
      </c>
      <c r="I99" s="26">
        <f t="shared" si="23"/>
        <v>14.549999999999999</v>
      </c>
      <c r="J99" s="26">
        <f t="shared" si="21"/>
        <v>29.099999999999998</v>
      </c>
      <c r="K99" s="7">
        <v>2</v>
      </c>
      <c r="L99" s="10">
        <v>0.03</v>
      </c>
      <c r="M99" s="7">
        <v>0</v>
      </c>
      <c r="O99" s="25" t="s">
        <v>271</v>
      </c>
      <c r="P99" s="16">
        <f t="shared" si="24"/>
        <v>0.12</v>
      </c>
      <c r="Q99" s="16">
        <f t="shared" si="25"/>
        <v>0</v>
      </c>
      <c r="R99" s="16">
        <f t="shared" si="26"/>
        <v>0</v>
      </c>
      <c r="S99" s="16">
        <f t="shared" si="27"/>
        <v>0</v>
      </c>
      <c r="T99" s="16">
        <f t="shared" si="28"/>
        <v>0</v>
      </c>
      <c r="U99" s="16">
        <f t="shared" si="29"/>
        <v>0</v>
      </c>
    </row>
    <row r="100" spans="1:21" x14ac:dyDescent="0.15">
      <c r="A100" s="7">
        <v>29</v>
      </c>
      <c r="B100" s="24" t="s">
        <v>264</v>
      </c>
      <c r="C100" s="7" t="s">
        <v>265</v>
      </c>
      <c r="D100" s="7">
        <v>2</v>
      </c>
      <c r="E100" s="7">
        <v>18</v>
      </c>
      <c r="F100" s="24" t="s">
        <v>267</v>
      </c>
      <c r="G100" s="7">
        <v>0</v>
      </c>
      <c r="H100" s="7">
        <v>1.25</v>
      </c>
      <c r="I100" s="26">
        <f t="shared" si="23"/>
        <v>21.824999999999999</v>
      </c>
      <c r="J100" s="26">
        <f t="shared" si="21"/>
        <v>40.012499999999996</v>
      </c>
      <c r="K100" s="7">
        <v>2</v>
      </c>
      <c r="L100" s="10">
        <v>0.03</v>
      </c>
      <c r="M100" s="7">
        <v>0</v>
      </c>
      <c r="O100" s="25" t="s">
        <v>271</v>
      </c>
      <c r="P100" s="16">
        <f t="shared" si="24"/>
        <v>0.15</v>
      </c>
      <c r="Q100" s="16">
        <f t="shared" si="25"/>
        <v>0</v>
      </c>
      <c r="R100" s="16">
        <f t="shared" si="26"/>
        <v>0</v>
      </c>
      <c r="S100" s="16">
        <f t="shared" si="27"/>
        <v>0</v>
      </c>
      <c r="T100" s="16">
        <f t="shared" si="28"/>
        <v>0</v>
      </c>
      <c r="U100" s="16">
        <f t="shared" si="29"/>
        <v>0</v>
      </c>
    </row>
    <row r="101" spans="1:21" x14ac:dyDescent="0.15">
      <c r="A101" s="7">
        <v>29</v>
      </c>
      <c r="B101" s="24" t="s">
        <v>264</v>
      </c>
      <c r="C101" s="7" t="s">
        <v>265</v>
      </c>
      <c r="D101" s="7">
        <v>3</v>
      </c>
      <c r="E101" s="7">
        <v>25</v>
      </c>
      <c r="F101" s="24" t="s">
        <v>268</v>
      </c>
      <c r="G101" s="7">
        <v>0</v>
      </c>
      <c r="H101" s="7">
        <v>1.25</v>
      </c>
      <c r="I101" s="26">
        <f t="shared" si="23"/>
        <v>30.3125</v>
      </c>
      <c r="J101" s="26">
        <f t="shared" si="21"/>
        <v>55.774999999999999</v>
      </c>
      <c r="K101" s="7">
        <v>2</v>
      </c>
      <c r="L101" s="10">
        <v>0.03</v>
      </c>
      <c r="M101" s="7">
        <v>0</v>
      </c>
      <c r="O101" s="25" t="s">
        <v>271</v>
      </c>
      <c r="P101" s="16">
        <f t="shared" si="24"/>
        <v>0.21</v>
      </c>
      <c r="Q101" s="16">
        <f t="shared" si="25"/>
        <v>0</v>
      </c>
      <c r="R101" s="16">
        <f t="shared" si="26"/>
        <v>0</v>
      </c>
      <c r="S101" s="16">
        <f t="shared" si="27"/>
        <v>0</v>
      </c>
      <c r="T101" s="16">
        <f t="shared" si="28"/>
        <v>0</v>
      </c>
      <c r="U101" s="16">
        <f t="shared" si="29"/>
        <v>0</v>
      </c>
    </row>
    <row r="102" spans="1:21" x14ac:dyDescent="0.15">
      <c r="A102" s="7">
        <v>29</v>
      </c>
      <c r="B102" s="24" t="s">
        <v>264</v>
      </c>
      <c r="C102" s="7" t="s">
        <v>265</v>
      </c>
      <c r="D102" s="7">
        <v>5</v>
      </c>
      <c r="E102" s="7">
        <v>35</v>
      </c>
      <c r="F102" s="24" t="s">
        <v>269</v>
      </c>
      <c r="G102" s="7">
        <v>0</v>
      </c>
      <c r="H102" s="7">
        <v>1.25</v>
      </c>
      <c r="I102" s="26">
        <f t="shared" si="23"/>
        <v>42.4375</v>
      </c>
      <c r="J102" s="26">
        <f t="shared" si="21"/>
        <v>84.875</v>
      </c>
      <c r="K102" s="7">
        <v>2</v>
      </c>
      <c r="L102" s="10">
        <v>0.03</v>
      </c>
      <c r="M102" s="7">
        <v>0</v>
      </c>
      <c r="O102" s="25" t="s">
        <v>271</v>
      </c>
      <c r="P102" s="16">
        <f t="shared" si="24"/>
        <v>0.35</v>
      </c>
      <c r="Q102" s="16">
        <f t="shared" si="25"/>
        <v>0</v>
      </c>
      <c r="R102" s="16">
        <f t="shared" si="26"/>
        <v>0</v>
      </c>
      <c r="S102" s="16">
        <f t="shared" si="27"/>
        <v>0</v>
      </c>
      <c r="T102" s="16">
        <f t="shared" si="28"/>
        <v>0</v>
      </c>
      <c r="U102" s="16">
        <f t="shared" si="29"/>
        <v>0</v>
      </c>
    </row>
    <row r="103" spans="1:21" x14ac:dyDescent="0.15">
      <c r="A103" s="7">
        <v>30</v>
      </c>
      <c r="B103" s="24" t="s">
        <v>337</v>
      </c>
      <c r="C103" s="7" t="s">
        <v>272</v>
      </c>
      <c r="D103" s="7">
        <v>1</v>
      </c>
      <c r="E103" s="7">
        <v>10</v>
      </c>
      <c r="F103" s="24" t="s">
        <v>238</v>
      </c>
      <c r="G103" s="7">
        <v>0</v>
      </c>
      <c r="H103" s="7">
        <v>1.5</v>
      </c>
      <c r="I103" s="26">
        <f t="shared" ref="I103:I146" si="30">$E103*$H103*(1-L103)</f>
        <v>15</v>
      </c>
      <c r="J103" s="26">
        <f t="shared" si="21"/>
        <v>30</v>
      </c>
      <c r="K103" s="7">
        <v>8</v>
      </c>
      <c r="L103" s="7">
        <v>0</v>
      </c>
      <c r="M103" s="7">
        <v>0</v>
      </c>
      <c r="O103" s="25" t="s">
        <v>274</v>
      </c>
      <c r="P103" s="16">
        <f t="shared" si="24"/>
        <v>0.1</v>
      </c>
      <c r="Q103" s="16">
        <f t="shared" si="25"/>
        <v>0</v>
      </c>
      <c r="R103" s="16">
        <f t="shared" si="26"/>
        <v>0</v>
      </c>
      <c r="S103" s="16">
        <f t="shared" si="27"/>
        <v>0</v>
      </c>
      <c r="T103" s="16">
        <f t="shared" si="28"/>
        <v>0</v>
      </c>
      <c r="U103" s="16">
        <f t="shared" si="29"/>
        <v>0</v>
      </c>
    </row>
    <row r="104" spans="1:21" x14ac:dyDescent="0.15">
      <c r="A104" s="7">
        <v>30</v>
      </c>
      <c r="B104" s="24" t="s">
        <v>337</v>
      </c>
      <c r="C104" s="7" t="s">
        <v>272</v>
      </c>
      <c r="D104" s="7">
        <v>3</v>
      </c>
      <c r="E104" s="7">
        <v>15</v>
      </c>
      <c r="F104" s="24" t="s">
        <v>240</v>
      </c>
      <c r="G104" s="7">
        <v>0</v>
      </c>
      <c r="H104" s="7">
        <v>1.5</v>
      </c>
      <c r="I104" s="26">
        <f t="shared" si="30"/>
        <v>22.5</v>
      </c>
      <c r="J104" s="26">
        <f t="shared" si="21"/>
        <v>52.5</v>
      </c>
      <c r="K104" s="7">
        <v>8</v>
      </c>
      <c r="L104" s="7">
        <v>0</v>
      </c>
      <c r="M104" s="7">
        <v>0</v>
      </c>
      <c r="O104" s="25" t="s">
        <v>274</v>
      </c>
      <c r="P104" s="16">
        <f t="shared" si="24"/>
        <v>0.2</v>
      </c>
      <c r="Q104" s="16">
        <f t="shared" si="25"/>
        <v>0</v>
      </c>
      <c r="R104" s="16">
        <f t="shared" si="26"/>
        <v>0</v>
      </c>
      <c r="S104" s="16">
        <f t="shared" si="27"/>
        <v>0</v>
      </c>
      <c r="T104" s="16">
        <f t="shared" si="28"/>
        <v>0</v>
      </c>
      <c r="U104" s="16">
        <f t="shared" si="29"/>
        <v>0</v>
      </c>
    </row>
    <row r="105" spans="1:21" x14ac:dyDescent="0.15">
      <c r="A105" s="7">
        <v>30</v>
      </c>
      <c r="B105" s="24" t="s">
        <v>337</v>
      </c>
      <c r="C105" s="7" t="s">
        <v>272</v>
      </c>
      <c r="D105" s="7">
        <v>5</v>
      </c>
      <c r="E105" s="7">
        <v>20</v>
      </c>
      <c r="F105" s="24" t="s">
        <v>241</v>
      </c>
      <c r="G105" s="7">
        <v>0</v>
      </c>
      <c r="H105" s="7">
        <v>1.5</v>
      </c>
      <c r="I105" s="26">
        <f t="shared" si="30"/>
        <v>30</v>
      </c>
      <c r="J105" s="26">
        <f t="shared" si="21"/>
        <v>75</v>
      </c>
      <c r="K105" s="7">
        <v>8</v>
      </c>
      <c r="L105" s="7">
        <v>0</v>
      </c>
      <c r="M105" s="7">
        <v>0</v>
      </c>
      <c r="O105" s="25" t="s">
        <v>274</v>
      </c>
      <c r="P105" s="16">
        <f t="shared" si="24"/>
        <v>0.3</v>
      </c>
      <c r="Q105" s="16">
        <f t="shared" si="25"/>
        <v>0</v>
      </c>
      <c r="R105" s="16">
        <f t="shared" si="26"/>
        <v>0</v>
      </c>
      <c r="S105" s="16">
        <f t="shared" si="27"/>
        <v>0</v>
      </c>
      <c r="T105" s="16">
        <f t="shared" si="28"/>
        <v>0</v>
      </c>
      <c r="U105" s="16">
        <f t="shared" si="29"/>
        <v>0</v>
      </c>
    </row>
    <row r="106" spans="1:21" x14ac:dyDescent="0.15">
      <c r="A106" s="7">
        <v>30</v>
      </c>
      <c r="B106" s="24" t="s">
        <v>338</v>
      </c>
      <c r="C106" s="7" t="s">
        <v>273</v>
      </c>
      <c r="D106" s="7">
        <v>1</v>
      </c>
      <c r="E106" s="7">
        <v>10</v>
      </c>
      <c r="F106" s="24" t="s">
        <v>249</v>
      </c>
      <c r="G106" s="7">
        <v>0</v>
      </c>
      <c r="H106" s="7">
        <v>1.5</v>
      </c>
      <c r="I106" s="26">
        <f t="shared" si="30"/>
        <v>15</v>
      </c>
      <c r="J106" s="26">
        <f t="shared" si="21"/>
        <v>30</v>
      </c>
      <c r="K106" s="7">
        <v>2</v>
      </c>
      <c r="L106" s="7">
        <v>0</v>
      </c>
      <c r="M106" s="7">
        <v>0</v>
      </c>
      <c r="O106" s="25" t="s">
        <v>275</v>
      </c>
      <c r="P106" s="16">
        <f t="shared" si="24"/>
        <v>0.1</v>
      </c>
      <c r="Q106" s="16">
        <f t="shared" si="25"/>
        <v>0</v>
      </c>
      <c r="R106" s="16">
        <f t="shared" si="26"/>
        <v>0</v>
      </c>
      <c r="S106" s="16">
        <f t="shared" si="27"/>
        <v>0</v>
      </c>
      <c r="T106" s="16">
        <f t="shared" si="28"/>
        <v>0</v>
      </c>
      <c r="U106" s="16">
        <f t="shared" si="29"/>
        <v>0</v>
      </c>
    </row>
    <row r="107" spans="1:21" x14ac:dyDescent="0.15">
      <c r="A107" s="7">
        <v>30</v>
      </c>
      <c r="B107" s="24" t="s">
        <v>338</v>
      </c>
      <c r="C107" s="7" t="s">
        <v>273</v>
      </c>
      <c r="D107" s="7">
        <v>3</v>
      </c>
      <c r="E107" s="7">
        <v>15</v>
      </c>
      <c r="F107" s="24" t="s">
        <v>250</v>
      </c>
      <c r="G107" s="7">
        <v>0</v>
      </c>
      <c r="H107" s="7">
        <v>1.5</v>
      </c>
      <c r="I107" s="26">
        <f t="shared" si="30"/>
        <v>22.5</v>
      </c>
      <c r="J107" s="26">
        <f t="shared" si="21"/>
        <v>52.5</v>
      </c>
      <c r="K107" s="7">
        <v>2</v>
      </c>
      <c r="L107" s="7">
        <v>0</v>
      </c>
      <c r="M107" s="7">
        <v>0</v>
      </c>
      <c r="O107" s="25" t="s">
        <v>275</v>
      </c>
      <c r="P107" s="16">
        <f t="shared" si="24"/>
        <v>0.2</v>
      </c>
      <c r="Q107" s="16">
        <f t="shared" si="25"/>
        <v>0</v>
      </c>
      <c r="R107" s="16">
        <f t="shared" si="26"/>
        <v>0</v>
      </c>
      <c r="S107" s="16">
        <f t="shared" si="27"/>
        <v>0</v>
      </c>
      <c r="T107" s="16">
        <f t="shared" si="28"/>
        <v>0</v>
      </c>
      <c r="U107" s="16">
        <f t="shared" si="29"/>
        <v>0</v>
      </c>
    </row>
    <row r="108" spans="1:21" x14ac:dyDescent="0.15">
      <c r="A108" s="7">
        <v>30</v>
      </c>
      <c r="B108" s="24" t="s">
        <v>338</v>
      </c>
      <c r="C108" s="7" t="s">
        <v>273</v>
      </c>
      <c r="D108" s="7">
        <v>5</v>
      </c>
      <c r="E108" s="7">
        <v>20</v>
      </c>
      <c r="F108" s="24" t="s">
        <v>251</v>
      </c>
      <c r="G108" s="7">
        <v>0</v>
      </c>
      <c r="H108" s="7">
        <v>1.5</v>
      </c>
      <c r="I108" s="26">
        <f t="shared" si="30"/>
        <v>30</v>
      </c>
      <c r="J108" s="26">
        <f t="shared" si="21"/>
        <v>75</v>
      </c>
      <c r="K108" s="7">
        <v>2</v>
      </c>
      <c r="L108" s="7">
        <v>0</v>
      </c>
      <c r="M108" s="7">
        <v>0</v>
      </c>
      <c r="O108" s="25" t="s">
        <v>275</v>
      </c>
      <c r="P108" s="16">
        <f t="shared" si="24"/>
        <v>0.3</v>
      </c>
      <c r="Q108" s="16">
        <f t="shared" si="25"/>
        <v>0</v>
      </c>
      <c r="R108" s="16">
        <f t="shared" si="26"/>
        <v>0</v>
      </c>
      <c r="S108" s="16">
        <f t="shared" si="27"/>
        <v>0</v>
      </c>
      <c r="T108" s="16">
        <f t="shared" si="28"/>
        <v>0</v>
      </c>
      <c r="U108" s="16">
        <f t="shared" si="29"/>
        <v>0</v>
      </c>
    </row>
    <row r="109" spans="1:21" x14ac:dyDescent="0.15">
      <c r="A109" s="7">
        <v>31</v>
      </c>
      <c r="B109" s="24" t="s">
        <v>339</v>
      </c>
      <c r="C109" s="7" t="s">
        <v>276</v>
      </c>
      <c r="D109" s="7">
        <v>1</v>
      </c>
      <c r="E109" s="7">
        <v>12</v>
      </c>
      <c r="F109" s="24" t="s">
        <v>259</v>
      </c>
      <c r="G109" s="7">
        <v>0</v>
      </c>
      <c r="H109" s="7">
        <v>1.25</v>
      </c>
      <c r="I109" s="26">
        <f t="shared" si="30"/>
        <v>15</v>
      </c>
      <c r="J109" s="26">
        <f t="shared" si="21"/>
        <v>27.5</v>
      </c>
      <c r="K109" s="7">
        <v>1</v>
      </c>
      <c r="L109" s="7">
        <v>0</v>
      </c>
      <c r="M109" s="7">
        <v>0</v>
      </c>
      <c r="O109" s="25" t="s">
        <v>279</v>
      </c>
      <c r="P109" s="16">
        <f t="shared" si="24"/>
        <v>0.1</v>
      </c>
      <c r="Q109" s="16">
        <f t="shared" si="25"/>
        <v>0</v>
      </c>
      <c r="R109" s="16">
        <f t="shared" si="26"/>
        <v>0</v>
      </c>
      <c r="S109" s="16">
        <f t="shared" si="27"/>
        <v>0</v>
      </c>
      <c r="T109" s="16">
        <f t="shared" si="28"/>
        <v>0</v>
      </c>
      <c r="U109" s="16">
        <f t="shared" si="29"/>
        <v>0</v>
      </c>
    </row>
    <row r="110" spans="1:21" x14ac:dyDescent="0.15">
      <c r="A110" s="7">
        <v>31</v>
      </c>
      <c r="B110" s="24" t="s">
        <v>339</v>
      </c>
      <c r="C110" s="7" t="s">
        <v>276</v>
      </c>
      <c r="D110" s="7">
        <v>3</v>
      </c>
      <c r="E110" s="7">
        <v>24</v>
      </c>
      <c r="F110" s="24" t="s">
        <v>278</v>
      </c>
      <c r="G110" s="7">
        <v>0</v>
      </c>
      <c r="H110" s="7">
        <v>1.25</v>
      </c>
      <c r="I110" s="26">
        <f t="shared" si="30"/>
        <v>30</v>
      </c>
      <c r="J110" s="26">
        <f t="shared" si="21"/>
        <v>48.75</v>
      </c>
      <c r="K110" s="7">
        <v>1</v>
      </c>
      <c r="L110" s="7">
        <v>0</v>
      </c>
      <c r="M110" s="7">
        <v>0</v>
      </c>
      <c r="O110" s="25" t="s">
        <v>279</v>
      </c>
      <c r="P110" s="16">
        <f t="shared" si="24"/>
        <v>0.15</v>
      </c>
      <c r="Q110" s="16">
        <f t="shared" si="25"/>
        <v>0</v>
      </c>
      <c r="R110" s="16">
        <f t="shared" si="26"/>
        <v>0</v>
      </c>
      <c r="S110" s="16">
        <f t="shared" si="27"/>
        <v>0</v>
      </c>
      <c r="T110" s="16">
        <f t="shared" si="28"/>
        <v>0</v>
      </c>
      <c r="U110" s="16">
        <f t="shared" si="29"/>
        <v>0</v>
      </c>
    </row>
    <row r="111" spans="1:21" x14ac:dyDescent="0.15">
      <c r="A111" s="7">
        <v>31</v>
      </c>
      <c r="B111" s="24" t="s">
        <v>339</v>
      </c>
      <c r="C111" s="7" t="s">
        <v>276</v>
      </c>
      <c r="D111" s="7">
        <v>5</v>
      </c>
      <c r="E111" s="7">
        <v>36</v>
      </c>
      <c r="F111" s="24" t="s">
        <v>277</v>
      </c>
      <c r="G111" s="7">
        <v>0</v>
      </c>
      <c r="H111" s="7">
        <v>1.25</v>
      </c>
      <c r="I111" s="26">
        <f t="shared" si="30"/>
        <v>45</v>
      </c>
      <c r="J111" s="26">
        <f t="shared" si="21"/>
        <v>70</v>
      </c>
      <c r="K111" s="7">
        <v>1</v>
      </c>
      <c r="L111" s="7">
        <v>0</v>
      </c>
      <c r="M111" s="7">
        <v>0</v>
      </c>
      <c r="O111" s="25" t="s">
        <v>279</v>
      </c>
      <c r="P111" s="16">
        <f t="shared" si="24"/>
        <v>0.2</v>
      </c>
      <c r="Q111" s="16">
        <f t="shared" si="25"/>
        <v>0</v>
      </c>
      <c r="R111" s="16">
        <f t="shared" si="26"/>
        <v>0</v>
      </c>
      <c r="S111" s="16">
        <f t="shared" si="27"/>
        <v>0</v>
      </c>
      <c r="T111" s="16">
        <f t="shared" si="28"/>
        <v>0</v>
      </c>
      <c r="U111" s="16">
        <f t="shared" si="29"/>
        <v>0</v>
      </c>
    </row>
    <row r="112" spans="1:21" x14ac:dyDescent="0.15">
      <c r="A112" s="7">
        <v>32</v>
      </c>
      <c r="B112" s="24" t="s">
        <v>280</v>
      </c>
      <c r="C112" s="7" t="s">
        <v>281</v>
      </c>
      <c r="D112" s="7">
        <v>1</v>
      </c>
      <c r="E112" s="7">
        <v>15</v>
      </c>
      <c r="F112" s="24" t="s">
        <v>282</v>
      </c>
      <c r="G112" s="7">
        <v>0</v>
      </c>
      <c r="H112" s="7">
        <v>1</v>
      </c>
      <c r="I112" s="26">
        <f t="shared" si="30"/>
        <v>15</v>
      </c>
      <c r="J112" s="26">
        <f t="shared" si="21"/>
        <v>27</v>
      </c>
      <c r="K112" s="7">
        <v>1</v>
      </c>
      <c r="L112" s="7">
        <v>0</v>
      </c>
      <c r="M112" s="7">
        <v>0</v>
      </c>
      <c r="O112" s="25" t="s">
        <v>285</v>
      </c>
      <c r="P112" s="16">
        <f t="shared" si="24"/>
        <v>0.12</v>
      </c>
      <c r="Q112" s="16">
        <f t="shared" si="25"/>
        <v>0</v>
      </c>
      <c r="R112" s="16">
        <f t="shared" si="26"/>
        <v>0</v>
      </c>
      <c r="S112" s="16">
        <f t="shared" si="27"/>
        <v>0</v>
      </c>
      <c r="T112" s="16">
        <f t="shared" si="28"/>
        <v>0</v>
      </c>
      <c r="U112" s="16">
        <f t="shared" si="29"/>
        <v>0</v>
      </c>
    </row>
    <row r="113" spans="1:21" x14ac:dyDescent="0.15">
      <c r="A113" s="7">
        <v>32</v>
      </c>
      <c r="B113" s="24" t="s">
        <v>280</v>
      </c>
      <c r="C113" s="7" t="s">
        <v>281</v>
      </c>
      <c r="D113" s="7">
        <v>3</v>
      </c>
      <c r="E113" s="7">
        <v>30</v>
      </c>
      <c r="F113" s="24" t="s">
        <v>283</v>
      </c>
      <c r="G113" s="7">
        <v>0</v>
      </c>
      <c r="H113" s="7">
        <v>1</v>
      </c>
      <c r="I113" s="26">
        <f t="shared" si="30"/>
        <v>30</v>
      </c>
      <c r="J113" s="26">
        <f t="shared" si="21"/>
        <v>48</v>
      </c>
      <c r="K113" s="7">
        <v>1</v>
      </c>
      <c r="L113" s="7">
        <v>0</v>
      </c>
      <c r="M113" s="7">
        <v>0</v>
      </c>
      <c r="O113" s="25" t="s">
        <v>285</v>
      </c>
      <c r="P113" s="16">
        <f t="shared" si="24"/>
        <v>0.18</v>
      </c>
      <c r="Q113" s="16">
        <f t="shared" si="25"/>
        <v>0</v>
      </c>
      <c r="R113" s="16">
        <f t="shared" si="26"/>
        <v>0</v>
      </c>
      <c r="S113" s="16">
        <f t="shared" si="27"/>
        <v>0</v>
      </c>
      <c r="T113" s="16">
        <f t="shared" si="28"/>
        <v>0</v>
      </c>
      <c r="U113" s="16">
        <f t="shared" si="29"/>
        <v>0</v>
      </c>
    </row>
    <row r="114" spans="1:21" x14ac:dyDescent="0.15">
      <c r="A114" s="7">
        <v>32</v>
      </c>
      <c r="B114" s="24" t="s">
        <v>280</v>
      </c>
      <c r="C114" s="7" t="s">
        <v>281</v>
      </c>
      <c r="D114" s="7">
        <v>5</v>
      </c>
      <c r="E114" s="7">
        <v>50</v>
      </c>
      <c r="F114" s="24" t="s">
        <v>284</v>
      </c>
      <c r="G114" s="7">
        <v>0</v>
      </c>
      <c r="H114" s="7">
        <v>1</v>
      </c>
      <c r="I114" s="26">
        <f t="shared" si="30"/>
        <v>50</v>
      </c>
      <c r="J114" s="26">
        <f t="shared" si="21"/>
        <v>75</v>
      </c>
      <c r="K114" s="7">
        <v>1</v>
      </c>
      <c r="L114" s="7">
        <v>0</v>
      </c>
      <c r="M114" s="7">
        <v>0</v>
      </c>
      <c r="O114" s="25" t="s">
        <v>285</v>
      </c>
      <c r="P114" s="16">
        <f t="shared" si="24"/>
        <v>0.25</v>
      </c>
      <c r="Q114" s="16">
        <f t="shared" si="25"/>
        <v>0</v>
      </c>
      <c r="R114" s="16">
        <f t="shared" si="26"/>
        <v>0</v>
      </c>
      <c r="S114" s="16">
        <f t="shared" si="27"/>
        <v>0</v>
      </c>
      <c r="T114" s="16">
        <f t="shared" si="28"/>
        <v>0</v>
      </c>
      <c r="U114" s="16">
        <f t="shared" si="29"/>
        <v>0</v>
      </c>
    </row>
    <row r="115" spans="1:21" x14ac:dyDescent="0.15">
      <c r="A115" s="7">
        <v>33</v>
      </c>
      <c r="B115" s="24" t="s">
        <v>340</v>
      </c>
      <c r="C115" s="7" t="s">
        <v>286</v>
      </c>
      <c r="D115" s="7">
        <v>1</v>
      </c>
      <c r="E115" s="7">
        <v>5</v>
      </c>
      <c r="F115" s="24" t="s">
        <v>239</v>
      </c>
      <c r="G115" s="7">
        <v>0</v>
      </c>
      <c r="H115" s="7">
        <v>1.5</v>
      </c>
      <c r="I115" s="26">
        <f t="shared" si="30"/>
        <v>7.5</v>
      </c>
      <c r="J115" s="26">
        <f t="shared" si="21"/>
        <v>30</v>
      </c>
      <c r="K115" s="7">
        <v>6</v>
      </c>
      <c r="L115" s="7">
        <v>0</v>
      </c>
      <c r="M115" s="10">
        <v>0.05</v>
      </c>
      <c r="O115" s="25" t="s">
        <v>289</v>
      </c>
      <c r="P115" s="16">
        <f t="shared" si="24"/>
        <v>0.15</v>
      </c>
      <c r="Q115" s="16">
        <f t="shared" si="25"/>
        <v>0</v>
      </c>
      <c r="R115" s="16">
        <f t="shared" si="26"/>
        <v>0</v>
      </c>
      <c r="S115" s="16">
        <f t="shared" si="27"/>
        <v>0</v>
      </c>
      <c r="T115" s="16">
        <f t="shared" si="28"/>
        <v>0</v>
      </c>
      <c r="U115" s="16">
        <f t="shared" si="29"/>
        <v>0</v>
      </c>
    </row>
    <row r="116" spans="1:21" x14ac:dyDescent="0.15">
      <c r="A116" s="7">
        <v>33</v>
      </c>
      <c r="B116" s="24" t="s">
        <v>340</v>
      </c>
      <c r="C116" s="7" t="s">
        <v>286</v>
      </c>
      <c r="D116" s="7">
        <v>2</v>
      </c>
      <c r="E116" s="7">
        <v>10</v>
      </c>
      <c r="F116" s="24" t="s">
        <v>240</v>
      </c>
      <c r="G116" s="7">
        <v>0</v>
      </c>
      <c r="H116" s="7">
        <v>1.5</v>
      </c>
      <c r="I116" s="26">
        <f t="shared" si="30"/>
        <v>15</v>
      </c>
      <c r="J116" s="26">
        <f t="shared" si="21"/>
        <v>45</v>
      </c>
      <c r="K116" s="7">
        <v>6</v>
      </c>
      <c r="L116" s="7">
        <v>0</v>
      </c>
      <c r="M116" s="10">
        <v>0.05</v>
      </c>
      <c r="O116" s="25" t="s">
        <v>290</v>
      </c>
      <c r="P116" s="16">
        <f t="shared" si="24"/>
        <v>0.2</v>
      </c>
      <c r="Q116" s="16">
        <f t="shared" si="25"/>
        <v>0</v>
      </c>
      <c r="R116" s="16">
        <f t="shared" si="26"/>
        <v>0</v>
      </c>
      <c r="S116" s="16">
        <f t="shared" si="27"/>
        <v>0</v>
      </c>
      <c r="T116" s="16">
        <f t="shared" si="28"/>
        <v>0</v>
      </c>
      <c r="U116" s="16">
        <f t="shared" si="29"/>
        <v>0</v>
      </c>
    </row>
    <row r="117" spans="1:21" x14ac:dyDescent="0.15">
      <c r="A117" s="7">
        <v>33</v>
      </c>
      <c r="B117" s="24" t="s">
        <v>340</v>
      </c>
      <c r="C117" s="7" t="s">
        <v>286</v>
      </c>
      <c r="D117" s="7">
        <v>3</v>
      </c>
      <c r="E117" s="7">
        <v>15</v>
      </c>
      <c r="F117" s="24" t="s">
        <v>287</v>
      </c>
      <c r="G117" s="7">
        <v>0</v>
      </c>
      <c r="H117" s="7">
        <v>1.5</v>
      </c>
      <c r="I117" s="26">
        <f t="shared" si="30"/>
        <v>22.5</v>
      </c>
      <c r="J117" s="26">
        <f t="shared" si="21"/>
        <v>60</v>
      </c>
      <c r="K117" s="7">
        <v>6</v>
      </c>
      <c r="L117" s="7">
        <v>0</v>
      </c>
      <c r="M117" s="10">
        <v>0.05</v>
      </c>
      <c r="O117" s="25" t="s">
        <v>291</v>
      </c>
      <c r="P117" s="16">
        <f t="shared" si="24"/>
        <v>0.25</v>
      </c>
      <c r="Q117" s="16">
        <f t="shared" si="25"/>
        <v>0</v>
      </c>
      <c r="R117" s="16">
        <f t="shared" si="26"/>
        <v>0</v>
      </c>
      <c r="S117" s="16">
        <f t="shared" si="27"/>
        <v>0</v>
      </c>
      <c r="T117" s="16">
        <f t="shared" si="28"/>
        <v>0</v>
      </c>
      <c r="U117" s="16">
        <f t="shared" si="29"/>
        <v>0</v>
      </c>
    </row>
    <row r="118" spans="1:21" x14ac:dyDescent="0.15">
      <c r="A118" s="7">
        <v>33</v>
      </c>
      <c r="B118" s="24" t="s">
        <v>340</v>
      </c>
      <c r="C118" s="7" t="s">
        <v>286</v>
      </c>
      <c r="D118" s="7">
        <v>5</v>
      </c>
      <c r="E118" s="7">
        <v>30</v>
      </c>
      <c r="F118" s="24" t="s">
        <v>288</v>
      </c>
      <c r="G118" s="7">
        <v>0</v>
      </c>
      <c r="H118" s="7">
        <v>1.5</v>
      </c>
      <c r="I118" s="26">
        <f t="shared" si="30"/>
        <v>45</v>
      </c>
      <c r="J118" s="26">
        <f t="shared" si="21"/>
        <v>105</v>
      </c>
      <c r="K118" s="7">
        <v>6</v>
      </c>
      <c r="L118" s="7">
        <v>0</v>
      </c>
      <c r="M118" s="10">
        <v>0.05</v>
      </c>
      <c r="O118" s="25" t="s">
        <v>292</v>
      </c>
      <c r="P118" s="16">
        <f t="shared" si="24"/>
        <v>0.4</v>
      </c>
      <c r="Q118" s="16">
        <f t="shared" si="25"/>
        <v>0</v>
      </c>
      <c r="R118" s="16">
        <f t="shared" si="26"/>
        <v>0</v>
      </c>
      <c r="S118" s="16">
        <f t="shared" si="27"/>
        <v>0</v>
      </c>
      <c r="T118" s="16">
        <f t="shared" si="28"/>
        <v>0</v>
      </c>
      <c r="U118" s="16">
        <f t="shared" si="29"/>
        <v>0</v>
      </c>
    </row>
    <row r="119" spans="1:21" x14ac:dyDescent="0.15">
      <c r="A119" s="7">
        <v>34</v>
      </c>
      <c r="B119" s="24" t="s">
        <v>341</v>
      </c>
      <c r="C119" s="7" t="s">
        <v>293</v>
      </c>
      <c r="D119" s="7">
        <v>1</v>
      </c>
      <c r="E119" s="7">
        <v>40</v>
      </c>
      <c r="F119" s="24" t="s">
        <v>238</v>
      </c>
      <c r="G119" s="7">
        <v>0</v>
      </c>
      <c r="H119" s="7">
        <v>1.5</v>
      </c>
      <c r="I119" s="26">
        <f t="shared" si="30"/>
        <v>60</v>
      </c>
      <c r="J119" s="26">
        <f t="shared" si="21"/>
        <v>75</v>
      </c>
      <c r="K119" s="7">
        <v>2</v>
      </c>
      <c r="L119" s="7">
        <v>0</v>
      </c>
      <c r="M119" s="7">
        <v>0</v>
      </c>
      <c r="O119" s="25" t="s">
        <v>294</v>
      </c>
      <c r="P119" s="16">
        <f t="shared" si="24"/>
        <v>0.1</v>
      </c>
      <c r="Q119" s="16">
        <f t="shared" si="25"/>
        <v>0</v>
      </c>
      <c r="R119" s="16">
        <f t="shared" si="26"/>
        <v>0</v>
      </c>
      <c r="S119" s="16">
        <f t="shared" si="27"/>
        <v>0</v>
      </c>
      <c r="T119" s="16">
        <f t="shared" si="28"/>
        <v>0</v>
      </c>
      <c r="U119" s="16">
        <f t="shared" si="29"/>
        <v>0</v>
      </c>
    </row>
    <row r="120" spans="1:21" x14ac:dyDescent="0.15">
      <c r="A120" s="7">
        <v>34</v>
      </c>
      <c r="B120" s="24" t="s">
        <v>341</v>
      </c>
      <c r="C120" s="7" t="s">
        <v>293</v>
      </c>
      <c r="D120" s="7">
        <v>2</v>
      </c>
      <c r="E120" s="7">
        <v>80</v>
      </c>
      <c r="F120" s="24" t="s">
        <v>240</v>
      </c>
      <c r="G120" s="7">
        <v>0</v>
      </c>
      <c r="H120" s="7">
        <v>1.5</v>
      </c>
      <c r="I120" s="26">
        <f t="shared" si="30"/>
        <v>120</v>
      </c>
      <c r="J120" s="26">
        <f t="shared" ref="J120:J146" si="31">($E120+(SUM($P120:$U120)*100))*$H120*(1-L120)</f>
        <v>150</v>
      </c>
      <c r="K120" s="7">
        <v>2</v>
      </c>
      <c r="L120" s="7">
        <v>0</v>
      </c>
      <c r="M120" s="7">
        <v>0</v>
      </c>
      <c r="O120" s="25" t="s">
        <v>294</v>
      </c>
      <c r="P120" s="16">
        <f t="shared" si="24"/>
        <v>0.2</v>
      </c>
      <c r="Q120" s="16">
        <f t="shared" si="25"/>
        <v>0</v>
      </c>
      <c r="R120" s="16">
        <f t="shared" si="26"/>
        <v>0</v>
      </c>
      <c r="S120" s="16">
        <f t="shared" si="27"/>
        <v>0</v>
      </c>
      <c r="T120" s="16">
        <f t="shared" si="28"/>
        <v>0</v>
      </c>
      <c r="U120" s="16">
        <f t="shared" si="29"/>
        <v>0</v>
      </c>
    </row>
    <row r="121" spans="1:21" x14ac:dyDescent="0.15">
      <c r="A121" s="7">
        <v>34</v>
      </c>
      <c r="B121" s="24" t="s">
        <v>341</v>
      </c>
      <c r="C121" s="7" t="s">
        <v>293</v>
      </c>
      <c r="D121" s="7">
        <v>5</v>
      </c>
      <c r="E121" s="7">
        <v>160</v>
      </c>
      <c r="F121" s="24" t="s">
        <v>295</v>
      </c>
      <c r="G121" s="7">
        <v>0</v>
      </c>
      <c r="H121" s="7">
        <v>1.5</v>
      </c>
      <c r="I121" s="26">
        <f t="shared" si="30"/>
        <v>240</v>
      </c>
      <c r="J121" s="26">
        <f t="shared" si="31"/>
        <v>315</v>
      </c>
      <c r="K121" s="7">
        <v>2</v>
      </c>
      <c r="L121" s="7">
        <v>0</v>
      </c>
      <c r="M121" s="7">
        <v>0</v>
      </c>
      <c r="O121" s="25" t="s">
        <v>294</v>
      </c>
      <c r="P121" s="16">
        <f t="shared" si="24"/>
        <v>0.5</v>
      </c>
      <c r="Q121" s="16">
        <f t="shared" si="25"/>
        <v>0</v>
      </c>
      <c r="R121" s="16">
        <f t="shared" si="26"/>
        <v>0</v>
      </c>
      <c r="S121" s="16">
        <f t="shared" si="27"/>
        <v>0</v>
      </c>
      <c r="T121" s="16">
        <f t="shared" si="28"/>
        <v>0</v>
      </c>
      <c r="U121" s="16">
        <f t="shared" si="29"/>
        <v>0</v>
      </c>
    </row>
    <row r="122" spans="1:21" x14ac:dyDescent="0.15">
      <c r="A122" s="7">
        <v>35</v>
      </c>
      <c r="B122" s="24" t="s">
        <v>296</v>
      </c>
      <c r="C122" s="7" t="s">
        <v>297</v>
      </c>
      <c r="D122" s="7">
        <v>1</v>
      </c>
      <c r="E122" s="7">
        <v>15</v>
      </c>
      <c r="F122" s="24" t="s">
        <v>259</v>
      </c>
      <c r="G122" s="7">
        <v>0</v>
      </c>
      <c r="H122" s="7">
        <v>1.5</v>
      </c>
      <c r="I122" s="26">
        <f t="shared" si="30"/>
        <v>22.5</v>
      </c>
      <c r="J122" s="26">
        <f t="shared" si="31"/>
        <v>37.5</v>
      </c>
      <c r="K122" s="7">
        <v>2</v>
      </c>
      <c r="L122" s="7">
        <v>0</v>
      </c>
      <c r="M122" s="7">
        <v>0</v>
      </c>
      <c r="O122" s="25" t="s">
        <v>299</v>
      </c>
      <c r="P122" s="16">
        <f t="shared" si="24"/>
        <v>0.1</v>
      </c>
      <c r="Q122" s="16">
        <f t="shared" si="25"/>
        <v>0</v>
      </c>
      <c r="R122" s="16">
        <f t="shared" si="26"/>
        <v>0</v>
      </c>
      <c r="S122" s="16">
        <f t="shared" si="27"/>
        <v>0</v>
      </c>
      <c r="T122" s="16">
        <f t="shared" si="28"/>
        <v>0</v>
      </c>
      <c r="U122" s="16">
        <f t="shared" si="29"/>
        <v>0</v>
      </c>
    </row>
    <row r="123" spans="1:21" x14ac:dyDescent="0.15">
      <c r="A123" s="7">
        <v>35</v>
      </c>
      <c r="B123" s="24" t="s">
        <v>296</v>
      </c>
      <c r="C123" s="7" t="s">
        <v>297</v>
      </c>
      <c r="D123" s="7">
        <v>3</v>
      </c>
      <c r="E123" s="7">
        <v>25</v>
      </c>
      <c r="F123" s="24" t="s">
        <v>277</v>
      </c>
      <c r="G123" s="7">
        <v>0</v>
      </c>
      <c r="H123" s="7">
        <v>1.5</v>
      </c>
      <c r="I123" s="26">
        <f t="shared" si="30"/>
        <v>37.5</v>
      </c>
      <c r="J123" s="26">
        <f t="shared" si="31"/>
        <v>67.5</v>
      </c>
      <c r="K123" s="7">
        <v>2</v>
      </c>
      <c r="L123" s="7">
        <v>0</v>
      </c>
      <c r="M123" s="7">
        <v>0</v>
      </c>
      <c r="O123" s="25" t="s">
        <v>299</v>
      </c>
      <c r="P123" s="16">
        <f t="shared" si="24"/>
        <v>0.2</v>
      </c>
      <c r="Q123" s="16">
        <f t="shared" si="25"/>
        <v>0</v>
      </c>
      <c r="R123" s="16">
        <f t="shared" si="26"/>
        <v>0</v>
      </c>
      <c r="S123" s="16">
        <f t="shared" si="27"/>
        <v>0</v>
      </c>
      <c r="T123" s="16">
        <f t="shared" si="28"/>
        <v>0</v>
      </c>
      <c r="U123" s="16">
        <f t="shared" si="29"/>
        <v>0</v>
      </c>
    </row>
    <row r="124" spans="1:21" x14ac:dyDescent="0.15">
      <c r="A124" s="7">
        <v>35</v>
      </c>
      <c r="B124" s="24" t="s">
        <v>296</v>
      </c>
      <c r="C124" s="7" t="s">
        <v>297</v>
      </c>
      <c r="D124" s="7">
        <v>5</v>
      </c>
      <c r="E124" s="7">
        <v>35</v>
      </c>
      <c r="F124" s="24" t="s">
        <v>298</v>
      </c>
      <c r="G124" s="7">
        <v>0</v>
      </c>
      <c r="H124" s="7">
        <v>1.5</v>
      </c>
      <c r="I124" s="26">
        <f t="shared" si="30"/>
        <v>52.5</v>
      </c>
      <c r="J124" s="26">
        <f t="shared" si="31"/>
        <v>97.5</v>
      </c>
      <c r="K124" s="7">
        <v>2</v>
      </c>
      <c r="L124" s="7">
        <v>0</v>
      </c>
      <c r="M124" s="7">
        <v>0</v>
      </c>
      <c r="O124" s="25" t="s">
        <v>299</v>
      </c>
      <c r="P124" s="16">
        <f t="shared" si="24"/>
        <v>0.3</v>
      </c>
      <c r="Q124" s="16">
        <f t="shared" si="25"/>
        <v>0</v>
      </c>
      <c r="R124" s="16">
        <f t="shared" si="26"/>
        <v>0</v>
      </c>
      <c r="S124" s="16">
        <f t="shared" si="27"/>
        <v>0</v>
      </c>
      <c r="T124" s="16">
        <f t="shared" si="28"/>
        <v>0</v>
      </c>
      <c r="U124" s="16">
        <f t="shared" si="29"/>
        <v>0</v>
      </c>
    </row>
    <row r="125" spans="1:21" x14ac:dyDescent="0.15">
      <c r="A125" s="7">
        <v>36</v>
      </c>
      <c r="B125" s="24" t="s">
        <v>300</v>
      </c>
      <c r="C125" s="7" t="s">
        <v>301</v>
      </c>
      <c r="D125" s="7">
        <v>5</v>
      </c>
      <c r="E125" s="7">
        <v>150</v>
      </c>
      <c r="F125" s="7">
        <v>0</v>
      </c>
      <c r="G125" s="7">
        <v>0</v>
      </c>
      <c r="H125" s="7">
        <v>1</v>
      </c>
      <c r="I125" s="26">
        <f t="shared" si="30"/>
        <v>150</v>
      </c>
      <c r="J125" s="26">
        <f>($E125+(SUM($P125:$U125)*100))*$H125*(1-L125)</f>
        <v>150</v>
      </c>
      <c r="K125" s="7">
        <v>2</v>
      </c>
      <c r="L125" s="10">
        <v>0</v>
      </c>
      <c r="M125" s="10">
        <v>0.2</v>
      </c>
      <c r="O125" s="25" t="s">
        <v>302</v>
      </c>
      <c r="P125" s="16">
        <f t="shared" si="24"/>
        <v>0</v>
      </c>
      <c r="Q125" s="16">
        <f t="shared" si="25"/>
        <v>0</v>
      </c>
      <c r="R125" s="16">
        <f t="shared" si="26"/>
        <v>0</v>
      </c>
      <c r="S125" s="16">
        <f t="shared" si="27"/>
        <v>0</v>
      </c>
      <c r="T125" s="16">
        <f t="shared" si="28"/>
        <v>0</v>
      </c>
      <c r="U125" s="16">
        <f t="shared" si="29"/>
        <v>0</v>
      </c>
    </row>
    <row r="126" spans="1:21" x14ac:dyDescent="0.15">
      <c r="A126" s="7">
        <v>37</v>
      </c>
      <c r="B126" s="24" t="s">
        <v>306</v>
      </c>
      <c r="C126" s="7" t="s">
        <v>307</v>
      </c>
      <c r="D126" s="7">
        <v>1</v>
      </c>
      <c r="E126" s="7">
        <v>10</v>
      </c>
      <c r="F126" s="24" t="s">
        <v>304</v>
      </c>
      <c r="G126" s="7">
        <v>0</v>
      </c>
      <c r="H126" s="7">
        <v>2</v>
      </c>
      <c r="I126" s="26">
        <f t="shared" si="30"/>
        <v>20</v>
      </c>
      <c r="J126" s="26">
        <f t="shared" si="31"/>
        <v>40</v>
      </c>
      <c r="K126" s="7">
        <v>4</v>
      </c>
      <c r="L126" s="7">
        <v>0</v>
      </c>
      <c r="M126" s="7">
        <v>0</v>
      </c>
      <c r="O126" s="25" t="s">
        <v>322</v>
      </c>
      <c r="P126" s="16">
        <f t="shared" si="24"/>
        <v>0.1</v>
      </c>
      <c r="Q126" s="16">
        <f t="shared" si="25"/>
        <v>0</v>
      </c>
      <c r="R126" s="16">
        <f t="shared" si="26"/>
        <v>0</v>
      </c>
      <c r="S126" s="16">
        <f t="shared" si="27"/>
        <v>0</v>
      </c>
      <c r="T126" s="16">
        <f t="shared" si="28"/>
        <v>0</v>
      </c>
      <c r="U126" s="16">
        <f t="shared" si="29"/>
        <v>0</v>
      </c>
    </row>
    <row r="127" spans="1:21" x14ac:dyDescent="0.15">
      <c r="A127" s="7">
        <v>37</v>
      </c>
      <c r="B127" s="24" t="s">
        <v>306</v>
      </c>
      <c r="C127" s="7" t="s">
        <v>307</v>
      </c>
      <c r="D127" s="7">
        <v>3</v>
      </c>
      <c r="E127" s="7">
        <v>12</v>
      </c>
      <c r="F127" s="24" t="s">
        <v>308</v>
      </c>
      <c r="G127" s="7">
        <v>0</v>
      </c>
      <c r="H127" s="7">
        <v>2</v>
      </c>
      <c r="I127" s="26">
        <f t="shared" si="30"/>
        <v>24</v>
      </c>
      <c r="J127" s="26">
        <f t="shared" si="31"/>
        <v>54</v>
      </c>
      <c r="K127" s="7">
        <v>4</v>
      </c>
      <c r="L127" s="7">
        <v>0</v>
      </c>
      <c r="M127" s="7">
        <v>0</v>
      </c>
      <c r="O127" s="25" t="s">
        <v>322</v>
      </c>
      <c r="P127" s="16">
        <f t="shared" si="24"/>
        <v>0.15</v>
      </c>
      <c r="Q127" s="16">
        <f t="shared" si="25"/>
        <v>0</v>
      </c>
      <c r="R127" s="16">
        <f t="shared" si="26"/>
        <v>0</v>
      </c>
      <c r="S127" s="16">
        <f t="shared" si="27"/>
        <v>0</v>
      </c>
      <c r="T127" s="16">
        <f t="shared" si="28"/>
        <v>0</v>
      </c>
      <c r="U127" s="16">
        <f t="shared" si="29"/>
        <v>0</v>
      </c>
    </row>
    <row r="128" spans="1:21" x14ac:dyDescent="0.15">
      <c r="A128" s="7">
        <v>37</v>
      </c>
      <c r="B128" s="24" t="s">
        <v>306</v>
      </c>
      <c r="C128" s="7" t="s">
        <v>307</v>
      </c>
      <c r="D128" s="7">
        <v>5</v>
      </c>
      <c r="E128" s="7">
        <v>15</v>
      </c>
      <c r="F128" s="24" t="s">
        <v>305</v>
      </c>
      <c r="G128" s="7">
        <v>0</v>
      </c>
      <c r="H128" s="7">
        <v>2</v>
      </c>
      <c r="I128" s="26">
        <f t="shared" si="30"/>
        <v>30</v>
      </c>
      <c r="J128" s="26">
        <f t="shared" si="31"/>
        <v>70</v>
      </c>
      <c r="K128" s="7">
        <v>4</v>
      </c>
      <c r="L128" s="7">
        <v>0</v>
      </c>
      <c r="M128" s="7">
        <v>0</v>
      </c>
      <c r="O128" s="25" t="s">
        <v>322</v>
      </c>
      <c r="P128" s="16">
        <f t="shared" si="24"/>
        <v>0.2</v>
      </c>
      <c r="Q128" s="16">
        <f t="shared" si="25"/>
        <v>0</v>
      </c>
      <c r="R128" s="16">
        <f t="shared" si="26"/>
        <v>0</v>
      </c>
      <c r="S128" s="16">
        <f t="shared" si="27"/>
        <v>0</v>
      </c>
      <c r="T128" s="16">
        <f t="shared" si="28"/>
        <v>0</v>
      </c>
      <c r="U128" s="16">
        <f t="shared" si="29"/>
        <v>0</v>
      </c>
    </row>
    <row r="129" spans="1:21" x14ac:dyDescent="0.15">
      <c r="A129" s="7">
        <v>38</v>
      </c>
      <c r="B129" s="24" t="s">
        <v>309</v>
      </c>
      <c r="C129" s="7" t="s">
        <v>310</v>
      </c>
      <c r="D129" s="7">
        <v>1</v>
      </c>
      <c r="E129" s="7">
        <v>15</v>
      </c>
      <c r="F129" s="24" t="s">
        <v>311</v>
      </c>
      <c r="G129" s="7">
        <v>0</v>
      </c>
      <c r="H129" s="7">
        <v>1</v>
      </c>
      <c r="I129" s="26">
        <f t="shared" si="30"/>
        <v>15</v>
      </c>
      <c r="J129" s="26">
        <f t="shared" si="31"/>
        <v>25</v>
      </c>
      <c r="K129" s="7">
        <v>2</v>
      </c>
      <c r="L129" s="7">
        <v>0</v>
      </c>
      <c r="M129" s="7">
        <v>0</v>
      </c>
      <c r="O129" s="25" t="s">
        <v>316</v>
      </c>
      <c r="P129" s="16">
        <f t="shared" si="24"/>
        <v>0.1</v>
      </c>
      <c r="Q129" s="16">
        <f t="shared" si="25"/>
        <v>0</v>
      </c>
      <c r="R129" s="16">
        <f t="shared" si="26"/>
        <v>0</v>
      </c>
      <c r="S129" s="16">
        <f t="shared" si="27"/>
        <v>0</v>
      </c>
      <c r="T129" s="16">
        <f t="shared" si="28"/>
        <v>0</v>
      </c>
      <c r="U129" s="16">
        <f t="shared" si="29"/>
        <v>0</v>
      </c>
    </row>
    <row r="130" spans="1:21" x14ac:dyDescent="0.15">
      <c r="A130" s="7">
        <v>38</v>
      </c>
      <c r="B130" s="24" t="s">
        <v>309</v>
      </c>
      <c r="C130" s="7" t="s">
        <v>310</v>
      </c>
      <c r="D130" s="7">
        <v>2</v>
      </c>
      <c r="E130" s="7">
        <v>22</v>
      </c>
      <c r="F130" s="24" t="s">
        <v>312</v>
      </c>
      <c r="G130" s="7">
        <v>0</v>
      </c>
      <c r="H130" s="7">
        <v>1</v>
      </c>
      <c r="I130" s="26">
        <f t="shared" si="30"/>
        <v>22</v>
      </c>
      <c r="J130" s="26">
        <f>($E130+(SUM($P130:$U130)*100))*$H130*(1-L130)</f>
        <v>37</v>
      </c>
      <c r="K130" s="7">
        <v>2</v>
      </c>
      <c r="L130" s="7">
        <v>0</v>
      </c>
      <c r="M130" s="7">
        <v>0</v>
      </c>
      <c r="O130" s="25" t="s">
        <v>316</v>
      </c>
      <c r="P130" s="16">
        <f t="shared" si="24"/>
        <v>0.15</v>
      </c>
      <c r="Q130" s="16">
        <f t="shared" si="25"/>
        <v>0</v>
      </c>
      <c r="R130" s="16">
        <f t="shared" si="26"/>
        <v>0</v>
      </c>
      <c r="S130" s="16">
        <f t="shared" si="27"/>
        <v>0</v>
      </c>
      <c r="T130" s="16">
        <f t="shared" si="28"/>
        <v>0</v>
      </c>
      <c r="U130" s="16">
        <f t="shared" si="29"/>
        <v>0</v>
      </c>
    </row>
    <row r="131" spans="1:21" x14ac:dyDescent="0.15">
      <c r="A131" s="7">
        <v>38</v>
      </c>
      <c r="B131" s="24" t="s">
        <v>309</v>
      </c>
      <c r="C131" s="7" t="s">
        <v>310</v>
      </c>
      <c r="D131" s="7">
        <v>3</v>
      </c>
      <c r="E131" s="7">
        <v>29</v>
      </c>
      <c r="F131" s="24" t="s">
        <v>313</v>
      </c>
      <c r="G131" s="7">
        <v>0</v>
      </c>
      <c r="H131" s="7">
        <v>1</v>
      </c>
      <c r="I131" s="26">
        <f t="shared" si="30"/>
        <v>29</v>
      </c>
      <c r="J131" s="26">
        <f t="shared" si="31"/>
        <v>49</v>
      </c>
      <c r="K131" s="7">
        <v>2</v>
      </c>
      <c r="L131" s="7">
        <v>0</v>
      </c>
      <c r="M131" s="7">
        <v>0</v>
      </c>
      <c r="O131" s="25" t="s">
        <v>316</v>
      </c>
      <c r="P131" s="16">
        <f t="shared" si="24"/>
        <v>0.2</v>
      </c>
      <c r="Q131" s="16">
        <f t="shared" si="25"/>
        <v>0</v>
      </c>
      <c r="R131" s="16">
        <f t="shared" si="26"/>
        <v>0</v>
      </c>
      <c r="S131" s="16">
        <f t="shared" si="27"/>
        <v>0</v>
      </c>
      <c r="T131" s="16">
        <f t="shared" si="28"/>
        <v>0</v>
      </c>
      <c r="U131" s="16">
        <f t="shared" si="29"/>
        <v>0</v>
      </c>
    </row>
    <row r="132" spans="1:21" x14ac:dyDescent="0.15">
      <c r="A132" s="7">
        <v>38</v>
      </c>
      <c r="B132" s="24" t="s">
        <v>309</v>
      </c>
      <c r="C132" s="7" t="s">
        <v>310</v>
      </c>
      <c r="D132" s="7">
        <v>5</v>
      </c>
      <c r="E132" s="7">
        <v>50</v>
      </c>
      <c r="F132" s="24" t="s">
        <v>314</v>
      </c>
      <c r="G132" s="7">
        <v>0</v>
      </c>
      <c r="H132" s="7">
        <v>1</v>
      </c>
      <c r="I132" s="26">
        <f t="shared" si="30"/>
        <v>50</v>
      </c>
      <c r="J132" s="26">
        <f t="shared" si="31"/>
        <v>80</v>
      </c>
      <c r="K132" s="7">
        <v>2</v>
      </c>
      <c r="L132" s="7">
        <v>0</v>
      </c>
      <c r="M132" s="7">
        <v>0</v>
      </c>
      <c r="O132" s="25" t="s">
        <v>315</v>
      </c>
      <c r="P132" s="16">
        <f t="shared" si="24"/>
        <v>0.3</v>
      </c>
      <c r="Q132" s="16">
        <f t="shared" si="25"/>
        <v>0</v>
      </c>
      <c r="R132" s="16">
        <f t="shared" si="26"/>
        <v>0</v>
      </c>
      <c r="S132" s="16">
        <f t="shared" si="27"/>
        <v>0</v>
      </c>
      <c r="T132" s="16">
        <f t="shared" si="28"/>
        <v>0</v>
      </c>
      <c r="U132" s="16">
        <f t="shared" si="29"/>
        <v>0</v>
      </c>
    </row>
    <row r="133" spans="1:21" x14ac:dyDescent="0.15">
      <c r="A133" s="7">
        <v>39</v>
      </c>
      <c r="B133" s="24" t="s">
        <v>317</v>
      </c>
      <c r="C133" s="7" t="s">
        <v>318</v>
      </c>
      <c r="D133" s="7">
        <v>1</v>
      </c>
      <c r="E133" s="7">
        <v>15</v>
      </c>
      <c r="F133" s="24" t="s">
        <v>319</v>
      </c>
      <c r="G133" s="7">
        <v>0</v>
      </c>
      <c r="H133" s="7">
        <v>1.25</v>
      </c>
      <c r="I133" s="26">
        <f t="shared" si="30"/>
        <v>18.75</v>
      </c>
      <c r="J133" s="26">
        <f>($E133+(SUM($P133:$U133)*100))*$H133*(1-L133)</f>
        <v>37.5</v>
      </c>
      <c r="K133" s="7">
        <v>1</v>
      </c>
      <c r="L133" s="7">
        <v>0</v>
      </c>
      <c r="M133" s="7">
        <v>0</v>
      </c>
      <c r="O133" s="25" t="s">
        <v>323</v>
      </c>
      <c r="P133" s="16">
        <f t="shared" si="24"/>
        <v>0.15</v>
      </c>
      <c r="Q133" s="16">
        <f t="shared" si="25"/>
        <v>0</v>
      </c>
      <c r="R133" s="16">
        <f t="shared" si="26"/>
        <v>0</v>
      </c>
      <c r="S133" s="16">
        <f t="shared" si="27"/>
        <v>0</v>
      </c>
      <c r="T133" s="16">
        <f t="shared" si="28"/>
        <v>0</v>
      </c>
      <c r="U133" s="16">
        <f t="shared" si="29"/>
        <v>0</v>
      </c>
    </row>
    <row r="134" spans="1:21" x14ac:dyDescent="0.15">
      <c r="A134" s="7">
        <v>39</v>
      </c>
      <c r="B134" s="24" t="s">
        <v>317</v>
      </c>
      <c r="C134" s="7" t="s">
        <v>318</v>
      </c>
      <c r="D134" s="7">
        <v>2</v>
      </c>
      <c r="E134" s="7">
        <v>20</v>
      </c>
      <c r="F134" s="24" t="s">
        <v>320</v>
      </c>
      <c r="G134" s="7">
        <v>0</v>
      </c>
      <c r="H134" s="7">
        <v>1.25</v>
      </c>
      <c r="I134" s="26">
        <f t="shared" si="30"/>
        <v>25</v>
      </c>
      <c r="J134" s="26">
        <f t="shared" si="31"/>
        <v>50</v>
      </c>
      <c r="K134" s="7">
        <v>1</v>
      </c>
      <c r="L134" s="7">
        <v>0</v>
      </c>
      <c r="M134" s="7">
        <v>0</v>
      </c>
      <c r="O134" s="25" t="s">
        <v>324</v>
      </c>
      <c r="P134" s="16">
        <f t="shared" si="24"/>
        <v>0.2</v>
      </c>
      <c r="Q134" s="16">
        <f t="shared" si="25"/>
        <v>0</v>
      </c>
      <c r="R134" s="16">
        <f t="shared" si="26"/>
        <v>0</v>
      </c>
      <c r="S134" s="16">
        <f t="shared" si="27"/>
        <v>0</v>
      </c>
      <c r="T134" s="16">
        <f t="shared" si="28"/>
        <v>0</v>
      </c>
      <c r="U134" s="16">
        <f t="shared" si="29"/>
        <v>0</v>
      </c>
    </row>
    <row r="135" spans="1:21" x14ac:dyDescent="0.15">
      <c r="A135" s="7">
        <v>39</v>
      </c>
      <c r="B135" s="24" t="s">
        <v>317</v>
      </c>
      <c r="C135" s="7" t="s">
        <v>318</v>
      </c>
      <c r="D135" s="7">
        <v>5</v>
      </c>
      <c r="E135" s="7">
        <v>35</v>
      </c>
      <c r="F135" s="24" t="s">
        <v>321</v>
      </c>
      <c r="G135" s="7">
        <v>0</v>
      </c>
      <c r="H135" s="7">
        <v>1.25</v>
      </c>
      <c r="I135" s="26">
        <f t="shared" si="30"/>
        <v>43.75</v>
      </c>
      <c r="J135" s="26">
        <f t="shared" si="31"/>
        <v>81.25</v>
      </c>
      <c r="K135" s="7">
        <v>1</v>
      </c>
      <c r="L135" s="7">
        <v>0</v>
      </c>
      <c r="M135" s="7">
        <v>0</v>
      </c>
      <c r="O135" s="25" t="s">
        <v>325</v>
      </c>
      <c r="P135" s="16">
        <f t="shared" si="24"/>
        <v>0.3</v>
      </c>
      <c r="Q135" s="16">
        <f t="shared" si="25"/>
        <v>0</v>
      </c>
      <c r="R135" s="16">
        <f t="shared" si="26"/>
        <v>0</v>
      </c>
      <c r="S135" s="16">
        <f t="shared" si="27"/>
        <v>0</v>
      </c>
      <c r="T135" s="16">
        <f t="shared" si="28"/>
        <v>0</v>
      </c>
      <c r="U135" s="16">
        <f t="shared" si="29"/>
        <v>0</v>
      </c>
    </row>
    <row r="136" spans="1:21" x14ac:dyDescent="0.15">
      <c r="A136" s="7">
        <v>40</v>
      </c>
      <c r="B136" s="24" t="s">
        <v>326</v>
      </c>
      <c r="C136" s="7" t="s">
        <v>327</v>
      </c>
      <c r="D136" s="7">
        <v>1</v>
      </c>
      <c r="E136" s="7">
        <v>12</v>
      </c>
      <c r="F136" s="24" t="s">
        <v>328</v>
      </c>
      <c r="G136" s="7">
        <v>0</v>
      </c>
      <c r="H136" s="7">
        <v>1</v>
      </c>
      <c r="I136" s="26">
        <f t="shared" si="30"/>
        <v>12</v>
      </c>
      <c r="J136" s="26">
        <f t="shared" si="31"/>
        <v>22</v>
      </c>
      <c r="K136" s="7">
        <v>2</v>
      </c>
      <c r="L136" s="7">
        <v>0</v>
      </c>
      <c r="M136" s="7">
        <v>0</v>
      </c>
      <c r="O136" s="25" t="s">
        <v>332</v>
      </c>
      <c r="P136" s="16">
        <f t="shared" si="24"/>
        <v>0.1</v>
      </c>
      <c r="Q136" s="16">
        <f t="shared" si="25"/>
        <v>0</v>
      </c>
      <c r="R136" s="16">
        <f t="shared" si="26"/>
        <v>0</v>
      </c>
      <c r="S136" s="16">
        <f t="shared" si="27"/>
        <v>0</v>
      </c>
      <c r="T136" s="16">
        <f t="shared" si="28"/>
        <v>0</v>
      </c>
      <c r="U136" s="16">
        <f t="shared" si="29"/>
        <v>0</v>
      </c>
    </row>
    <row r="137" spans="1:21" x14ac:dyDescent="0.15">
      <c r="A137" s="7">
        <v>40</v>
      </c>
      <c r="B137" s="24" t="s">
        <v>326</v>
      </c>
      <c r="C137" s="7" t="s">
        <v>327</v>
      </c>
      <c r="D137" s="7">
        <v>2</v>
      </c>
      <c r="E137" s="7">
        <v>18</v>
      </c>
      <c r="F137" s="24" t="s">
        <v>329</v>
      </c>
      <c r="G137" s="7">
        <v>0</v>
      </c>
      <c r="H137" s="7">
        <v>1</v>
      </c>
      <c r="I137" s="26">
        <f t="shared" si="30"/>
        <v>18</v>
      </c>
      <c r="J137" s="26">
        <f>($E137+(SUM($P137:$U137)*100))*$H137*(1-L137)</f>
        <v>33</v>
      </c>
      <c r="K137" s="7">
        <v>2</v>
      </c>
      <c r="L137" s="7">
        <v>0</v>
      </c>
      <c r="M137" s="7">
        <v>0</v>
      </c>
      <c r="O137" s="25" t="s">
        <v>332</v>
      </c>
      <c r="P137" s="16">
        <f t="shared" si="24"/>
        <v>0.15</v>
      </c>
      <c r="Q137" s="16">
        <f t="shared" si="25"/>
        <v>0</v>
      </c>
      <c r="R137" s="16">
        <f t="shared" si="26"/>
        <v>0</v>
      </c>
      <c r="S137" s="16">
        <f t="shared" si="27"/>
        <v>0</v>
      </c>
      <c r="T137" s="16">
        <f t="shared" si="28"/>
        <v>0</v>
      </c>
      <c r="U137" s="16">
        <f t="shared" si="29"/>
        <v>0</v>
      </c>
    </row>
    <row r="138" spans="1:21" x14ac:dyDescent="0.15">
      <c r="A138" s="7">
        <v>40</v>
      </c>
      <c r="B138" s="24" t="s">
        <v>326</v>
      </c>
      <c r="C138" s="7" t="s">
        <v>327</v>
      </c>
      <c r="D138" s="7">
        <v>3</v>
      </c>
      <c r="E138" s="7">
        <v>24</v>
      </c>
      <c r="F138" s="24" t="s">
        <v>330</v>
      </c>
      <c r="G138" s="7">
        <v>0</v>
      </c>
      <c r="H138" s="7">
        <v>1</v>
      </c>
      <c r="I138" s="26">
        <f t="shared" si="30"/>
        <v>24</v>
      </c>
      <c r="J138" s="26">
        <f t="shared" si="31"/>
        <v>44</v>
      </c>
      <c r="K138" s="7">
        <v>2</v>
      </c>
      <c r="L138" s="7">
        <v>0</v>
      </c>
      <c r="M138" s="7">
        <v>0</v>
      </c>
      <c r="O138" s="25" t="s">
        <v>332</v>
      </c>
      <c r="P138" s="16">
        <f t="shared" si="24"/>
        <v>0.2</v>
      </c>
      <c r="Q138" s="16">
        <f t="shared" si="25"/>
        <v>0</v>
      </c>
      <c r="R138" s="16">
        <f t="shared" si="26"/>
        <v>0</v>
      </c>
      <c r="S138" s="16">
        <f t="shared" si="27"/>
        <v>0</v>
      </c>
      <c r="T138" s="16">
        <f t="shared" si="28"/>
        <v>0</v>
      </c>
      <c r="U138" s="16">
        <f t="shared" si="29"/>
        <v>0</v>
      </c>
    </row>
    <row r="139" spans="1:21" x14ac:dyDescent="0.15">
      <c r="A139" s="7">
        <v>40</v>
      </c>
      <c r="B139" s="24" t="s">
        <v>326</v>
      </c>
      <c r="C139" s="7" t="s">
        <v>327</v>
      </c>
      <c r="D139" s="7">
        <v>5</v>
      </c>
      <c r="E139" s="7">
        <v>40</v>
      </c>
      <c r="F139" s="24" t="s">
        <v>331</v>
      </c>
      <c r="G139" s="7">
        <v>0</v>
      </c>
      <c r="H139" s="7">
        <v>1</v>
      </c>
      <c r="I139" s="26">
        <f t="shared" si="30"/>
        <v>40</v>
      </c>
      <c r="J139" s="26">
        <f t="shared" si="31"/>
        <v>70</v>
      </c>
      <c r="K139" s="7">
        <v>2</v>
      </c>
      <c r="L139" s="7">
        <v>0</v>
      </c>
      <c r="M139" s="7">
        <v>0</v>
      </c>
      <c r="O139" s="25" t="s">
        <v>332</v>
      </c>
      <c r="P139" s="16">
        <f t="shared" si="24"/>
        <v>0.3</v>
      </c>
      <c r="Q139" s="16">
        <f t="shared" si="25"/>
        <v>0</v>
      </c>
      <c r="R139" s="16">
        <f t="shared" si="26"/>
        <v>0</v>
      </c>
      <c r="S139" s="16">
        <f t="shared" si="27"/>
        <v>0</v>
      </c>
      <c r="T139" s="16">
        <f t="shared" si="28"/>
        <v>0</v>
      </c>
      <c r="U139" s="16">
        <f t="shared" si="29"/>
        <v>0</v>
      </c>
    </row>
    <row r="140" spans="1:21" x14ac:dyDescent="0.15">
      <c r="A140" s="7">
        <v>41</v>
      </c>
      <c r="B140" s="24" t="s">
        <v>333</v>
      </c>
      <c r="C140" s="7" t="s">
        <v>334</v>
      </c>
      <c r="D140" s="7">
        <v>1</v>
      </c>
      <c r="E140" s="7">
        <v>15</v>
      </c>
      <c r="F140" s="24" t="s">
        <v>319</v>
      </c>
      <c r="G140" s="7">
        <v>0</v>
      </c>
      <c r="H140" s="7">
        <v>1</v>
      </c>
      <c r="I140" s="26">
        <f t="shared" si="30"/>
        <v>15</v>
      </c>
      <c r="J140" s="26">
        <f t="shared" si="31"/>
        <v>30</v>
      </c>
      <c r="K140" s="7">
        <v>7</v>
      </c>
      <c r="L140" s="7">
        <v>0</v>
      </c>
      <c r="M140" s="7">
        <v>0</v>
      </c>
      <c r="O140" s="25" t="s">
        <v>335</v>
      </c>
      <c r="P140" s="16">
        <f t="shared" si="24"/>
        <v>0.15</v>
      </c>
      <c r="Q140" s="16">
        <f t="shared" si="25"/>
        <v>0</v>
      </c>
      <c r="R140" s="16">
        <f t="shared" si="26"/>
        <v>0</v>
      </c>
      <c r="S140" s="16">
        <f t="shared" si="27"/>
        <v>0</v>
      </c>
      <c r="T140" s="16">
        <f t="shared" si="28"/>
        <v>0</v>
      </c>
      <c r="U140" s="16">
        <f t="shared" si="29"/>
        <v>0</v>
      </c>
    </row>
    <row r="141" spans="1:21" x14ac:dyDescent="0.15">
      <c r="A141" s="7">
        <v>41</v>
      </c>
      <c r="B141" s="24" t="s">
        <v>333</v>
      </c>
      <c r="C141" s="7" t="s">
        <v>334</v>
      </c>
      <c r="D141" s="7">
        <v>2</v>
      </c>
      <c r="E141" s="7">
        <v>20</v>
      </c>
      <c r="F141" s="24" t="s">
        <v>320</v>
      </c>
      <c r="G141" s="7">
        <v>0</v>
      </c>
      <c r="H141" s="7">
        <v>1</v>
      </c>
      <c r="I141" s="26">
        <f t="shared" si="30"/>
        <v>20</v>
      </c>
      <c r="J141" s="26">
        <f t="shared" si="31"/>
        <v>40</v>
      </c>
      <c r="K141" s="7">
        <v>7</v>
      </c>
      <c r="L141" s="7">
        <v>0</v>
      </c>
      <c r="M141" s="7">
        <v>0</v>
      </c>
      <c r="O141" s="25" t="s">
        <v>335</v>
      </c>
      <c r="P141" s="16">
        <f t="shared" si="24"/>
        <v>0.2</v>
      </c>
      <c r="Q141" s="16">
        <f t="shared" si="25"/>
        <v>0</v>
      </c>
      <c r="R141" s="16">
        <f t="shared" si="26"/>
        <v>0</v>
      </c>
      <c r="S141" s="16">
        <f t="shared" si="27"/>
        <v>0</v>
      </c>
      <c r="T141" s="16">
        <f t="shared" si="28"/>
        <v>0</v>
      </c>
      <c r="U141" s="16">
        <f t="shared" si="29"/>
        <v>0</v>
      </c>
    </row>
    <row r="142" spans="1:21" x14ac:dyDescent="0.15">
      <c r="A142" s="7">
        <v>41</v>
      </c>
      <c r="B142" s="24" t="s">
        <v>333</v>
      </c>
      <c r="C142" s="7" t="s">
        <v>334</v>
      </c>
      <c r="D142" s="7">
        <v>5</v>
      </c>
      <c r="E142" s="7">
        <v>50</v>
      </c>
      <c r="F142" s="24" t="s">
        <v>321</v>
      </c>
      <c r="G142" s="7">
        <v>0</v>
      </c>
      <c r="H142" s="7">
        <v>1</v>
      </c>
      <c r="I142" s="26">
        <f t="shared" si="30"/>
        <v>50</v>
      </c>
      <c r="J142" s="26">
        <f t="shared" si="31"/>
        <v>80</v>
      </c>
      <c r="K142" s="7">
        <v>7</v>
      </c>
      <c r="L142" s="7">
        <v>0</v>
      </c>
      <c r="M142" s="7">
        <v>0</v>
      </c>
      <c r="O142" s="25" t="s">
        <v>335</v>
      </c>
      <c r="P142" s="16">
        <f t="shared" si="24"/>
        <v>0.3</v>
      </c>
      <c r="Q142" s="16">
        <f t="shared" si="25"/>
        <v>0</v>
      </c>
      <c r="R142" s="16">
        <f t="shared" si="26"/>
        <v>0</v>
      </c>
      <c r="S142" s="16">
        <f t="shared" si="27"/>
        <v>0</v>
      </c>
      <c r="T142" s="16">
        <f t="shared" si="28"/>
        <v>0</v>
      </c>
      <c r="U142" s="16">
        <f t="shared" si="29"/>
        <v>0</v>
      </c>
    </row>
    <row r="143" spans="1:21" x14ac:dyDescent="0.15">
      <c r="A143" s="7">
        <v>42</v>
      </c>
      <c r="B143" s="24" t="s">
        <v>342</v>
      </c>
      <c r="C143" s="7" t="s">
        <v>343</v>
      </c>
      <c r="D143" s="7">
        <v>1</v>
      </c>
      <c r="E143" s="7">
        <v>15</v>
      </c>
      <c r="F143" s="24" t="s">
        <v>344</v>
      </c>
      <c r="G143" s="7">
        <v>0</v>
      </c>
      <c r="H143" s="7">
        <v>1</v>
      </c>
      <c r="I143" s="26">
        <f t="shared" si="30"/>
        <v>15</v>
      </c>
      <c r="J143" s="26">
        <f t="shared" si="31"/>
        <v>25</v>
      </c>
      <c r="K143" s="7">
        <v>3</v>
      </c>
      <c r="L143" s="7">
        <v>0</v>
      </c>
      <c r="M143" s="7">
        <v>0</v>
      </c>
      <c r="O143" s="25" t="s">
        <v>346</v>
      </c>
      <c r="P143" s="16">
        <f t="shared" si="24"/>
        <v>0.1</v>
      </c>
      <c r="Q143" s="16">
        <f t="shared" si="25"/>
        <v>0</v>
      </c>
      <c r="R143" s="16">
        <f t="shared" si="26"/>
        <v>0</v>
      </c>
      <c r="S143" s="16">
        <f t="shared" si="27"/>
        <v>0</v>
      </c>
      <c r="T143" s="16">
        <f t="shared" si="28"/>
        <v>0</v>
      </c>
      <c r="U143" s="16">
        <f t="shared" si="29"/>
        <v>0</v>
      </c>
    </row>
    <row r="144" spans="1:21" x14ac:dyDescent="0.15">
      <c r="A144" s="7">
        <v>42</v>
      </c>
      <c r="B144" s="24" t="s">
        <v>342</v>
      </c>
      <c r="C144" s="7" t="s">
        <v>343</v>
      </c>
      <c r="D144" s="7">
        <v>2</v>
      </c>
      <c r="E144" s="7">
        <v>20</v>
      </c>
      <c r="F144" s="24" t="s">
        <v>319</v>
      </c>
      <c r="G144" s="7">
        <v>0</v>
      </c>
      <c r="H144" s="7">
        <v>1</v>
      </c>
      <c r="I144" s="26">
        <f t="shared" si="30"/>
        <v>20</v>
      </c>
      <c r="J144" s="26">
        <f t="shared" si="31"/>
        <v>35</v>
      </c>
      <c r="K144" s="7">
        <v>3</v>
      </c>
      <c r="L144" s="7">
        <v>0</v>
      </c>
      <c r="M144" s="7">
        <v>0</v>
      </c>
      <c r="O144" s="25" t="s">
        <v>346</v>
      </c>
      <c r="P144" s="16">
        <f t="shared" si="24"/>
        <v>0.15</v>
      </c>
      <c r="Q144" s="16">
        <f t="shared" si="25"/>
        <v>0</v>
      </c>
      <c r="R144" s="16">
        <f t="shared" si="26"/>
        <v>0</v>
      </c>
      <c r="S144" s="16">
        <f t="shared" si="27"/>
        <v>0</v>
      </c>
      <c r="T144" s="16">
        <f t="shared" si="28"/>
        <v>0</v>
      </c>
      <c r="U144" s="16">
        <f t="shared" si="29"/>
        <v>0</v>
      </c>
    </row>
    <row r="145" spans="1:21" x14ac:dyDescent="0.15">
      <c r="A145" s="7">
        <v>42</v>
      </c>
      <c r="B145" s="24" t="s">
        <v>342</v>
      </c>
      <c r="C145" s="7" t="s">
        <v>343</v>
      </c>
      <c r="D145" s="7">
        <v>3</v>
      </c>
      <c r="E145" s="7">
        <v>25</v>
      </c>
      <c r="F145" s="24" t="s">
        <v>320</v>
      </c>
      <c r="G145" s="7">
        <v>0</v>
      </c>
      <c r="H145" s="7">
        <v>1</v>
      </c>
      <c r="I145" s="26">
        <f t="shared" si="30"/>
        <v>25</v>
      </c>
      <c r="J145" s="26">
        <f t="shared" si="31"/>
        <v>45</v>
      </c>
      <c r="K145" s="7">
        <v>3</v>
      </c>
      <c r="L145" s="7">
        <v>0</v>
      </c>
      <c r="M145" s="7">
        <v>0</v>
      </c>
      <c r="O145" s="25" t="s">
        <v>346</v>
      </c>
      <c r="P145" s="16">
        <f t="shared" si="24"/>
        <v>0.2</v>
      </c>
      <c r="Q145" s="16">
        <f t="shared" si="25"/>
        <v>0</v>
      </c>
      <c r="R145" s="16">
        <f t="shared" si="26"/>
        <v>0</v>
      </c>
      <c r="S145" s="16">
        <f t="shared" si="27"/>
        <v>0</v>
      </c>
      <c r="T145" s="16">
        <f t="shared" si="28"/>
        <v>0</v>
      </c>
      <c r="U145" s="16">
        <f t="shared" si="29"/>
        <v>0</v>
      </c>
    </row>
    <row r="146" spans="1:21" x14ac:dyDescent="0.15">
      <c r="A146" s="7">
        <v>42</v>
      </c>
      <c r="B146" s="24" t="s">
        <v>342</v>
      </c>
      <c r="C146" s="7" t="s">
        <v>343</v>
      </c>
      <c r="D146" s="7">
        <v>5</v>
      </c>
      <c r="E146" s="7">
        <v>45</v>
      </c>
      <c r="F146" s="24" t="s">
        <v>345</v>
      </c>
      <c r="G146" s="7">
        <v>0</v>
      </c>
      <c r="H146" s="7">
        <v>1</v>
      </c>
      <c r="I146" s="26">
        <f t="shared" si="30"/>
        <v>45</v>
      </c>
      <c r="J146" s="26">
        <f t="shared" si="31"/>
        <v>80</v>
      </c>
      <c r="K146" s="7">
        <v>3</v>
      </c>
      <c r="L146" s="7">
        <v>0</v>
      </c>
      <c r="M146" s="7">
        <v>0</v>
      </c>
      <c r="O146" s="25" t="s">
        <v>346</v>
      </c>
      <c r="P146" s="16">
        <f t="shared" si="24"/>
        <v>0.35</v>
      </c>
      <c r="Q146" s="16">
        <f t="shared" si="25"/>
        <v>0</v>
      </c>
      <c r="R146" s="16">
        <f t="shared" si="26"/>
        <v>0</v>
      </c>
      <c r="S146" s="16">
        <f t="shared" si="27"/>
        <v>0</v>
      </c>
      <c r="T146" s="16">
        <f t="shared" si="28"/>
        <v>0</v>
      </c>
      <c r="U146" s="16">
        <f t="shared" si="29"/>
        <v>0</v>
      </c>
    </row>
    <row r="147" spans="1:21" x14ac:dyDescent="0.15">
      <c r="A147" s="7">
        <v>43</v>
      </c>
      <c r="B147" s="24" t="s">
        <v>347</v>
      </c>
      <c r="P147" s="16">
        <f t="shared" si="24"/>
        <v>0</v>
      </c>
      <c r="Q147" s="16">
        <f t="shared" si="25"/>
        <v>0</v>
      </c>
      <c r="R147" s="16">
        <f t="shared" si="26"/>
        <v>0</v>
      </c>
      <c r="S147" s="16">
        <f t="shared" si="27"/>
        <v>0</v>
      </c>
      <c r="T147" s="16">
        <f t="shared" si="28"/>
        <v>0</v>
      </c>
      <c r="U147" s="16">
        <f t="shared" si="29"/>
        <v>0</v>
      </c>
    </row>
    <row r="148" spans="1:21" x14ac:dyDescent="0.15">
      <c r="A148" s="7">
        <v>43</v>
      </c>
      <c r="P148" s="16">
        <f t="shared" si="24"/>
        <v>0</v>
      </c>
      <c r="Q148" s="16">
        <f t="shared" si="25"/>
        <v>0</v>
      </c>
      <c r="R148" s="16">
        <f t="shared" si="26"/>
        <v>0</v>
      </c>
      <c r="S148" s="16">
        <f t="shared" si="27"/>
        <v>0</v>
      </c>
      <c r="T148" s="16">
        <f t="shared" si="28"/>
        <v>0</v>
      </c>
      <c r="U148" s="16">
        <f t="shared" si="29"/>
        <v>0</v>
      </c>
    </row>
    <row r="149" spans="1:21" x14ac:dyDescent="0.15">
      <c r="A149" s="7">
        <v>43</v>
      </c>
      <c r="P149" s="16">
        <f t="shared" si="24"/>
        <v>0</v>
      </c>
      <c r="Q149" s="16">
        <f t="shared" si="25"/>
        <v>0</v>
      </c>
      <c r="R149" s="16">
        <f t="shared" si="26"/>
        <v>0</v>
      </c>
      <c r="S149" s="16">
        <f t="shared" si="27"/>
        <v>0</v>
      </c>
      <c r="T149" s="16">
        <f t="shared" si="28"/>
        <v>0</v>
      </c>
      <c r="U149" s="16">
        <f t="shared" si="29"/>
        <v>0</v>
      </c>
    </row>
    <row r="150" spans="1:21" x14ac:dyDescent="0.15">
      <c r="A150" s="7">
        <v>43</v>
      </c>
      <c r="P150" s="16">
        <f t="shared" si="24"/>
        <v>0</v>
      </c>
      <c r="Q150" s="16">
        <f t="shared" si="25"/>
        <v>0</v>
      </c>
      <c r="R150" s="16">
        <f t="shared" si="26"/>
        <v>0</v>
      </c>
      <c r="S150" s="16">
        <f t="shared" si="27"/>
        <v>0</v>
      </c>
      <c r="T150" s="16">
        <f t="shared" si="28"/>
        <v>0</v>
      </c>
      <c r="U150" s="16">
        <f t="shared" si="29"/>
        <v>0</v>
      </c>
    </row>
    <row r="151" spans="1:21" x14ac:dyDescent="0.15">
      <c r="P151" s="16">
        <f t="shared" si="24"/>
        <v>0</v>
      </c>
      <c r="Q151" s="16">
        <f t="shared" si="25"/>
        <v>0</v>
      </c>
      <c r="R151" s="16">
        <f t="shared" si="26"/>
        <v>0</v>
      </c>
      <c r="S151" s="16">
        <f t="shared" si="27"/>
        <v>0</v>
      </c>
      <c r="T151" s="16">
        <f t="shared" si="28"/>
        <v>0</v>
      </c>
      <c r="U151" s="16">
        <f t="shared" si="29"/>
        <v>0</v>
      </c>
    </row>
    <row r="152" spans="1:21" x14ac:dyDescent="0.15">
      <c r="P152" s="16">
        <f t="shared" si="24"/>
        <v>0</v>
      </c>
      <c r="Q152" s="16">
        <f t="shared" si="25"/>
        <v>0</v>
      </c>
      <c r="R152" s="16">
        <f t="shared" si="26"/>
        <v>0</v>
      </c>
      <c r="S152" s="16">
        <f t="shared" si="27"/>
        <v>0</v>
      </c>
      <c r="T152" s="16">
        <f t="shared" si="28"/>
        <v>0</v>
      </c>
      <c r="U152" s="16">
        <f t="shared" si="29"/>
        <v>0</v>
      </c>
    </row>
    <row r="153" spans="1:21" x14ac:dyDescent="0.15">
      <c r="P153" s="16">
        <f t="shared" si="24"/>
        <v>0</v>
      </c>
      <c r="Q153" s="16">
        <f t="shared" si="25"/>
        <v>0</v>
      </c>
      <c r="R153" s="16">
        <f t="shared" si="26"/>
        <v>0</v>
      </c>
      <c r="S153" s="16">
        <f t="shared" si="27"/>
        <v>0</v>
      </c>
      <c r="T153" s="16">
        <f t="shared" si="28"/>
        <v>0</v>
      </c>
      <c r="U153" s="16">
        <f t="shared" si="29"/>
        <v>0</v>
      </c>
    </row>
    <row r="154" spans="1:21" x14ac:dyDescent="0.15">
      <c r="P154" s="16">
        <f t="shared" si="24"/>
        <v>0</v>
      </c>
      <c r="Q154" s="16">
        <f t="shared" si="25"/>
        <v>0</v>
      </c>
      <c r="R154" s="16">
        <f t="shared" si="26"/>
        <v>0</v>
      </c>
      <c r="S154" s="16">
        <f t="shared" si="27"/>
        <v>0</v>
      </c>
      <c r="T154" s="16">
        <f t="shared" si="28"/>
        <v>0</v>
      </c>
      <c r="U154" s="16">
        <f t="shared" si="29"/>
        <v>0</v>
      </c>
    </row>
    <row r="155" spans="1:21" x14ac:dyDescent="0.15">
      <c r="P155" s="16">
        <f t="shared" si="24"/>
        <v>0</v>
      </c>
      <c r="Q155" s="16">
        <f t="shared" si="25"/>
        <v>0</v>
      </c>
      <c r="R155" s="16">
        <f t="shared" si="26"/>
        <v>0</v>
      </c>
      <c r="S155" s="16">
        <f t="shared" si="27"/>
        <v>0</v>
      </c>
      <c r="T155" s="16">
        <f t="shared" si="28"/>
        <v>0</v>
      </c>
      <c r="U155" s="16">
        <f t="shared" si="29"/>
        <v>0</v>
      </c>
    </row>
    <row r="156" spans="1:21" x14ac:dyDescent="0.15">
      <c r="P156" s="16">
        <f t="shared" si="24"/>
        <v>0</v>
      </c>
      <c r="Q156" s="16">
        <f t="shared" si="25"/>
        <v>0</v>
      </c>
      <c r="R156" s="16">
        <f t="shared" si="26"/>
        <v>0</v>
      </c>
      <c r="S156" s="16">
        <f t="shared" si="27"/>
        <v>0</v>
      </c>
      <c r="T156" s="16">
        <f t="shared" si="28"/>
        <v>0</v>
      </c>
      <c r="U156" s="16">
        <f t="shared" si="29"/>
        <v>0</v>
      </c>
    </row>
    <row r="157" spans="1:21" x14ac:dyDescent="0.15">
      <c r="P157" s="16">
        <f t="shared" si="24"/>
        <v>0</v>
      </c>
      <c r="Q157" s="16">
        <f t="shared" si="25"/>
        <v>0</v>
      </c>
      <c r="R157" s="16">
        <f t="shared" si="26"/>
        <v>0</v>
      </c>
      <c r="S157" s="16">
        <f t="shared" si="27"/>
        <v>0</v>
      </c>
      <c r="T157" s="16">
        <f t="shared" si="28"/>
        <v>0</v>
      </c>
      <c r="U157" s="16">
        <f t="shared" si="29"/>
        <v>0</v>
      </c>
    </row>
    <row r="158" spans="1:21" x14ac:dyDescent="0.15">
      <c r="P158" s="16">
        <f t="shared" si="24"/>
        <v>0</v>
      </c>
      <c r="Q158" s="16">
        <f t="shared" si="25"/>
        <v>0</v>
      </c>
      <c r="R158" s="16">
        <f t="shared" si="26"/>
        <v>0</v>
      </c>
      <c r="S158" s="16">
        <f t="shared" si="27"/>
        <v>0</v>
      </c>
      <c r="T158" s="16">
        <f t="shared" si="28"/>
        <v>0</v>
      </c>
      <c r="U158" s="16">
        <f t="shared" si="29"/>
        <v>0</v>
      </c>
    </row>
    <row r="159" spans="1:21" x14ac:dyDescent="0.15">
      <c r="P159" s="16">
        <f t="shared" si="24"/>
        <v>0</v>
      </c>
      <c r="Q159" s="16">
        <f t="shared" si="25"/>
        <v>0</v>
      </c>
      <c r="R159" s="16">
        <f t="shared" si="26"/>
        <v>0</v>
      </c>
      <c r="S159" s="16">
        <f t="shared" si="27"/>
        <v>0</v>
      </c>
      <c r="T159" s="16">
        <f t="shared" si="28"/>
        <v>0</v>
      </c>
      <c r="U159" s="16">
        <f t="shared" si="29"/>
        <v>0</v>
      </c>
    </row>
    <row r="160" spans="1:21" x14ac:dyDescent="0.15">
      <c r="P160" s="16">
        <f t="shared" si="24"/>
        <v>0</v>
      </c>
      <c r="Q160" s="16">
        <f t="shared" si="25"/>
        <v>0</v>
      </c>
      <c r="R160" s="16">
        <f t="shared" si="26"/>
        <v>0</v>
      </c>
      <c r="S160" s="16">
        <f t="shared" si="27"/>
        <v>0</v>
      </c>
      <c r="T160" s="16">
        <f t="shared" si="28"/>
        <v>0</v>
      </c>
      <c r="U160" s="16">
        <f t="shared" si="29"/>
        <v>0</v>
      </c>
    </row>
    <row r="161" spans="16:21" x14ac:dyDescent="0.15">
      <c r="P161" s="16">
        <f t="shared" ref="P161:P224" si="32">IF(LEN($F161)&gt;=4,VALUE(MID($F161,4,4)),0)</f>
        <v>0</v>
      </c>
      <c r="Q161" s="16">
        <f t="shared" ref="Q161:Q224" si="33">IF(LEN($F161)&gt;=13,VALUE(MID($F161,13,4)),0)</f>
        <v>0</v>
      </c>
      <c r="R161" s="16">
        <f t="shared" ref="R161:R224" si="34">IF(LEN($F161)&gt;=22,VALUE(MID($F161,22,4)),0)</f>
        <v>0</v>
      </c>
      <c r="S161" s="16">
        <f t="shared" ref="S161:S224" si="35">IF(LEN($F161)&gt;=31,VALUE(MID($F161,31,4)),0)</f>
        <v>0</v>
      </c>
      <c r="T161" s="16">
        <f t="shared" ref="T161:T224" si="36">IF(LEN($F161)&gt;=40,VALUE(MID($F161,40,4)),0)</f>
        <v>0</v>
      </c>
      <c r="U161" s="16">
        <f t="shared" ref="U161:U224" si="37">IF(LEN($F161)&gt;=49,VALUE(MID($F161,49,4)),0)</f>
        <v>0</v>
      </c>
    </row>
    <row r="162" spans="16:21" x14ac:dyDescent="0.15">
      <c r="P162" s="16">
        <f t="shared" si="32"/>
        <v>0</v>
      </c>
      <c r="Q162" s="16">
        <f t="shared" si="33"/>
        <v>0</v>
      </c>
      <c r="R162" s="16">
        <f t="shared" si="34"/>
        <v>0</v>
      </c>
      <c r="S162" s="16">
        <f t="shared" si="35"/>
        <v>0</v>
      </c>
      <c r="T162" s="16">
        <f t="shared" si="36"/>
        <v>0</v>
      </c>
      <c r="U162" s="16">
        <f t="shared" si="37"/>
        <v>0</v>
      </c>
    </row>
    <row r="163" spans="16:21" x14ac:dyDescent="0.15">
      <c r="P163" s="16">
        <f t="shared" si="32"/>
        <v>0</v>
      </c>
      <c r="Q163" s="16">
        <f t="shared" si="33"/>
        <v>0</v>
      </c>
      <c r="R163" s="16">
        <f t="shared" si="34"/>
        <v>0</v>
      </c>
      <c r="S163" s="16">
        <f t="shared" si="35"/>
        <v>0</v>
      </c>
      <c r="T163" s="16">
        <f t="shared" si="36"/>
        <v>0</v>
      </c>
      <c r="U163" s="16">
        <f t="shared" si="37"/>
        <v>0</v>
      </c>
    </row>
    <row r="164" spans="16:21" x14ac:dyDescent="0.15">
      <c r="P164" s="16">
        <f t="shared" si="32"/>
        <v>0</v>
      </c>
      <c r="Q164" s="16">
        <f t="shared" si="33"/>
        <v>0</v>
      </c>
      <c r="R164" s="16">
        <f t="shared" si="34"/>
        <v>0</v>
      </c>
      <c r="S164" s="16">
        <f t="shared" si="35"/>
        <v>0</v>
      </c>
      <c r="T164" s="16">
        <f t="shared" si="36"/>
        <v>0</v>
      </c>
      <c r="U164" s="16">
        <f t="shared" si="37"/>
        <v>0</v>
      </c>
    </row>
    <row r="165" spans="16:21" x14ac:dyDescent="0.15">
      <c r="P165" s="16">
        <f t="shared" si="32"/>
        <v>0</v>
      </c>
      <c r="Q165" s="16">
        <f t="shared" si="33"/>
        <v>0</v>
      </c>
      <c r="R165" s="16">
        <f t="shared" si="34"/>
        <v>0</v>
      </c>
      <c r="S165" s="16">
        <f t="shared" si="35"/>
        <v>0</v>
      </c>
      <c r="T165" s="16">
        <f t="shared" si="36"/>
        <v>0</v>
      </c>
      <c r="U165" s="16">
        <f t="shared" si="37"/>
        <v>0</v>
      </c>
    </row>
    <row r="166" spans="16:21" x14ac:dyDescent="0.15">
      <c r="P166" s="16">
        <f t="shared" si="32"/>
        <v>0</v>
      </c>
      <c r="Q166" s="16">
        <f t="shared" si="33"/>
        <v>0</v>
      </c>
      <c r="R166" s="16">
        <f t="shared" si="34"/>
        <v>0</v>
      </c>
      <c r="S166" s="16">
        <f t="shared" si="35"/>
        <v>0</v>
      </c>
      <c r="T166" s="16">
        <f t="shared" si="36"/>
        <v>0</v>
      </c>
      <c r="U166" s="16">
        <f t="shared" si="37"/>
        <v>0</v>
      </c>
    </row>
    <row r="167" spans="16:21" x14ac:dyDescent="0.15">
      <c r="P167" s="16">
        <f t="shared" si="32"/>
        <v>0</v>
      </c>
      <c r="Q167" s="16">
        <f t="shared" si="33"/>
        <v>0</v>
      </c>
      <c r="R167" s="16">
        <f t="shared" si="34"/>
        <v>0</v>
      </c>
      <c r="S167" s="16">
        <f t="shared" si="35"/>
        <v>0</v>
      </c>
      <c r="T167" s="16">
        <f t="shared" si="36"/>
        <v>0</v>
      </c>
      <c r="U167" s="16">
        <f t="shared" si="37"/>
        <v>0</v>
      </c>
    </row>
    <row r="168" spans="16:21" x14ac:dyDescent="0.15">
      <c r="P168" s="16">
        <f t="shared" si="32"/>
        <v>0</v>
      </c>
      <c r="Q168" s="16">
        <f t="shared" si="33"/>
        <v>0</v>
      </c>
      <c r="R168" s="16">
        <f t="shared" si="34"/>
        <v>0</v>
      </c>
      <c r="S168" s="16">
        <f t="shared" si="35"/>
        <v>0</v>
      </c>
      <c r="T168" s="16">
        <f t="shared" si="36"/>
        <v>0</v>
      </c>
      <c r="U168" s="16">
        <f t="shared" si="37"/>
        <v>0</v>
      </c>
    </row>
    <row r="169" spans="16:21" x14ac:dyDescent="0.15">
      <c r="P169" s="16">
        <f t="shared" si="32"/>
        <v>0</v>
      </c>
      <c r="Q169" s="16">
        <f t="shared" si="33"/>
        <v>0</v>
      </c>
      <c r="R169" s="16">
        <f t="shared" si="34"/>
        <v>0</v>
      </c>
      <c r="S169" s="16">
        <f t="shared" si="35"/>
        <v>0</v>
      </c>
      <c r="T169" s="16">
        <f t="shared" si="36"/>
        <v>0</v>
      </c>
      <c r="U169" s="16">
        <f t="shared" si="37"/>
        <v>0</v>
      </c>
    </row>
    <row r="170" spans="16:21" x14ac:dyDescent="0.15">
      <c r="P170" s="16">
        <f t="shared" si="32"/>
        <v>0</v>
      </c>
      <c r="Q170" s="16">
        <f t="shared" si="33"/>
        <v>0</v>
      </c>
      <c r="R170" s="16">
        <f t="shared" si="34"/>
        <v>0</v>
      </c>
      <c r="S170" s="16">
        <f t="shared" si="35"/>
        <v>0</v>
      </c>
      <c r="T170" s="16">
        <f t="shared" si="36"/>
        <v>0</v>
      </c>
      <c r="U170" s="16">
        <f t="shared" si="37"/>
        <v>0</v>
      </c>
    </row>
    <row r="171" spans="16:21" x14ac:dyDescent="0.15">
      <c r="P171" s="16">
        <f t="shared" si="32"/>
        <v>0</v>
      </c>
      <c r="Q171" s="16">
        <f t="shared" si="33"/>
        <v>0</v>
      </c>
      <c r="R171" s="16">
        <f t="shared" si="34"/>
        <v>0</v>
      </c>
      <c r="S171" s="16">
        <f t="shared" si="35"/>
        <v>0</v>
      </c>
      <c r="T171" s="16">
        <f t="shared" si="36"/>
        <v>0</v>
      </c>
      <c r="U171" s="16">
        <f t="shared" si="37"/>
        <v>0</v>
      </c>
    </row>
    <row r="172" spans="16:21" x14ac:dyDescent="0.15">
      <c r="P172" s="16">
        <f t="shared" si="32"/>
        <v>0</v>
      </c>
      <c r="Q172" s="16">
        <f t="shared" si="33"/>
        <v>0</v>
      </c>
      <c r="R172" s="16">
        <f t="shared" si="34"/>
        <v>0</v>
      </c>
      <c r="S172" s="16">
        <f t="shared" si="35"/>
        <v>0</v>
      </c>
      <c r="T172" s="16">
        <f t="shared" si="36"/>
        <v>0</v>
      </c>
      <c r="U172" s="16">
        <f t="shared" si="37"/>
        <v>0</v>
      </c>
    </row>
    <row r="173" spans="16:21" x14ac:dyDescent="0.15">
      <c r="P173" s="16">
        <f t="shared" si="32"/>
        <v>0</v>
      </c>
      <c r="Q173" s="16">
        <f t="shared" si="33"/>
        <v>0</v>
      </c>
      <c r="R173" s="16">
        <f t="shared" si="34"/>
        <v>0</v>
      </c>
      <c r="S173" s="16">
        <f t="shared" si="35"/>
        <v>0</v>
      </c>
      <c r="T173" s="16">
        <f t="shared" si="36"/>
        <v>0</v>
      </c>
      <c r="U173" s="16">
        <f t="shared" si="37"/>
        <v>0</v>
      </c>
    </row>
    <row r="174" spans="16:21" x14ac:dyDescent="0.15">
      <c r="P174" s="16">
        <f t="shared" si="32"/>
        <v>0</v>
      </c>
      <c r="Q174" s="16">
        <f t="shared" si="33"/>
        <v>0</v>
      </c>
      <c r="R174" s="16">
        <f t="shared" si="34"/>
        <v>0</v>
      </c>
      <c r="S174" s="16">
        <f t="shared" si="35"/>
        <v>0</v>
      </c>
      <c r="T174" s="16">
        <f t="shared" si="36"/>
        <v>0</v>
      </c>
      <c r="U174" s="16">
        <f t="shared" si="37"/>
        <v>0</v>
      </c>
    </row>
    <row r="175" spans="16:21" x14ac:dyDescent="0.15">
      <c r="P175" s="16">
        <f t="shared" si="32"/>
        <v>0</v>
      </c>
      <c r="Q175" s="16">
        <f t="shared" si="33"/>
        <v>0</v>
      </c>
      <c r="R175" s="16">
        <f t="shared" si="34"/>
        <v>0</v>
      </c>
      <c r="S175" s="16">
        <f t="shared" si="35"/>
        <v>0</v>
      </c>
      <c r="T175" s="16">
        <f t="shared" si="36"/>
        <v>0</v>
      </c>
      <c r="U175" s="16">
        <f t="shared" si="37"/>
        <v>0</v>
      </c>
    </row>
    <row r="176" spans="16:21" x14ac:dyDescent="0.15">
      <c r="P176" s="16">
        <f t="shared" si="32"/>
        <v>0</v>
      </c>
      <c r="Q176" s="16">
        <f t="shared" si="33"/>
        <v>0</v>
      </c>
      <c r="R176" s="16">
        <f t="shared" si="34"/>
        <v>0</v>
      </c>
      <c r="S176" s="16">
        <f t="shared" si="35"/>
        <v>0</v>
      </c>
      <c r="T176" s="16">
        <f t="shared" si="36"/>
        <v>0</v>
      </c>
      <c r="U176" s="16">
        <f t="shared" si="37"/>
        <v>0</v>
      </c>
    </row>
    <row r="177" spans="16:21" x14ac:dyDescent="0.15">
      <c r="P177" s="16">
        <f t="shared" si="32"/>
        <v>0</v>
      </c>
      <c r="Q177" s="16">
        <f t="shared" si="33"/>
        <v>0</v>
      </c>
      <c r="R177" s="16">
        <f t="shared" si="34"/>
        <v>0</v>
      </c>
      <c r="S177" s="16">
        <f t="shared" si="35"/>
        <v>0</v>
      </c>
      <c r="T177" s="16">
        <f t="shared" si="36"/>
        <v>0</v>
      </c>
      <c r="U177" s="16">
        <f t="shared" si="37"/>
        <v>0</v>
      </c>
    </row>
    <row r="178" spans="16:21" x14ac:dyDescent="0.15">
      <c r="P178" s="16">
        <f t="shared" si="32"/>
        <v>0</v>
      </c>
      <c r="Q178" s="16">
        <f t="shared" si="33"/>
        <v>0</v>
      </c>
      <c r="R178" s="16">
        <f t="shared" si="34"/>
        <v>0</v>
      </c>
      <c r="S178" s="16">
        <f t="shared" si="35"/>
        <v>0</v>
      </c>
      <c r="T178" s="16">
        <f t="shared" si="36"/>
        <v>0</v>
      </c>
      <c r="U178" s="16">
        <f t="shared" si="37"/>
        <v>0</v>
      </c>
    </row>
    <row r="179" spans="16:21" x14ac:dyDescent="0.15">
      <c r="P179" s="16">
        <f t="shared" si="32"/>
        <v>0</v>
      </c>
      <c r="Q179" s="16">
        <f t="shared" si="33"/>
        <v>0</v>
      </c>
      <c r="R179" s="16">
        <f t="shared" si="34"/>
        <v>0</v>
      </c>
      <c r="S179" s="16">
        <f t="shared" si="35"/>
        <v>0</v>
      </c>
      <c r="T179" s="16">
        <f t="shared" si="36"/>
        <v>0</v>
      </c>
      <c r="U179" s="16">
        <f t="shared" si="37"/>
        <v>0</v>
      </c>
    </row>
    <row r="180" spans="16:21" x14ac:dyDescent="0.15">
      <c r="P180" s="16">
        <f t="shared" si="32"/>
        <v>0</v>
      </c>
      <c r="Q180" s="16">
        <f t="shared" si="33"/>
        <v>0</v>
      </c>
      <c r="R180" s="16">
        <f t="shared" si="34"/>
        <v>0</v>
      </c>
      <c r="S180" s="16">
        <f t="shared" si="35"/>
        <v>0</v>
      </c>
      <c r="T180" s="16">
        <f t="shared" si="36"/>
        <v>0</v>
      </c>
      <c r="U180" s="16">
        <f t="shared" si="37"/>
        <v>0</v>
      </c>
    </row>
    <row r="181" spans="16:21" x14ac:dyDescent="0.15">
      <c r="P181" s="16">
        <f t="shared" si="32"/>
        <v>0</v>
      </c>
      <c r="Q181" s="16">
        <f t="shared" si="33"/>
        <v>0</v>
      </c>
      <c r="R181" s="16">
        <f t="shared" si="34"/>
        <v>0</v>
      </c>
      <c r="S181" s="16">
        <f t="shared" si="35"/>
        <v>0</v>
      </c>
      <c r="T181" s="16">
        <f t="shared" si="36"/>
        <v>0</v>
      </c>
      <c r="U181" s="16">
        <f t="shared" si="37"/>
        <v>0</v>
      </c>
    </row>
    <row r="182" spans="16:21" x14ac:dyDescent="0.15">
      <c r="P182" s="16">
        <f t="shared" si="32"/>
        <v>0</v>
      </c>
      <c r="Q182" s="16">
        <f t="shared" si="33"/>
        <v>0</v>
      </c>
      <c r="R182" s="16">
        <f t="shared" si="34"/>
        <v>0</v>
      </c>
      <c r="S182" s="16">
        <f t="shared" si="35"/>
        <v>0</v>
      </c>
      <c r="T182" s="16">
        <f t="shared" si="36"/>
        <v>0</v>
      </c>
      <c r="U182" s="16">
        <f t="shared" si="37"/>
        <v>0</v>
      </c>
    </row>
    <row r="183" spans="16:21" x14ac:dyDescent="0.15">
      <c r="P183" s="16">
        <f t="shared" si="32"/>
        <v>0</v>
      </c>
      <c r="Q183" s="16">
        <f t="shared" si="33"/>
        <v>0</v>
      </c>
      <c r="R183" s="16">
        <f t="shared" si="34"/>
        <v>0</v>
      </c>
      <c r="S183" s="16">
        <f t="shared" si="35"/>
        <v>0</v>
      </c>
      <c r="T183" s="16">
        <f t="shared" si="36"/>
        <v>0</v>
      </c>
      <c r="U183" s="16">
        <f t="shared" si="37"/>
        <v>0</v>
      </c>
    </row>
    <row r="184" spans="16:21" x14ac:dyDescent="0.15">
      <c r="P184" s="16">
        <f t="shared" si="32"/>
        <v>0</v>
      </c>
      <c r="Q184" s="16">
        <f t="shared" si="33"/>
        <v>0</v>
      </c>
      <c r="R184" s="16">
        <f t="shared" si="34"/>
        <v>0</v>
      </c>
      <c r="S184" s="16">
        <f t="shared" si="35"/>
        <v>0</v>
      </c>
      <c r="T184" s="16">
        <f t="shared" si="36"/>
        <v>0</v>
      </c>
      <c r="U184" s="16">
        <f t="shared" si="37"/>
        <v>0</v>
      </c>
    </row>
    <row r="185" spans="16:21" x14ac:dyDescent="0.15">
      <c r="P185" s="16">
        <f t="shared" si="32"/>
        <v>0</v>
      </c>
      <c r="Q185" s="16">
        <f t="shared" si="33"/>
        <v>0</v>
      </c>
      <c r="R185" s="16">
        <f t="shared" si="34"/>
        <v>0</v>
      </c>
      <c r="S185" s="16">
        <f t="shared" si="35"/>
        <v>0</v>
      </c>
      <c r="T185" s="16">
        <f t="shared" si="36"/>
        <v>0</v>
      </c>
      <c r="U185" s="16">
        <f t="shared" si="37"/>
        <v>0</v>
      </c>
    </row>
    <row r="186" spans="16:21" x14ac:dyDescent="0.15">
      <c r="P186" s="16">
        <f t="shared" si="32"/>
        <v>0</v>
      </c>
      <c r="Q186" s="16">
        <f t="shared" si="33"/>
        <v>0</v>
      </c>
      <c r="R186" s="16">
        <f t="shared" si="34"/>
        <v>0</v>
      </c>
      <c r="S186" s="16">
        <f t="shared" si="35"/>
        <v>0</v>
      </c>
      <c r="T186" s="16">
        <f t="shared" si="36"/>
        <v>0</v>
      </c>
      <c r="U186" s="16">
        <f t="shared" si="37"/>
        <v>0</v>
      </c>
    </row>
    <row r="187" spans="16:21" x14ac:dyDescent="0.15">
      <c r="P187" s="16">
        <f t="shared" si="32"/>
        <v>0</v>
      </c>
      <c r="Q187" s="16">
        <f t="shared" si="33"/>
        <v>0</v>
      </c>
      <c r="R187" s="16">
        <f t="shared" si="34"/>
        <v>0</v>
      </c>
      <c r="S187" s="16">
        <f t="shared" si="35"/>
        <v>0</v>
      </c>
      <c r="T187" s="16">
        <f t="shared" si="36"/>
        <v>0</v>
      </c>
      <c r="U187" s="16">
        <f t="shared" si="37"/>
        <v>0</v>
      </c>
    </row>
    <row r="188" spans="16:21" x14ac:dyDescent="0.15">
      <c r="P188" s="16">
        <f t="shared" si="32"/>
        <v>0</v>
      </c>
      <c r="Q188" s="16">
        <f t="shared" si="33"/>
        <v>0</v>
      </c>
      <c r="R188" s="16">
        <f t="shared" si="34"/>
        <v>0</v>
      </c>
      <c r="S188" s="16">
        <f t="shared" si="35"/>
        <v>0</v>
      </c>
      <c r="T188" s="16">
        <f t="shared" si="36"/>
        <v>0</v>
      </c>
      <c r="U188" s="16">
        <f t="shared" si="37"/>
        <v>0</v>
      </c>
    </row>
    <row r="189" spans="16:21" x14ac:dyDescent="0.15">
      <c r="P189" s="16">
        <f t="shared" si="32"/>
        <v>0</v>
      </c>
      <c r="Q189" s="16">
        <f t="shared" si="33"/>
        <v>0</v>
      </c>
      <c r="R189" s="16">
        <f t="shared" si="34"/>
        <v>0</v>
      </c>
      <c r="S189" s="16">
        <f t="shared" si="35"/>
        <v>0</v>
      </c>
      <c r="T189" s="16">
        <f t="shared" si="36"/>
        <v>0</v>
      </c>
      <c r="U189" s="16">
        <f t="shared" si="37"/>
        <v>0</v>
      </c>
    </row>
    <row r="190" spans="16:21" x14ac:dyDescent="0.15">
      <c r="P190" s="16">
        <f t="shared" si="32"/>
        <v>0</v>
      </c>
      <c r="Q190" s="16">
        <f t="shared" si="33"/>
        <v>0</v>
      </c>
      <c r="R190" s="16">
        <f t="shared" si="34"/>
        <v>0</v>
      </c>
      <c r="S190" s="16">
        <f t="shared" si="35"/>
        <v>0</v>
      </c>
      <c r="T190" s="16">
        <f t="shared" si="36"/>
        <v>0</v>
      </c>
      <c r="U190" s="16">
        <f t="shared" si="37"/>
        <v>0</v>
      </c>
    </row>
    <row r="191" spans="16:21" x14ac:dyDescent="0.15">
      <c r="P191" s="16">
        <f t="shared" si="32"/>
        <v>0</v>
      </c>
      <c r="Q191" s="16">
        <f t="shared" si="33"/>
        <v>0</v>
      </c>
      <c r="R191" s="16">
        <f t="shared" si="34"/>
        <v>0</v>
      </c>
      <c r="S191" s="16">
        <f t="shared" si="35"/>
        <v>0</v>
      </c>
      <c r="T191" s="16">
        <f t="shared" si="36"/>
        <v>0</v>
      </c>
      <c r="U191" s="16">
        <f t="shared" si="37"/>
        <v>0</v>
      </c>
    </row>
    <row r="192" spans="16:21" x14ac:dyDescent="0.15">
      <c r="P192" s="16">
        <f t="shared" si="32"/>
        <v>0</v>
      </c>
      <c r="Q192" s="16">
        <f t="shared" si="33"/>
        <v>0</v>
      </c>
      <c r="R192" s="16">
        <f t="shared" si="34"/>
        <v>0</v>
      </c>
      <c r="S192" s="16">
        <f t="shared" si="35"/>
        <v>0</v>
      </c>
      <c r="T192" s="16">
        <f t="shared" si="36"/>
        <v>0</v>
      </c>
      <c r="U192" s="16">
        <f t="shared" si="37"/>
        <v>0</v>
      </c>
    </row>
    <row r="193" spans="16:21" x14ac:dyDescent="0.15">
      <c r="P193" s="16">
        <f t="shared" si="32"/>
        <v>0</v>
      </c>
      <c r="Q193" s="16">
        <f t="shared" si="33"/>
        <v>0</v>
      </c>
      <c r="R193" s="16">
        <f t="shared" si="34"/>
        <v>0</v>
      </c>
      <c r="S193" s="16">
        <f t="shared" si="35"/>
        <v>0</v>
      </c>
      <c r="T193" s="16">
        <f t="shared" si="36"/>
        <v>0</v>
      </c>
      <c r="U193" s="16">
        <f t="shared" si="37"/>
        <v>0</v>
      </c>
    </row>
    <row r="194" spans="16:21" x14ac:dyDescent="0.15">
      <c r="P194" s="16">
        <f t="shared" si="32"/>
        <v>0</v>
      </c>
      <c r="Q194" s="16">
        <f t="shared" si="33"/>
        <v>0</v>
      </c>
      <c r="R194" s="16">
        <f t="shared" si="34"/>
        <v>0</v>
      </c>
      <c r="S194" s="16">
        <f t="shared" si="35"/>
        <v>0</v>
      </c>
      <c r="T194" s="16">
        <f t="shared" si="36"/>
        <v>0</v>
      </c>
      <c r="U194" s="16">
        <f t="shared" si="37"/>
        <v>0</v>
      </c>
    </row>
    <row r="195" spans="16:21" x14ac:dyDescent="0.15">
      <c r="P195" s="16">
        <f t="shared" si="32"/>
        <v>0</v>
      </c>
      <c r="Q195" s="16">
        <f t="shared" si="33"/>
        <v>0</v>
      </c>
      <c r="R195" s="16">
        <f t="shared" si="34"/>
        <v>0</v>
      </c>
      <c r="S195" s="16">
        <f t="shared" si="35"/>
        <v>0</v>
      </c>
      <c r="T195" s="16">
        <f t="shared" si="36"/>
        <v>0</v>
      </c>
      <c r="U195" s="16">
        <f t="shared" si="37"/>
        <v>0</v>
      </c>
    </row>
    <row r="196" spans="16:21" x14ac:dyDescent="0.15">
      <c r="P196" s="16">
        <f t="shared" si="32"/>
        <v>0</v>
      </c>
      <c r="Q196" s="16">
        <f t="shared" si="33"/>
        <v>0</v>
      </c>
      <c r="R196" s="16">
        <f t="shared" si="34"/>
        <v>0</v>
      </c>
      <c r="S196" s="16">
        <f t="shared" si="35"/>
        <v>0</v>
      </c>
      <c r="T196" s="16">
        <f t="shared" si="36"/>
        <v>0</v>
      </c>
      <c r="U196" s="16">
        <f t="shared" si="37"/>
        <v>0</v>
      </c>
    </row>
    <row r="197" spans="16:21" x14ac:dyDescent="0.15">
      <c r="P197" s="16">
        <f t="shared" si="32"/>
        <v>0</v>
      </c>
      <c r="Q197" s="16">
        <f t="shared" si="33"/>
        <v>0</v>
      </c>
      <c r="R197" s="16">
        <f t="shared" si="34"/>
        <v>0</v>
      </c>
      <c r="S197" s="16">
        <f t="shared" si="35"/>
        <v>0</v>
      </c>
      <c r="T197" s="16">
        <f t="shared" si="36"/>
        <v>0</v>
      </c>
      <c r="U197" s="16">
        <f t="shared" si="37"/>
        <v>0</v>
      </c>
    </row>
    <row r="198" spans="16:21" x14ac:dyDescent="0.15">
      <c r="P198" s="16">
        <f t="shared" si="32"/>
        <v>0</v>
      </c>
      <c r="Q198" s="16">
        <f t="shared" si="33"/>
        <v>0</v>
      </c>
      <c r="R198" s="16">
        <f t="shared" si="34"/>
        <v>0</v>
      </c>
      <c r="S198" s="16">
        <f t="shared" si="35"/>
        <v>0</v>
      </c>
      <c r="T198" s="16">
        <f t="shared" si="36"/>
        <v>0</v>
      </c>
      <c r="U198" s="16">
        <f t="shared" si="37"/>
        <v>0</v>
      </c>
    </row>
    <row r="199" spans="16:21" x14ac:dyDescent="0.15">
      <c r="P199" s="16">
        <f t="shared" si="32"/>
        <v>0</v>
      </c>
      <c r="Q199" s="16">
        <f t="shared" si="33"/>
        <v>0</v>
      </c>
      <c r="R199" s="16">
        <f t="shared" si="34"/>
        <v>0</v>
      </c>
      <c r="S199" s="16">
        <f t="shared" si="35"/>
        <v>0</v>
      </c>
      <c r="T199" s="16">
        <f t="shared" si="36"/>
        <v>0</v>
      </c>
      <c r="U199" s="16">
        <f t="shared" si="37"/>
        <v>0</v>
      </c>
    </row>
    <row r="200" spans="16:21" x14ac:dyDescent="0.15">
      <c r="P200" s="16">
        <f t="shared" si="32"/>
        <v>0</v>
      </c>
      <c r="Q200" s="16">
        <f t="shared" si="33"/>
        <v>0</v>
      </c>
      <c r="R200" s="16">
        <f t="shared" si="34"/>
        <v>0</v>
      </c>
      <c r="S200" s="16">
        <f t="shared" si="35"/>
        <v>0</v>
      </c>
      <c r="T200" s="16">
        <f t="shared" si="36"/>
        <v>0</v>
      </c>
      <c r="U200" s="16">
        <f t="shared" si="37"/>
        <v>0</v>
      </c>
    </row>
    <row r="201" spans="16:21" x14ac:dyDescent="0.15">
      <c r="P201" s="16">
        <f t="shared" si="32"/>
        <v>0</v>
      </c>
      <c r="Q201" s="16">
        <f t="shared" si="33"/>
        <v>0</v>
      </c>
      <c r="R201" s="16">
        <f t="shared" si="34"/>
        <v>0</v>
      </c>
      <c r="S201" s="16">
        <f t="shared" si="35"/>
        <v>0</v>
      </c>
      <c r="T201" s="16">
        <f t="shared" si="36"/>
        <v>0</v>
      </c>
      <c r="U201" s="16">
        <f t="shared" si="37"/>
        <v>0</v>
      </c>
    </row>
    <row r="202" spans="16:21" x14ac:dyDescent="0.15">
      <c r="P202" s="16">
        <f t="shared" si="32"/>
        <v>0</v>
      </c>
      <c r="Q202" s="16">
        <f t="shared" si="33"/>
        <v>0</v>
      </c>
      <c r="R202" s="16">
        <f t="shared" si="34"/>
        <v>0</v>
      </c>
      <c r="S202" s="16">
        <f t="shared" si="35"/>
        <v>0</v>
      </c>
      <c r="T202" s="16">
        <f t="shared" si="36"/>
        <v>0</v>
      </c>
      <c r="U202" s="16">
        <f t="shared" si="37"/>
        <v>0</v>
      </c>
    </row>
    <row r="203" spans="16:21" x14ac:dyDescent="0.15">
      <c r="P203" s="16">
        <f t="shared" si="32"/>
        <v>0</v>
      </c>
      <c r="Q203" s="16">
        <f t="shared" si="33"/>
        <v>0</v>
      </c>
      <c r="R203" s="16">
        <f t="shared" si="34"/>
        <v>0</v>
      </c>
      <c r="S203" s="16">
        <f t="shared" si="35"/>
        <v>0</v>
      </c>
      <c r="T203" s="16">
        <f t="shared" si="36"/>
        <v>0</v>
      </c>
      <c r="U203" s="16">
        <f t="shared" si="37"/>
        <v>0</v>
      </c>
    </row>
    <row r="204" spans="16:21" x14ac:dyDescent="0.15">
      <c r="P204" s="16">
        <f t="shared" si="32"/>
        <v>0</v>
      </c>
      <c r="Q204" s="16">
        <f t="shared" si="33"/>
        <v>0</v>
      </c>
      <c r="R204" s="16">
        <f t="shared" si="34"/>
        <v>0</v>
      </c>
      <c r="S204" s="16">
        <f t="shared" si="35"/>
        <v>0</v>
      </c>
      <c r="T204" s="16">
        <f t="shared" si="36"/>
        <v>0</v>
      </c>
      <c r="U204" s="16">
        <f t="shared" si="37"/>
        <v>0</v>
      </c>
    </row>
    <row r="205" spans="16:21" x14ac:dyDescent="0.15">
      <c r="P205" s="16">
        <f t="shared" si="32"/>
        <v>0</v>
      </c>
      <c r="Q205" s="16">
        <f t="shared" si="33"/>
        <v>0</v>
      </c>
      <c r="R205" s="16">
        <f t="shared" si="34"/>
        <v>0</v>
      </c>
      <c r="S205" s="16">
        <f t="shared" si="35"/>
        <v>0</v>
      </c>
      <c r="T205" s="16">
        <f t="shared" si="36"/>
        <v>0</v>
      </c>
      <c r="U205" s="16">
        <f t="shared" si="37"/>
        <v>0</v>
      </c>
    </row>
    <row r="206" spans="16:21" x14ac:dyDescent="0.15">
      <c r="P206" s="16">
        <f t="shared" si="32"/>
        <v>0</v>
      </c>
      <c r="Q206" s="16">
        <f t="shared" si="33"/>
        <v>0</v>
      </c>
      <c r="R206" s="16">
        <f t="shared" si="34"/>
        <v>0</v>
      </c>
      <c r="S206" s="16">
        <f t="shared" si="35"/>
        <v>0</v>
      </c>
      <c r="T206" s="16">
        <f t="shared" si="36"/>
        <v>0</v>
      </c>
      <c r="U206" s="16">
        <f t="shared" si="37"/>
        <v>0</v>
      </c>
    </row>
    <row r="207" spans="16:21" x14ac:dyDescent="0.15">
      <c r="P207" s="16">
        <f t="shared" si="32"/>
        <v>0</v>
      </c>
      <c r="Q207" s="16">
        <f t="shared" si="33"/>
        <v>0</v>
      </c>
      <c r="R207" s="16">
        <f t="shared" si="34"/>
        <v>0</v>
      </c>
      <c r="S207" s="16">
        <f t="shared" si="35"/>
        <v>0</v>
      </c>
      <c r="T207" s="16">
        <f t="shared" si="36"/>
        <v>0</v>
      </c>
      <c r="U207" s="16">
        <f t="shared" si="37"/>
        <v>0</v>
      </c>
    </row>
    <row r="208" spans="16:21" x14ac:dyDescent="0.15">
      <c r="P208" s="16">
        <f t="shared" si="32"/>
        <v>0</v>
      </c>
      <c r="Q208" s="16">
        <f t="shared" si="33"/>
        <v>0</v>
      </c>
      <c r="R208" s="16">
        <f t="shared" si="34"/>
        <v>0</v>
      </c>
      <c r="S208" s="16">
        <f t="shared" si="35"/>
        <v>0</v>
      </c>
      <c r="T208" s="16">
        <f t="shared" si="36"/>
        <v>0</v>
      </c>
      <c r="U208" s="16">
        <f t="shared" si="37"/>
        <v>0</v>
      </c>
    </row>
    <row r="209" spans="16:21" x14ac:dyDescent="0.15">
      <c r="P209" s="16">
        <f t="shared" si="32"/>
        <v>0</v>
      </c>
      <c r="Q209" s="16">
        <f t="shared" si="33"/>
        <v>0</v>
      </c>
      <c r="R209" s="16">
        <f t="shared" si="34"/>
        <v>0</v>
      </c>
      <c r="S209" s="16">
        <f t="shared" si="35"/>
        <v>0</v>
      </c>
      <c r="T209" s="16">
        <f t="shared" si="36"/>
        <v>0</v>
      </c>
      <c r="U209" s="16">
        <f t="shared" si="37"/>
        <v>0</v>
      </c>
    </row>
    <row r="210" spans="16:21" x14ac:dyDescent="0.15">
      <c r="P210" s="16">
        <f t="shared" si="32"/>
        <v>0</v>
      </c>
      <c r="Q210" s="16">
        <f t="shared" si="33"/>
        <v>0</v>
      </c>
      <c r="R210" s="16">
        <f t="shared" si="34"/>
        <v>0</v>
      </c>
      <c r="S210" s="16">
        <f t="shared" si="35"/>
        <v>0</v>
      </c>
      <c r="T210" s="16">
        <f t="shared" si="36"/>
        <v>0</v>
      </c>
      <c r="U210" s="16">
        <f t="shared" si="37"/>
        <v>0</v>
      </c>
    </row>
    <row r="211" spans="16:21" x14ac:dyDescent="0.15">
      <c r="P211" s="16">
        <f t="shared" si="32"/>
        <v>0</v>
      </c>
      <c r="Q211" s="16">
        <f t="shared" si="33"/>
        <v>0</v>
      </c>
      <c r="R211" s="16">
        <f t="shared" si="34"/>
        <v>0</v>
      </c>
      <c r="S211" s="16">
        <f t="shared" si="35"/>
        <v>0</v>
      </c>
      <c r="T211" s="16">
        <f t="shared" si="36"/>
        <v>0</v>
      </c>
      <c r="U211" s="16">
        <f t="shared" si="37"/>
        <v>0</v>
      </c>
    </row>
    <row r="212" spans="16:21" x14ac:dyDescent="0.15">
      <c r="P212" s="16">
        <f t="shared" si="32"/>
        <v>0</v>
      </c>
      <c r="Q212" s="16">
        <f t="shared" si="33"/>
        <v>0</v>
      </c>
      <c r="R212" s="16">
        <f t="shared" si="34"/>
        <v>0</v>
      </c>
      <c r="S212" s="16">
        <f t="shared" si="35"/>
        <v>0</v>
      </c>
      <c r="T212" s="16">
        <f t="shared" si="36"/>
        <v>0</v>
      </c>
      <c r="U212" s="16">
        <f t="shared" si="37"/>
        <v>0</v>
      </c>
    </row>
    <row r="213" spans="16:21" x14ac:dyDescent="0.15">
      <c r="P213" s="16">
        <f t="shared" si="32"/>
        <v>0</v>
      </c>
      <c r="Q213" s="16">
        <f t="shared" si="33"/>
        <v>0</v>
      </c>
      <c r="R213" s="16">
        <f t="shared" si="34"/>
        <v>0</v>
      </c>
      <c r="S213" s="16">
        <f t="shared" si="35"/>
        <v>0</v>
      </c>
      <c r="T213" s="16">
        <f t="shared" si="36"/>
        <v>0</v>
      </c>
      <c r="U213" s="16">
        <f t="shared" si="37"/>
        <v>0</v>
      </c>
    </row>
    <row r="214" spans="16:21" x14ac:dyDescent="0.15">
      <c r="P214" s="16">
        <f t="shared" si="32"/>
        <v>0</v>
      </c>
      <c r="Q214" s="16">
        <f t="shared" si="33"/>
        <v>0</v>
      </c>
      <c r="R214" s="16">
        <f t="shared" si="34"/>
        <v>0</v>
      </c>
      <c r="S214" s="16">
        <f t="shared" si="35"/>
        <v>0</v>
      </c>
      <c r="T214" s="16">
        <f t="shared" si="36"/>
        <v>0</v>
      </c>
      <c r="U214" s="16">
        <f t="shared" si="37"/>
        <v>0</v>
      </c>
    </row>
    <row r="215" spans="16:21" x14ac:dyDescent="0.15">
      <c r="P215" s="16">
        <f t="shared" si="32"/>
        <v>0</v>
      </c>
      <c r="Q215" s="16">
        <f t="shared" si="33"/>
        <v>0</v>
      </c>
      <c r="R215" s="16">
        <f t="shared" si="34"/>
        <v>0</v>
      </c>
      <c r="S215" s="16">
        <f t="shared" si="35"/>
        <v>0</v>
      </c>
      <c r="T215" s="16">
        <f t="shared" si="36"/>
        <v>0</v>
      </c>
      <c r="U215" s="16">
        <f t="shared" si="37"/>
        <v>0</v>
      </c>
    </row>
    <row r="216" spans="16:21" x14ac:dyDescent="0.15">
      <c r="P216" s="16">
        <f t="shared" si="32"/>
        <v>0</v>
      </c>
      <c r="Q216" s="16">
        <f t="shared" si="33"/>
        <v>0</v>
      </c>
      <c r="R216" s="16">
        <f t="shared" si="34"/>
        <v>0</v>
      </c>
      <c r="S216" s="16">
        <f t="shared" si="35"/>
        <v>0</v>
      </c>
      <c r="T216" s="16">
        <f t="shared" si="36"/>
        <v>0</v>
      </c>
      <c r="U216" s="16">
        <f t="shared" si="37"/>
        <v>0</v>
      </c>
    </row>
    <row r="217" spans="16:21" x14ac:dyDescent="0.15">
      <c r="P217" s="16">
        <f t="shared" si="32"/>
        <v>0</v>
      </c>
      <c r="Q217" s="16">
        <f t="shared" si="33"/>
        <v>0</v>
      </c>
      <c r="R217" s="16">
        <f t="shared" si="34"/>
        <v>0</v>
      </c>
      <c r="S217" s="16">
        <f t="shared" si="35"/>
        <v>0</v>
      </c>
      <c r="T217" s="16">
        <f t="shared" si="36"/>
        <v>0</v>
      </c>
      <c r="U217" s="16">
        <f t="shared" si="37"/>
        <v>0</v>
      </c>
    </row>
    <row r="218" spans="16:21" x14ac:dyDescent="0.15">
      <c r="P218" s="16">
        <f t="shared" si="32"/>
        <v>0</v>
      </c>
      <c r="Q218" s="16">
        <f t="shared" si="33"/>
        <v>0</v>
      </c>
      <c r="R218" s="16">
        <f t="shared" si="34"/>
        <v>0</v>
      </c>
      <c r="S218" s="16">
        <f t="shared" si="35"/>
        <v>0</v>
      </c>
      <c r="T218" s="16">
        <f t="shared" si="36"/>
        <v>0</v>
      </c>
      <c r="U218" s="16">
        <f t="shared" si="37"/>
        <v>0</v>
      </c>
    </row>
    <row r="219" spans="16:21" x14ac:dyDescent="0.15">
      <c r="P219" s="16">
        <f t="shared" si="32"/>
        <v>0</v>
      </c>
      <c r="Q219" s="16">
        <f t="shared" si="33"/>
        <v>0</v>
      </c>
      <c r="R219" s="16">
        <f t="shared" si="34"/>
        <v>0</v>
      </c>
      <c r="S219" s="16">
        <f t="shared" si="35"/>
        <v>0</v>
      </c>
      <c r="T219" s="16">
        <f t="shared" si="36"/>
        <v>0</v>
      </c>
      <c r="U219" s="16">
        <f t="shared" si="37"/>
        <v>0</v>
      </c>
    </row>
    <row r="220" spans="16:21" x14ac:dyDescent="0.15">
      <c r="P220" s="16">
        <f t="shared" si="32"/>
        <v>0</v>
      </c>
      <c r="Q220" s="16">
        <f t="shared" si="33"/>
        <v>0</v>
      </c>
      <c r="R220" s="16">
        <f t="shared" si="34"/>
        <v>0</v>
      </c>
      <c r="S220" s="16">
        <f t="shared" si="35"/>
        <v>0</v>
      </c>
      <c r="T220" s="16">
        <f t="shared" si="36"/>
        <v>0</v>
      </c>
      <c r="U220" s="16">
        <f t="shared" si="37"/>
        <v>0</v>
      </c>
    </row>
    <row r="221" spans="16:21" x14ac:dyDescent="0.15">
      <c r="P221" s="16">
        <f t="shared" si="32"/>
        <v>0</v>
      </c>
      <c r="Q221" s="16">
        <f t="shared" si="33"/>
        <v>0</v>
      </c>
      <c r="R221" s="16">
        <f t="shared" si="34"/>
        <v>0</v>
      </c>
      <c r="S221" s="16">
        <f t="shared" si="35"/>
        <v>0</v>
      </c>
      <c r="T221" s="16">
        <f t="shared" si="36"/>
        <v>0</v>
      </c>
      <c r="U221" s="16">
        <f t="shared" si="37"/>
        <v>0</v>
      </c>
    </row>
    <row r="222" spans="16:21" x14ac:dyDescent="0.15">
      <c r="P222" s="16">
        <f t="shared" si="32"/>
        <v>0</v>
      </c>
      <c r="Q222" s="16">
        <f t="shared" si="33"/>
        <v>0</v>
      </c>
      <c r="R222" s="16">
        <f t="shared" si="34"/>
        <v>0</v>
      </c>
      <c r="S222" s="16">
        <f t="shared" si="35"/>
        <v>0</v>
      </c>
      <c r="T222" s="16">
        <f t="shared" si="36"/>
        <v>0</v>
      </c>
      <c r="U222" s="16">
        <f t="shared" si="37"/>
        <v>0</v>
      </c>
    </row>
    <row r="223" spans="16:21" x14ac:dyDescent="0.15">
      <c r="P223" s="16">
        <f t="shared" si="32"/>
        <v>0</v>
      </c>
      <c r="Q223" s="16">
        <f t="shared" si="33"/>
        <v>0</v>
      </c>
      <c r="R223" s="16">
        <f t="shared" si="34"/>
        <v>0</v>
      </c>
      <c r="S223" s="16">
        <f t="shared" si="35"/>
        <v>0</v>
      </c>
      <c r="T223" s="16">
        <f t="shared" si="36"/>
        <v>0</v>
      </c>
      <c r="U223" s="16">
        <f t="shared" si="37"/>
        <v>0</v>
      </c>
    </row>
    <row r="224" spans="16:21" x14ac:dyDescent="0.15">
      <c r="P224" s="16">
        <f t="shared" si="32"/>
        <v>0</v>
      </c>
      <c r="Q224" s="16">
        <f t="shared" si="33"/>
        <v>0</v>
      </c>
      <c r="R224" s="16">
        <f t="shared" si="34"/>
        <v>0</v>
      </c>
      <c r="S224" s="16">
        <f t="shared" si="35"/>
        <v>0</v>
      </c>
      <c r="T224" s="16">
        <f t="shared" si="36"/>
        <v>0</v>
      </c>
      <c r="U224" s="16">
        <f t="shared" si="37"/>
        <v>0</v>
      </c>
    </row>
    <row r="225" spans="16:21" x14ac:dyDescent="0.15">
      <c r="P225" s="16">
        <f t="shared" ref="P225:P288" si="38">IF(LEN($F225)&gt;=4,VALUE(MID($F225,4,4)),0)</f>
        <v>0</v>
      </c>
      <c r="Q225" s="16">
        <f t="shared" ref="Q225:Q288" si="39">IF(LEN($F225)&gt;=13,VALUE(MID($F225,13,4)),0)</f>
        <v>0</v>
      </c>
      <c r="R225" s="16">
        <f t="shared" ref="R225:R288" si="40">IF(LEN($F225)&gt;=22,VALUE(MID($F225,22,4)),0)</f>
        <v>0</v>
      </c>
      <c r="S225" s="16">
        <f t="shared" ref="S225:S288" si="41">IF(LEN($F225)&gt;=31,VALUE(MID($F225,31,4)),0)</f>
        <v>0</v>
      </c>
      <c r="T225" s="16">
        <f t="shared" ref="T225:T288" si="42">IF(LEN($F225)&gt;=40,VALUE(MID($F225,40,4)),0)</f>
        <v>0</v>
      </c>
      <c r="U225" s="16">
        <f t="shared" ref="U225:U288" si="43">IF(LEN($F225)&gt;=49,VALUE(MID($F225,49,4)),0)</f>
        <v>0</v>
      </c>
    </row>
    <row r="226" spans="16:21" x14ac:dyDescent="0.15">
      <c r="P226" s="16">
        <f t="shared" si="38"/>
        <v>0</v>
      </c>
      <c r="Q226" s="16">
        <f t="shared" si="39"/>
        <v>0</v>
      </c>
      <c r="R226" s="16">
        <f t="shared" si="40"/>
        <v>0</v>
      </c>
      <c r="S226" s="16">
        <f t="shared" si="41"/>
        <v>0</v>
      </c>
      <c r="T226" s="16">
        <f t="shared" si="42"/>
        <v>0</v>
      </c>
      <c r="U226" s="16">
        <f t="shared" si="43"/>
        <v>0</v>
      </c>
    </row>
    <row r="227" spans="16:21" x14ac:dyDescent="0.15">
      <c r="P227" s="16">
        <f t="shared" si="38"/>
        <v>0</v>
      </c>
      <c r="Q227" s="16">
        <f t="shared" si="39"/>
        <v>0</v>
      </c>
      <c r="R227" s="16">
        <f t="shared" si="40"/>
        <v>0</v>
      </c>
      <c r="S227" s="16">
        <f t="shared" si="41"/>
        <v>0</v>
      </c>
      <c r="T227" s="16">
        <f t="shared" si="42"/>
        <v>0</v>
      </c>
      <c r="U227" s="16">
        <f t="shared" si="43"/>
        <v>0</v>
      </c>
    </row>
    <row r="228" spans="16:21" x14ac:dyDescent="0.15">
      <c r="P228" s="16">
        <f t="shared" si="38"/>
        <v>0</v>
      </c>
      <c r="Q228" s="16">
        <f t="shared" si="39"/>
        <v>0</v>
      </c>
      <c r="R228" s="16">
        <f t="shared" si="40"/>
        <v>0</v>
      </c>
      <c r="S228" s="16">
        <f t="shared" si="41"/>
        <v>0</v>
      </c>
      <c r="T228" s="16">
        <f t="shared" si="42"/>
        <v>0</v>
      </c>
      <c r="U228" s="16">
        <f t="shared" si="43"/>
        <v>0</v>
      </c>
    </row>
    <row r="229" spans="16:21" x14ac:dyDescent="0.15">
      <c r="P229" s="16">
        <f t="shared" si="38"/>
        <v>0</v>
      </c>
      <c r="Q229" s="16">
        <f t="shared" si="39"/>
        <v>0</v>
      </c>
      <c r="R229" s="16">
        <f t="shared" si="40"/>
        <v>0</v>
      </c>
      <c r="S229" s="16">
        <f t="shared" si="41"/>
        <v>0</v>
      </c>
      <c r="T229" s="16">
        <f t="shared" si="42"/>
        <v>0</v>
      </c>
      <c r="U229" s="16">
        <f t="shared" si="43"/>
        <v>0</v>
      </c>
    </row>
    <row r="230" spans="16:21" x14ac:dyDescent="0.15">
      <c r="P230" s="16">
        <f t="shared" si="38"/>
        <v>0</v>
      </c>
      <c r="Q230" s="16">
        <f t="shared" si="39"/>
        <v>0</v>
      </c>
      <c r="R230" s="16">
        <f t="shared" si="40"/>
        <v>0</v>
      </c>
      <c r="S230" s="16">
        <f t="shared" si="41"/>
        <v>0</v>
      </c>
      <c r="T230" s="16">
        <f t="shared" si="42"/>
        <v>0</v>
      </c>
      <c r="U230" s="16">
        <f t="shared" si="43"/>
        <v>0</v>
      </c>
    </row>
    <row r="231" spans="16:21" x14ac:dyDescent="0.15">
      <c r="P231" s="16">
        <f t="shared" si="38"/>
        <v>0</v>
      </c>
      <c r="Q231" s="16">
        <f t="shared" si="39"/>
        <v>0</v>
      </c>
      <c r="R231" s="16">
        <f t="shared" si="40"/>
        <v>0</v>
      </c>
      <c r="S231" s="16">
        <f t="shared" si="41"/>
        <v>0</v>
      </c>
      <c r="T231" s="16">
        <f t="shared" si="42"/>
        <v>0</v>
      </c>
      <c r="U231" s="16">
        <f t="shared" si="43"/>
        <v>0</v>
      </c>
    </row>
    <row r="232" spans="16:21" x14ac:dyDescent="0.15">
      <c r="P232" s="16">
        <f t="shared" si="38"/>
        <v>0</v>
      </c>
      <c r="Q232" s="16">
        <f t="shared" si="39"/>
        <v>0</v>
      </c>
      <c r="R232" s="16">
        <f t="shared" si="40"/>
        <v>0</v>
      </c>
      <c r="S232" s="16">
        <f t="shared" si="41"/>
        <v>0</v>
      </c>
      <c r="T232" s="16">
        <f t="shared" si="42"/>
        <v>0</v>
      </c>
      <c r="U232" s="16">
        <f t="shared" si="43"/>
        <v>0</v>
      </c>
    </row>
    <row r="233" spans="16:21" x14ac:dyDescent="0.15">
      <c r="P233" s="16">
        <f t="shared" si="38"/>
        <v>0</v>
      </c>
      <c r="Q233" s="16">
        <f t="shared" si="39"/>
        <v>0</v>
      </c>
      <c r="R233" s="16">
        <f t="shared" si="40"/>
        <v>0</v>
      </c>
      <c r="S233" s="16">
        <f t="shared" si="41"/>
        <v>0</v>
      </c>
      <c r="T233" s="16">
        <f t="shared" si="42"/>
        <v>0</v>
      </c>
      <c r="U233" s="16">
        <f t="shared" si="43"/>
        <v>0</v>
      </c>
    </row>
    <row r="234" spans="16:21" x14ac:dyDescent="0.15">
      <c r="P234" s="16">
        <f t="shared" si="38"/>
        <v>0</v>
      </c>
      <c r="Q234" s="16">
        <f t="shared" si="39"/>
        <v>0</v>
      </c>
      <c r="R234" s="16">
        <f t="shared" si="40"/>
        <v>0</v>
      </c>
      <c r="S234" s="16">
        <f t="shared" si="41"/>
        <v>0</v>
      </c>
      <c r="T234" s="16">
        <f t="shared" si="42"/>
        <v>0</v>
      </c>
      <c r="U234" s="16">
        <f t="shared" si="43"/>
        <v>0</v>
      </c>
    </row>
    <row r="235" spans="16:21" x14ac:dyDescent="0.15">
      <c r="P235" s="16">
        <f t="shared" si="38"/>
        <v>0</v>
      </c>
      <c r="Q235" s="16">
        <f t="shared" si="39"/>
        <v>0</v>
      </c>
      <c r="R235" s="16">
        <f t="shared" si="40"/>
        <v>0</v>
      </c>
      <c r="S235" s="16">
        <f t="shared" si="41"/>
        <v>0</v>
      </c>
      <c r="T235" s="16">
        <f t="shared" si="42"/>
        <v>0</v>
      </c>
      <c r="U235" s="16">
        <f t="shared" si="43"/>
        <v>0</v>
      </c>
    </row>
    <row r="236" spans="16:21" x14ac:dyDescent="0.15">
      <c r="P236" s="16">
        <f t="shared" si="38"/>
        <v>0</v>
      </c>
      <c r="Q236" s="16">
        <f t="shared" si="39"/>
        <v>0</v>
      </c>
      <c r="R236" s="16">
        <f t="shared" si="40"/>
        <v>0</v>
      </c>
      <c r="S236" s="16">
        <f t="shared" si="41"/>
        <v>0</v>
      </c>
      <c r="T236" s="16">
        <f t="shared" si="42"/>
        <v>0</v>
      </c>
      <c r="U236" s="16">
        <f t="shared" si="43"/>
        <v>0</v>
      </c>
    </row>
    <row r="237" spans="16:21" x14ac:dyDescent="0.15">
      <c r="P237" s="16">
        <f t="shared" si="38"/>
        <v>0</v>
      </c>
      <c r="Q237" s="16">
        <f t="shared" si="39"/>
        <v>0</v>
      </c>
      <c r="R237" s="16">
        <f t="shared" si="40"/>
        <v>0</v>
      </c>
      <c r="S237" s="16">
        <f t="shared" si="41"/>
        <v>0</v>
      </c>
      <c r="T237" s="16">
        <f t="shared" si="42"/>
        <v>0</v>
      </c>
      <c r="U237" s="16">
        <f t="shared" si="43"/>
        <v>0</v>
      </c>
    </row>
    <row r="238" spans="16:21" x14ac:dyDescent="0.15">
      <c r="P238" s="16">
        <f t="shared" si="38"/>
        <v>0</v>
      </c>
      <c r="Q238" s="16">
        <f t="shared" si="39"/>
        <v>0</v>
      </c>
      <c r="R238" s="16">
        <f t="shared" si="40"/>
        <v>0</v>
      </c>
      <c r="S238" s="16">
        <f t="shared" si="41"/>
        <v>0</v>
      </c>
      <c r="T238" s="16">
        <f t="shared" si="42"/>
        <v>0</v>
      </c>
      <c r="U238" s="16">
        <f t="shared" si="43"/>
        <v>0</v>
      </c>
    </row>
    <row r="239" spans="16:21" x14ac:dyDescent="0.15">
      <c r="P239" s="16">
        <f t="shared" si="38"/>
        <v>0</v>
      </c>
      <c r="Q239" s="16">
        <f t="shared" si="39"/>
        <v>0</v>
      </c>
      <c r="R239" s="16">
        <f t="shared" si="40"/>
        <v>0</v>
      </c>
      <c r="S239" s="16">
        <f t="shared" si="41"/>
        <v>0</v>
      </c>
      <c r="T239" s="16">
        <f t="shared" si="42"/>
        <v>0</v>
      </c>
      <c r="U239" s="16">
        <f t="shared" si="43"/>
        <v>0</v>
      </c>
    </row>
    <row r="240" spans="16:21" x14ac:dyDescent="0.15">
      <c r="P240" s="16">
        <f t="shared" si="38"/>
        <v>0</v>
      </c>
      <c r="Q240" s="16">
        <f t="shared" si="39"/>
        <v>0</v>
      </c>
      <c r="R240" s="16">
        <f t="shared" si="40"/>
        <v>0</v>
      </c>
      <c r="S240" s="16">
        <f t="shared" si="41"/>
        <v>0</v>
      </c>
      <c r="T240" s="16">
        <f t="shared" si="42"/>
        <v>0</v>
      </c>
      <c r="U240" s="16">
        <f t="shared" si="43"/>
        <v>0</v>
      </c>
    </row>
    <row r="241" spans="16:21" x14ac:dyDescent="0.15">
      <c r="P241" s="16">
        <f t="shared" si="38"/>
        <v>0</v>
      </c>
      <c r="Q241" s="16">
        <f t="shared" si="39"/>
        <v>0</v>
      </c>
      <c r="R241" s="16">
        <f t="shared" si="40"/>
        <v>0</v>
      </c>
      <c r="S241" s="16">
        <f t="shared" si="41"/>
        <v>0</v>
      </c>
      <c r="T241" s="16">
        <f t="shared" si="42"/>
        <v>0</v>
      </c>
      <c r="U241" s="16">
        <f t="shared" si="43"/>
        <v>0</v>
      </c>
    </row>
    <row r="242" spans="16:21" x14ac:dyDescent="0.15">
      <c r="P242" s="16">
        <f t="shared" si="38"/>
        <v>0</v>
      </c>
      <c r="Q242" s="16">
        <f t="shared" si="39"/>
        <v>0</v>
      </c>
      <c r="R242" s="16">
        <f t="shared" si="40"/>
        <v>0</v>
      </c>
      <c r="S242" s="16">
        <f t="shared" si="41"/>
        <v>0</v>
      </c>
      <c r="T242" s="16">
        <f t="shared" si="42"/>
        <v>0</v>
      </c>
      <c r="U242" s="16">
        <f t="shared" si="43"/>
        <v>0</v>
      </c>
    </row>
    <row r="243" spans="16:21" x14ac:dyDescent="0.15">
      <c r="P243" s="16">
        <f t="shared" si="38"/>
        <v>0</v>
      </c>
      <c r="Q243" s="16">
        <f t="shared" si="39"/>
        <v>0</v>
      </c>
      <c r="R243" s="16">
        <f t="shared" si="40"/>
        <v>0</v>
      </c>
      <c r="S243" s="16">
        <f t="shared" si="41"/>
        <v>0</v>
      </c>
      <c r="T243" s="16">
        <f t="shared" si="42"/>
        <v>0</v>
      </c>
      <c r="U243" s="16">
        <f t="shared" si="43"/>
        <v>0</v>
      </c>
    </row>
    <row r="244" spans="16:21" x14ac:dyDescent="0.15">
      <c r="P244" s="16">
        <f t="shared" si="38"/>
        <v>0</v>
      </c>
      <c r="Q244" s="16">
        <f t="shared" si="39"/>
        <v>0</v>
      </c>
      <c r="R244" s="16">
        <f t="shared" si="40"/>
        <v>0</v>
      </c>
      <c r="S244" s="16">
        <f t="shared" si="41"/>
        <v>0</v>
      </c>
      <c r="T244" s="16">
        <f t="shared" si="42"/>
        <v>0</v>
      </c>
      <c r="U244" s="16">
        <f t="shared" si="43"/>
        <v>0</v>
      </c>
    </row>
    <row r="245" spans="16:21" x14ac:dyDescent="0.15">
      <c r="P245" s="16">
        <f t="shared" si="38"/>
        <v>0</v>
      </c>
      <c r="Q245" s="16">
        <f t="shared" si="39"/>
        <v>0</v>
      </c>
      <c r="R245" s="16">
        <f t="shared" si="40"/>
        <v>0</v>
      </c>
      <c r="S245" s="16">
        <f t="shared" si="41"/>
        <v>0</v>
      </c>
      <c r="T245" s="16">
        <f t="shared" si="42"/>
        <v>0</v>
      </c>
      <c r="U245" s="16">
        <f t="shared" si="43"/>
        <v>0</v>
      </c>
    </row>
    <row r="246" spans="16:21" x14ac:dyDescent="0.15">
      <c r="P246" s="16">
        <f t="shared" si="38"/>
        <v>0</v>
      </c>
      <c r="Q246" s="16">
        <f t="shared" si="39"/>
        <v>0</v>
      </c>
      <c r="R246" s="16">
        <f t="shared" si="40"/>
        <v>0</v>
      </c>
      <c r="S246" s="16">
        <f t="shared" si="41"/>
        <v>0</v>
      </c>
      <c r="T246" s="16">
        <f t="shared" si="42"/>
        <v>0</v>
      </c>
      <c r="U246" s="16">
        <f t="shared" si="43"/>
        <v>0</v>
      </c>
    </row>
    <row r="247" spans="16:21" x14ac:dyDescent="0.15">
      <c r="P247" s="16">
        <f t="shared" si="38"/>
        <v>0</v>
      </c>
      <c r="Q247" s="16">
        <f t="shared" si="39"/>
        <v>0</v>
      </c>
      <c r="R247" s="16">
        <f t="shared" si="40"/>
        <v>0</v>
      </c>
      <c r="S247" s="16">
        <f t="shared" si="41"/>
        <v>0</v>
      </c>
      <c r="T247" s="16">
        <f t="shared" si="42"/>
        <v>0</v>
      </c>
      <c r="U247" s="16">
        <f t="shared" si="43"/>
        <v>0</v>
      </c>
    </row>
    <row r="248" spans="16:21" x14ac:dyDescent="0.15">
      <c r="P248" s="16">
        <f t="shared" si="38"/>
        <v>0</v>
      </c>
      <c r="Q248" s="16">
        <f t="shared" si="39"/>
        <v>0</v>
      </c>
      <c r="R248" s="16">
        <f t="shared" si="40"/>
        <v>0</v>
      </c>
      <c r="S248" s="16">
        <f t="shared" si="41"/>
        <v>0</v>
      </c>
      <c r="T248" s="16">
        <f t="shared" si="42"/>
        <v>0</v>
      </c>
      <c r="U248" s="16">
        <f t="shared" si="43"/>
        <v>0</v>
      </c>
    </row>
    <row r="249" spans="16:21" x14ac:dyDescent="0.15">
      <c r="P249" s="16">
        <f t="shared" si="38"/>
        <v>0</v>
      </c>
      <c r="Q249" s="16">
        <f t="shared" si="39"/>
        <v>0</v>
      </c>
      <c r="R249" s="16">
        <f t="shared" si="40"/>
        <v>0</v>
      </c>
      <c r="S249" s="16">
        <f t="shared" si="41"/>
        <v>0</v>
      </c>
      <c r="T249" s="16">
        <f t="shared" si="42"/>
        <v>0</v>
      </c>
      <c r="U249" s="16">
        <f t="shared" si="43"/>
        <v>0</v>
      </c>
    </row>
    <row r="250" spans="16:21" x14ac:dyDescent="0.15">
      <c r="P250" s="16">
        <f t="shared" si="38"/>
        <v>0</v>
      </c>
      <c r="Q250" s="16">
        <f t="shared" si="39"/>
        <v>0</v>
      </c>
      <c r="R250" s="16">
        <f t="shared" si="40"/>
        <v>0</v>
      </c>
      <c r="S250" s="16">
        <f t="shared" si="41"/>
        <v>0</v>
      </c>
      <c r="T250" s="16">
        <f t="shared" si="42"/>
        <v>0</v>
      </c>
      <c r="U250" s="16">
        <f t="shared" si="43"/>
        <v>0</v>
      </c>
    </row>
    <row r="251" spans="16:21" x14ac:dyDescent="0.15">
      <c r="P251" s="16">
        <f t="shared" si="38"/>
        <v>0</v>
      </c>
      <c r="Q251" s="16">
        <f t="shared" si="39"/>
        <v>0</v>
      </c>
      <c r="R251" s="16">
        <f t="shared" si="40"/>
        <v>0</v>
      </c>
      <c r="S251" s="16">
        <f t="shared" si="41"/>
        <v>0</v>
      </c>
      <c r="T251" s="16">
        <f t="shared" si="42"/>
        <v>0</v>
      </c>
      <c r="U251" s="16">
        <f t="shared" si="43"/>
        <v>0</v>
      </c>
    </row>
    <row r="252" spans="16:21" x14ac:dyDescent="0.15">
      <c r="P252" s="16">
        <f t="shared" si="38"/>
        <v>0</v>
      </c>
      <c r="Q252" s="16">
        <f t="shared" si="39"/>
        <v>0</v>
      </c>
      <c r="R252" s="16">
        <f t="shared" si="40"/>
        <v>0</v>
      </c>
      <c r="S252" s="16">
        <f t="shared" si="41"/>
        <v>0</v>
      </c>
      <c r="T252" s="16">
        <f t="shared" si="42"/>
        <v>0</v>
      </c>
      <c r="U252" s="16">
        <f t="shared" si="43"/>
        <v>0</v>
      </c>
    </row>
    <row r="253" spans="16:21" x14ac:dyDescent="0.15">
      <c r="P253" s="16">
        <f t="shared" si="38"/>
        <v>0</v>
      </c>
      <c r="Q253" s="16">
        <f t="shared" si="39"/>
        <v>0</v>
      </c>
      <c r="R253" s="16">
        <f t="shared" si="40"/>
        <v>0</v>
      </c>
      <c r="S253" s="16">
        <f t="shared" si="41"/>
        <v>0</v>
      </c>
      <c r="T253" s="16">
        <f t="shared" si="42"/>
        <v>0</v>
      </c>
      <c r="U253" s="16">
        <f t="shared" si="43"/>
        <v>0</v>
      </c>
    </row>
    <row r="254" spans="16:21" x14ac:dyDescent="0.15">
      <c r="P254" s="16">
        <f t="shared" si="38"/>
        <v>0</v>
      </c>
      <c r="Q254" s="16">
        <f t="shared" si="39"/>
        <v>0</v>
      </c>
      <c r="R254" s="16">
        <f t="shared" si="40"/>
        <v>0</v>
      </c>
      <c r="S254" s="16">
        <f t="shared" si="41"/>
        <v>0</v>
      </c>
      <c r="T254" s="16">
        <f t="shared" si="42"/>
        <v>0</v>
      </c>
      <c r="U254" s="16">
        <f t="shared" si="43"/>
        <v>0</v>
      </c>
    </row>
    <row r="255" spans="16:21" x14ac:dyDescent="0.15">
      <c r="P255" s="16">
        <f t="shared" si="38"/>
        <v>0</v>
      </c>
      <c r="Q255" s="16">
        <f t="shared" si="39"/>
        <v>0</v>
      </c>
      <c r="R255" s="16">
        <f t="shared" si="40"/>
        <v>0</v>
      </c>
      <c r="S255" s="16">
        <f t="shared" si="41"/>
        <v>0</v>
      </c>
      <c r="T255" s="16">
        <f t="shared" si="42"/>
        <v>0</v>
      </c>
      <c r="U255" s="16">
        <f t="shared" si="43"/>
        <v>0</v>
      </c>
    </row>
    <row r="256" spans="16:21" x14ac:dyDescent="0.15">
      <c r="P256" s="16">
        <f t="shared" si="38"/>
        <v>0</v>
      </c>
      <c r="Q256" s="16">
        <f t="shared" si="39"/>
        <v>0</v>
      </c>
      <c r="R256" s="16">
        <f t="shared" si="40"/>
        <v>0</v>
      </c>
      <c r="S256" s="16">
        <f t="shared" si="41"/>
        <v>0</v>
      </c>
      <c r="T256" s="16">
        <f t="shared" si="42"/>
        <v>0</v>
      </c>
      <c r="U256" s="16">
        <f t="shared" si="43"/>
        <v>0</v>
      </c>
    </row>
    <row r="257" spans="16:21" x14ac:dyDescent="0.15">
      <c r="P257" s="16">
        <f t="shared" si="38"/>
        <v>0</v>
      </c>
      <c r="Q257" s="16">
        <f t="shared" si="39"/>
        <v>0</v>
      </c>
      <c r="R257" s="16">
        <f t="shared" si="40"/>
        <v>0</v>
      </c>
      <c r="S257" s="16">
        <f t="shared" si="41"/>
        <v>0</v>
      </c>
      <c r="T257" s="16">
        <f t="shared" si="42"/>
        <v>0</v>
      </c>
      <c r="U257" s="16">
        <f t="shared" si="43"/>
        <v>0</v>
      </c>
    </row>
    <row r="258" spans="16:21" x14ac:dyDescent="0.15">
      <c r="P258" s="16">
        <f t="shared" si="38"/>
        <v>0</v>
      </c>
      <c r="Q258" s="16">
        <f t="shared" si="39"/>
        <v>0</v>
      </c>
      <c r="R258" s="16">
        <f t="shared" si="40"/>
        <v>0</v>
      </c>
      <c r="S258" s="16">
        <f t="shared" si="41"/>
        <v>0</v>
      </c>
      <c r="T258" s="16">
        <f t="shared" si="42"/>
        <v>0</v>
      </c>
      <c r="U258" s="16">
        <f t="shared" si="43"/>
        <v>0</v>
      </c>
    </row>
    <row r="259" spans="16:21" x14ac:dyDescent="0.15">
      <c r="P259" s="16">
        <f t="shared" si="38"/>
        <v>0</v>
      </c>
      <c r="Q259" s="16">
        <f t="shared" si="39"/>
        <v>0</v>
      </c>
      <c r="R259" s="16">
        <f t="shared" si="40"/>
        <v>0</v>
      </c>
      <c r="S259" s="16">
        <f t="shared" si="41"/>
        <v>0</v>
      </c>
      <c r="T259" s="16">
        <f t="shared" si="42"/>
        <v>0</v>
      </c>
      <c r="U259" s="16">
        <f t="shared" si="43"/>
        <v>0</v>
      </c>
    </row>
    <row r="260" spans="16:21" x14ac:dyDescent="0.15">
      <c r="P260" s="16">
        <f t="shared" si="38"/>
        <v>0</v>
      </c>
      <c r="Q260" s="16">
        <f t="shared" si="39"/>
        <v>0</v>
      </c>
      <c r="R260" s="16">
        <f t="shared" si="40"/>
        <v>0</v>
      </c>
      <c r="S260" s="16">
        <f t="shared" si="41"/>
        <v>0</v>
      </c>
      <c r="T260" s="16">
        <f t="shared" si="42"/>
        <v>0</v>
      </c>
      <c r="U260" s="16">
        <f t="shared" si="43"/>
        <v>0</v>
      </c>
    </row>
    <row r="261" spans="16:21" x14ac:dyDescent="0.15">
      <c r="P261" s="16">
        <f t="shared" si="38"/>
        <v>0</v>
      </c>
      <c r="Q261" s="16">
        <f t="shared" si="39"/>
        <v>0</v>
      </c>
      <c r="R261" s="16">
        <f t="shared" si="40"/>
        <v>0</v>
      </c>
      <c r="S261" s="16">
        <f t="shared" si="41"/>
        <v>0</v>
      </c>
      <c r="T261" s="16">
        <f t="shared" si="42"/>
        <v>0</v>
      </c>
      <c r="U261" s="16">
        <f t="shared" si="43"/>
        <v>0</v>
      </c>
    </row>
    <row r="262" spans="16:21" x14ac:dyDescent="0.15">
      <c r="P262" s="16">
        <f t="shared" si="38"/>
        <v>0</v>
      </c>
      <c r="Q262" s="16">
        <f t="shared" si="39"/>
        <v>0</v>
      </c>
      <c r="R262" s="16">
        <f t="shared" si="40"/>
        <v>0</v>
      </c>
      <c r="S262" s="16">
        <f t="shared" si="41"/>
        <v>0</v>
      </c>
      <c r="T262" s="16">
        <f t="shared" si="42"/>
        <v>0</v>
      </c>
      <c r="U262" s="16">
        <f t="shared" si="43"/>
        <v>0</v>
      </c>
    </row>
    <row r="263" spans="16:21" x14ac:dyDescent="0.15">
      <c r="P263" s="16">
        <f t="shared" si="38"/>
        <v>0</v>
      </c>
      <c r="Q263" s="16">
        <f t="shared" si="39"/>
        <v>0</v>
      </c>
      <c r="R263" s="16">
        <f t="shared" si="40"/>
        <v>0</v>
      </c>
      <c r="S263" s="16">
        <f t="shared" si="41"/>
        <v>0</v>
      </c>
      <c r="T263" s="16">
        <f t="shared" si="42"/>
        <v>0</v>
      </c>
      <c r="U263" s="16">
        <f t="shared" si="43"/>
        <v>0</v>
      </c>
    </row>
    <row r="264" spans="16:21" x14ac:dyDescent="0.15">
      <c r="P264" s="16">
        <f t="shared" si="38"/>
        <v>0</v>
      </c>
      <c r="Q264" s="16">
        <f t="shared" si="39"/>
        <v>0</v>
      </c>
      <c r="R264" s="16">
        <f t="shared" si="40"/>
        <v>0</v>
      </c>
      <c r="S264" s="16">
        <f t="shared" si="41"/>
        <v>0</v>
      </c>
      <c r="T264" s="16">
        <f t="shared" si="42"/>
        <v>0</v>
      </c>
      <c r="U264" s="16">
        <f t="shared" si="43"/>
        <v>0</v>
      </c>
    </row>
    <row r="265" spans="16:21" x14ac:dyDescent="0.15">
      <c r="P265" s="16">
        <f t="shared" si="38"/>
        <v>0</v>
      </c>
      <c r="Q265" s="16">
        <f t="shared" si="39"/>
        <v>0</v>
      </c>
      <c r="R265" s="16">
        <f t="shared" si="40"/>
        <v>0</v>
      </c>
      <c r="S265" s="16">
        <f t="shared" si="41"/>
        <v>0</v>
      </c>
      <c r="T265" s="16">
        <f t="shared" si="42"/>
        <v>0</v>
      </c>
      <c r="U265" s="16">
        <f t="shared" si="43"/>
        <v>0</v>
      </c>
    </row>
    <row r="266" spans="16:21" x14ac:dyDescent="0.15">
      <c r="P266" s="16">
        <f t="shared" si="38"/>
        <v>0</v>
      </c>
      <c r="Q266" s="16">
        <f t="shared" si="39"/>
        <v>0</v>
      </c>
      <c r="R266" s="16">
        <f t="shared" si="40"/>
        <v>0</v>
      </c>
      <c r="S266" s="16">
        <f t="shared" si="41"/>
        <v>0</v>
      </c>
      <c r="T266" s="16">
        <f t="shared" si="42"/>
        <v>0</v>
      </c>
      <c r="U266" s="16">
        <f t="shared" si="43"/>
        <v>0</v>
      </c>
    </row>
    <row r="267" spans="16:21" x14ac:dyDescent="0.15">
      <c r="P267" s="16">
        <f t="shared" si="38"/>
        <v>0</v>
      </c>
      <c r="Q267" s="16">
        <f t="shared" si="39"/>
        <v>0</v>
      </c>
      <c r="R267" s="16">
        <f t="shared" si="40"/>
        <v>0</v>
      </c>
      <c r="S267" s="16">
        <f t="shared" si="41"/>
        <v>0</v>
      </c>
      <c r="T267" s="16">
        <f t="shared" si="42"/>
        <v>0</v>
      </c>
      <c r="U267" s="16">
        <f t="shared" si="43"/>
        <v>0</v>
      </c>
    </row>
    <row r="268" spans="16:21" x14ac:dyDescent="0.15">
      <c r="P268" s="16">
        <f t="shared" si="38"/>
        <v>0</v>
      </c>
      <c r="Q268" s="16">
        <f t="shared" si="39"/>
        <v>0</v>
      </c>
      <c r="R268" s="16">
        <f t="shared" si="40"/>
        <v>0</v>
      </c>
      <c r="S268" s="16">
        <f t="shared" si="41"/>
        <v>0</v>
      </c>
      <c r="T268" s="16">
        <f t="shared" si="42"/>
        <v>0</v>
      </c>
      <c r="U268" s="16">
        <f t="shared" si="43"/>
        <v>0</v>
      </c>
    </row>
    <row r="269" spans="16:21" x14ac:dyDescent="0.15">
      <c r="P269" s="16">
        <f t="shared" si="38"/>
        <v>0</v>
      </c>
      <c r="Q269" s="16">
        <f t="shared" si="39"/>
        <v>0</v>
      </c>
      <c r="R269" s="16">
        <f t="shared" si="40"/>
        <v>0</v>
      </c>
      <c r="S269" s="16">
        <f t="shared" si="41"/>
        <v>0</v>
      </c>
      <c r="T269" s="16">
        <f t="shared" si="42"/>
        <v>0</v>
      </c>
      <c r="U269" s="16">
        <f t="shared" si="43"/>
        <v>0</v>
      </c>
    </row>
    <row r="270" spans="16:21" x14ac:dyDescent="0.15">
      <c r="P270" s="16">
        <f t="shared" si="38"/>
        <v>0</v>
      </c>
      <c r="Q270" s="16">
        <f t="shared" si="39"/>
        <v>0</v>
      </c>
      <c r="R270" s="16">
        <f t="shared" si="40"/>
        <v>0</v>
      </c>
      <c r="S270" s="16">
        <f t="shared" si="41"/>
        <v>0</v>
      </c>
      <c r="T270" s="16">
        <f t="shared" si="42"/>
        <v>0</v>
      </c>
      <c r="U270" s="16">
        <f t="shared" si="43"/>
        <v>0</v>
      </c>
    </row>
    <row r="271" spans="16:21" x14ac:dyDescent="0.15">
      <c r="P271" s="16">
        <f t="shared" si="38"/>
        <v>0</v>
      </c>
      <c r="Q271" s="16">
        <f t="shared" si="39"/>
        <v>0</v>
      </c>
      <c r="R271" s="16">
        <f t="shared" si="40"/>
        <v>0</v>
      </c>
      <c r="S271" s="16">
        <f t="shared" si="41"/>
        <v>0</v>
      </c>
      <c r="T271" s="16">
        <f t="shared" si="42"/>
        <v>0</v>
      </c>
      <c r="U271" s="16">
        <f t="shared" si="43"/>
        <v>0</v>
      </c>
    </row>
    <row r="272" spans="16:21" x14ac:dyDescent="0.15">
      <c r="P272" s="16">
        <f t="shared" si="38"/>
        <v>0</v>
      </c>
      <c r="Q272" s="16">
        <f t="shared" si="39"/>
        <v>0</v>
      </c>
      <c r="R272" s="16">
        <f t="shared" si="40"/>
        <v>0</v>
      </c>
      <c r="S272" s="16">
        <f t="shared" si="41"/>
        <v>0</v>
      </c>
      <c r="T272" s="16">
        <f t="shared" si="42"/>
        <v>0</v>
      </c>
      <c r="U272" s="16">
        <f t="shared" si="43"/>
        <v>0</v>
      </c>
    </row>
    <row r="273" spans="16:21" x14ac:dyDescent="0.15">
      <c r="P273" s="16">
        <f t="shared" si="38"/>
        <v>0</v>
      </c>
      <c r="Q273" s="16">
        <f t="shared" si="39"/>
        <v>0</v>
      </c>
      <c r="R273" s="16">
        <f t="shared" si="40"/>
        <v>0</v>
      </c>
      <c r="S273" s="16">
        <f t="shared" si="41"/>
        <v>0</v>
      </c>
      <c r="T273" s="16">
        <f t="shared" si="42"/>
        <v>0</v>
      </c>
      <c r="U273" s="16">
        <f t="shared" si="43"/>
        <v>0</v>
      </c>
    </row>
    <row r="274" spans="16:21" x14ac:dyDescent="0.15">
      <c r="P274" s="16">
        <f t="shared" si="38"/>
        <v>0</v>
      </c>
      <c r="Q274" s="16">
        <f t="shared" si="39"/>
        <v>0</v>
      </c>
      <c r="R274" s="16">
        <f t="shared" si="40"/>
        <v>0</v>
      </c>
      <c r="S274" s="16">
        <f t="shared" si="41"/>
        <v>0</v>
      </c>
      <c r="T274" s="16">
        <f t="shared" si="42"/>
        <v>0</v>
      </c>
      <c r="U274" s="16">
        <f t="shared" si="43"/>
        <v>0</v>
      </c>
    </row>
    <row r="275" spans="16:21" x14ac:dyDescent="0.15">
      <c r="P275" s="16">
        <f t="shared" si="38"/>
        <v>0</v>
      </c>
      <c r="Q275" s="16">
        <f t="shared" si="39"/>
        <v>0</v>
      </c>
      <c r="R275" s="16">
        <f t="shared" si="40"/>
        <v>0</v>
      </c>
      <c r="S275" s="16">
        <f t="shared" si="41"/>
        <v>0</v>
      </c>
      <c r="T275" s="16">
        <f t="shared" si="42"/>
        <v>0</v>
      </c>
      <c r="U275" s="16">
        <f t="shared" si="43"/>
        <v>0</v>
      </c>
    </row>
    <row r="276" spans="16:21" x14ac:dyDescent="0.15">
      <c r="P276" s="16">
        <f t="shared" si="38"/>
        <v>0</v>
      </c>
      <c r="Q276" s="16">
        <f t="shared" si="39"/>
        <v>0</v>
      </c>
      <c r="R276" s="16">
        <f t="shared" si="40"/>
        <v>0</v>
      </c>
      <c r="S276" s="16">
        <f t="shared" si="41"/>
        <v>0</v>
      </c>
      <c r="T276" s="16">
        <f t="shared" si="42"/>
        <v>0</v>
      </c>
      <c r="U276" s="16">
        <f t="shared" si="43"/>
        <v>0</v>
      </c>
    </row>
    <row r="277" spans="16:21" x14ac:dyDescent="0.15">
      <c r="P277" s="16">
        <f t="shared" si="38"/>
        <v>0</v>
      </c>
      <c r="Q277" s="16">
        <f t="shared" si="39"/>
        <v>0</v>
      </c>
      <c r="R277" s="16">
        <f t="shared" si="40"/>
        <v>0</v>
      </c>
      <c r="S277" s="16">
        <f t="shared" si="41"/>
        <v>0</v>
      </c>
      <c r="T277" s="16">
        <f t="shared" si="42"/>
        <v>0</v>
      </c>
      <c r="U277" s="16">
        <f t="shared" si="43"/>
        <v>0</v>
      </c>
    </row>
    <row r="278" spans="16:21" x14ac:dyDescent="0.15">
      <c r="P278" s="16">
        <f t="shared" si="38"/>
        <v>0</v>
      </c>
      <c r="Q278" s="16">
        <f t="shared" si="39"/>
        <v>0</v>
      </c>
      <c r="R278" s="16">
        <f t="shared" si="40"/>
        <v>0</v>
      </c>
      <c r="S278" s="16">
        <f t="shared" si="41"/>
        <v>0</v>
      </c>
      <c r="T278" s="16">
        <f t="shared" si="42"/>
        <v>0</v>
      </c>
      <c r="U278" s="16">
        <f t="shared" si="43"/>
        <v>0</v>
      </c>
    </row>
    <row r="279" spans="16:21" x14ac:dyDescent="0.15">
      <c r="P279" s="16">
        <f t="shared" si="38"/>
        <v>0</v>
      </c>
      <c r="Q279" s="16">
        <f t="shared" si="39"/>
        <v>0</v>
      </c>
      <c r="R279" s="16">
        <f t="shared" si="40"/>
        <v>0</v>
      </c>
      <c r="S279" s="16">
        <f t="shared" si="41"/>
        <v>0</v>
      </c>
      <c r="T279" s="16">
        <f t="shared" si="42"/>
        <v>0</v>
      </c>
      <c r="U279" s="16">
        <f t="shared" si="43"/>
        <v>0</v>
      </c>
    </row>
    <row r="280" spans="16:21" x14ac:dyDescent="0.15">
      <c r="P280" s="16">
        <f t="shared" si="38"/>
        <v>0</v>
      </c>
      <c r="Q280" s="16">
        <f t="shared" si="39"/>
        <v>0</v>
      </c>
      <c r="R280" s="16">
        <f t="shared" si="40"/>
        <v>0</v>
      </c>
      <c r="S280" s="16">
        <f t="shared" si="41"/>
        <v>0</v>
      </c>
      <c r="T280" s="16">
        <f t="shared" si="42"/>
        <v>0</v>
      </c>
      <c r="U280" s="16">
        <f t="shared" si="43"/>
        <v>0</v>
      </c>
    </row>
    <row r="281" spans="16:21" x14ac:dyDescent="0.15">
      <c r="P281" s="16">
        <f t="shared" si="38"/>
        <v>0</v>
      </c>
      <c r="Q281" s="16">
        <f t="shared" si="39"/>
        <v>0</v>
      </c>
      <c r="R281" s="16">
        <f t="shared" si="40"/>
        <v>0</v>
      </c>
      <c r="S281" s="16">
        <f t="shared" si="41"/>
        <v>0</v>
      </c>
      <c r="T281" s="16">
        <f t="shared" si="42"/>
        <v>0</v>
      </c>
      <c r="U281" s="16">
        <f t="shared" si="43"/>
        <v>0</v>
      </c>
    </row>
    <row r="282" spans="16:21" x14ac:dyDescent="0.15">
      <c r="P282" s="16">
        <f t="shared" si="38"/>
        <v>0</v>
      </c>
      <c r="Q282" s="16">
        <f t="shared" si="39"/>
        <v>0</v>
      </c>
      <c r="R282" s="16">
        <f t="shared" si="40"/>
        <v>0</v>
      </c>
      <c r="S282" s="16">
        <f t="shared" si="41"/>
        <v>0</v>
      </c>
      <c r="T282" s="16">
        <f t="shared" si="42"/>
        <v>0</v>
      </c>
      <c r="U282" s="16">
        <f t="shared" si="43"/>
        <v>0</v>
      </c>
    </row>
    <row r="283" spans="16:21" x14ac:dyDescent="0.15">
      <c r="P283" s="16">
        <f t="shared" si="38"/>
        <v>0</v>
      </c>
      <c r="Q283" s="16">
        <f t="shared" si="39"/>
        <v>0</v>
      </c>
      <c r="R283" s="16">
        <f t="shared" si="40"/>
        <v>0</v>
      </c>
      <c r="S283" s="16">
        <f t="shared" si="41"/>
        <v>0</v>
      </c>
      <c r="T283" s="16">
        <f t="shared" si="42"/>
        <v>0</v>
      </c>
      <c r="U283" s="16">
        <f t="shared" si="43"/>
        <v>0</v>
      </c>
    </row>
    <row r="284" spans="16:21" x14ac:dyDescent="0.15">
      <c r="P284" s="16">
        <f t="shared" si="38"/>
        <v>0</v>
      </c>
      <c r="Q284" s="16">
        <f t="shared" si="39"/>
        <v>0</v>
      </c>
      <c r="R284" s="16">
        <f t="shared" si="40"/>
        <v>0</v>
      </c>
      <c r="S284" s="16">
        <f t="shared" si="41"/>
        <v>0</v>
      </c>
      <c r="T284" s="16">
        <f t="shared" si="42"/>
        <v>0</v>
      </c>
      <c r="U284" s="16">
        <f t="shared" si="43"/>
        <v>0</v>
      </c>
    </row>
    <row r="285" spans="16:21" x14ac:dyDescent="0.15">
      <c r="P285" s="16">
        <f t="shared" si="38"/>
        <v>0</v>
      </c>
      <c r="Q285" s="16">
        <f t="shared" si="39"/>
        <v>0</v>
      </c>
      <c r="R285" s="16">
        <f t="shared" si="40"/>
        <v>0</v>
      </c>
      <c r="S285" s="16">
        <f t="shared" si="41"/>
        <v>0</v>
      </c>
      <c r="T285" s="16">
        <f t="shared" si="42"/>
        <v>0</v>
      </c>
      <c r="U285" s="16">
        <f t="shared" si="43"/>
        <v>0</v>
      </c>
    </row>
    <row r="286" spans="16:21" x14ac:dyDescent="0.15">
      <c r="P286" s="16">
        <f t="shared" si="38"/>
        <v>0</v>
      </c>
      <c r="Q286" s="16">
        <f t="shared" si="39"/>
        <v>0</v>
      </c>
      <c r="R286" s="16">
        <f t="shared" si="40"/>
        <v>0</v>
      </c>
      <c r="S286" s="16">
        <f t="shared" si="41"/>
        <v>0</v>
      </c>
      <c r="T286" s="16">
        <f t="shared" si="42"/>
        <v>0</v>
      </c>
      <c r="U286" s="16">
        <f t="shared" si="43"/>
        <v>0</v>
      </c>
    </row>
    <row r="287" spans="16:21" x14ac:dyDescent="0.15">
      <c r="P287" s="16">
        <f t="shared" si="38"/>
        <v>0</v>
      </c>
      <c r="Q287" s="16">
        <f t="shared" si="39"/>
        <v>0</v>
      </c>
      <c r="R287" s="16">
        <f t="shared" si="40"/>
        <v>0</v>
      </c>
      <c r="S287" s="16">
        <f t="shared" si="41"/>
        <v>0</v>
      </c>
      <c r="T287" s="16">
        <f t="shared" si="42"/>
        <v>0</v>
      </c>
      <c r="U287" s="16">
        <f t="shared" si="43"/>
        <v>0</v>
      </c>
    </row>
    <row r="288" spans="16:21" x14ac:dyDescent="0.15">
      <c r="P288" s="16">
        <f t="shared" si="38"/>
        <v>0</v>
      </c>
      <c r="Q288" s="16">
        <f t="shared" si="39"/>
        <v>0</v>
      </c>
      <c r="R288" s="16">
        <f t="shared" si="40"/>
        <v>0</v>
      </c>
      <c r="S288" s="16">
        <f t="shared" si="41"/>
        <v>0</v>
      </c>
      <c r="T288" s="16">
        <f t="shared" si="42"/>
        <v>0</v>
      </c>
      <c r="U288" s="16">
        <f t="shared" si="43"/>
        <v>0</v>
      </c>
    </row>
    <row r="289" spans="16:21" x14ac:dyDescent="0.15">
      <c r="P289" s="16">
        <f t="shared" ref="P289:P352" si="44">IF(LEN($F289)&gt;=4,VALUE(MID($F289,4,4)),0)</f>
        <v>0</v>
      </c>
      <c r="Q289" s="16">
        <f t="shared" ref="Q289:Q352" si="45">IF(LEN($F289)&gt;=13,VALUE(MID($F289,13,4)),0)</f>
        <v>0</v>
      </c>
      <c r="R289" s="16">
        <f t="shared" ref="R289:R352" si="46">IF(LEN($F289)&gt;=22,VALUE(MID($F289,22,4)),0)</f>
        <v>0</v>
      </c>
      <c r="S289" s="16">
        <f t="shared" ref="S289:S352" si="47">IF(LEN($F289)&gt;=31,VALUE(MID($F289,31,4)),0)</f>
        <v>0</v>
      </c>
      <c r="T289" s="16">
        <f t="shared" ref="T289:T352" si="48">IF(LEN($F289)&gt;=40,VALUE(MID($F289,40,4)),0)</f>
        <v>0</v>
      </c>
      <c r="U289" s="16">
        <f t="shared" ref="U289:U352" si="49">IF(LEN($F289)&gt;=49,VALUE(MID($F289,49,4)),0)</f>
        <v>0</v>
      </c>
    </row>
    <row r="290" spans="16:21" x14ac:dyDescent="0.15">
      <c r="P290" s="16">
        <f t="shared" si="44"/>
        <v>0</v>
      </c>
      <c r="Q290" s="16">
        <f t="shared" si="45"/>
        <v>0</v>
      </c>
      <c r="R290" s="16">
        <f t="shared" si="46"/>
        <v>0</v>
      </c>
      <c r="S290" s="16">
        <f t="shared" si="47"/>
        <v>0</v>
      </c>
      <c r="T290" s="16">
        <f t="shared" si="48"/>
        <v>0</v>
      </c>
      <c r="U290" s="16">
        <f t="shared" si="49"/>
        <v>0</v>
      </c>
    </row>
    <row r="291" spans="16:21" x14ac:dyDescent="0.15">
      <c r="P291" s="16">
        <f t="shared" si="44"/>
        <v>0</v>
      </c>
      <c r="Q291" s="16">
        <f t="shared" si="45"/>
        <v>0</v>
      </c>
      <c r="R291" s="16">
        <f t="shared" si="46"/>
        <v>0</v>
      </c>
      <c r="S291" s="16">
        <f t="shared" si="47"/>
        <v>0</v>
      </c>
      <c r="T291" s="16">
        <f t="shared" si="48"/>
        <v>0</v>
      </c>
      <c r="U291" s="16">
        <f t="shared" si="49"/>
        <v>0</v>
      </c>
    </row>
    <row r="292" spans="16:21" x14ac:dyDescent="0.15">
      <c r="P292" s="16">
        <f t="shared" si="44"/>
        <v>0</v>
      </c>
      <c r="Q292" s="16">
        <f t="shared" si="45"/>
        <v>0</v>
      </c>
      <c r="R292" s="16">
        <f t="shared" si="46"/>
        <v>0</v>
      </c>
      <c r="S292" s="16">
        <f t="shared" si="47"/>
        <v>0</v>
      </c>
      <c r="T292" s="16">
        <f t="shared" si="48"/>
        <v>0</v>
      </c>
      <c r="U292" s="16">
        <f t="shared" si="49"/>
        <v>0</v>
      </c>
    </row>
    <row r="293" spans="16:21" x14ac:dyDescent="0.15">
      <c r="P293" s="16">
        <f t="shared" si="44"/>
        <v>0</v>
      </c>
      <c r="Q293" s="16">
        <f t="shared" si="45"/>
        <v>0</v>
      </c>
      <c r="R293" s="16">
        <f t="shared" si="46"/>
        <v>0</v>
      </c>
      <c r="S293" s="16">
        <f t="shared" si="47"/>
        <v>0</v>
      </c>
      <c r="T293" s="16">
        <f t="shared" si="48"/>
        <v>0</v>
      </c>
      <c r="U293" s="16">
        <f t="shared" si="49"/>
        <v>0</v>
      </c>
    </row>
    <row r="294" spans="16:21" x14ac:dyDescent="0.15">
      <c r="P294" s="16">
        <f t="shared" si="44"/>
        <v>0</v>
      </c>
      <c r="Q294" s="16">
        <f t="shared" si="45"/>
        <v>0</v>
      </c>
      <c r="R294" s="16">
        <f t="shared" si="46"/>
        <v>0</v>
      </c>
      <c r="S294" s="16">
        <f t="shared" si="47"/>
        <v>0</v>
      </c>
      <c r="T294" s="16">
        <f t="shared" si="48"/>
        <v>0</v>
      </c>
      <c r="U294" s="16">
        <f t="shared" si="49"/>
        <v>0</v>
      </c>
    </row>
    <row r="295" spans="16:21" x14ac:dyDescent="0.15">
      <c r="P295" s="16">
        <f t="shared" si="44"/>
        <v>0</v>
      </c>
      <c r="Q295" s="16">
        <f t="shared" si="45"/>
        <v>0</v>
      </c>
      <c r="R295" s="16">
        <f t="shared" si="46"/>
        <v>0</v>
      </c>
      <c r="S295" s="16">
        <f t="shared" si="47"/>
        <v>0</v>
      </c>
      <c r="T295" s="16">
        <f t="shared" si="48"/>
        <v>0</v>
      </c>
      <c r="U295" s="16">
        <f t="shared" si="49"/>
        <v>0</v>
      </c>
    </row>
    <row r="296" spans="16:21" x14ac:dyDescent="0.15">
      <c r="P296" s="16">
        <f t="shared" si="44"/>
        <v>0</v>
      </c>
      <c r="Q296" s="16">
        <f t="shared" si="45"/>
        <v>0</v>
      </c>
      <c r="R296" s="16">
        <f t="shared" si="46"/>
        <v>0</v>
      </c>
      <c r="S296" s="16">
        <f t="shared" si="47"/>
        <v>0</v>
      </c>
      <c r="T296" s="16">
        <f t="shared" si="48"/>
        <v>0</v>
      </c>
      <c r="U296" s="16">
        <f t="shared" si="49"/>
        <v>0</v>
      </c>
    </row>
    <row r="297" spans="16:21" x14ac:dyDescent="0.15">
      <c r="P297" s="16">
        <f t="shared" si="44"/>
        <v>0</v>
      </c>
      <c r="Q297" s="16">
        <f t="shared" si="45"/>
        <v>0</v>
      </c>
      <c r="R297" s="16">
        <f t="shared" si="46"/>
        <v>0</v>
      </c>
      <c r="S297" s="16">
        <f t="shared" si="47"/>
        <v>0</v>
      </c>
      <c r="T297" s="16">
        <f t="shared" si="48"/>
        <v>0</v>
      </c>
      <c r="U297" s="16">
        <f t="shared" si="49"/>
        <v>0</v>
      </c>
    </row>
    <row r="298" spans="16:21" x14ac:dyDescent="0.15">
      <c r="P298" s="16">
        <f t="shared" si="44"/>
        <v>0</v>
      </c>
      <c r="Q298" s="16">
        <f t="shared" si="45"/>
        <v>0</v>
      </c>
      <c r="R298" s="16">
        <f t="shared" si="46"/>
        <v>0</v>
      </c>
      <c r="S298" s="16">
        <f t="shared" si="47"/>
        <v>0</v>
      </c>
      <c r="T298" s="16">
        <f t="shared" si="48"/>
        <v>0</v>
      </c>
      <c r="U298" s="16">
        <f t="shared" si="49"/>
        <v>0</v>
      </c>
    </row>
    <row r="299" spans="16:21" x14ac:dyDescent="0.15">
      <c r="P299" s="16">
        <f t="shared" si="44"/>
        <v>0</v>
      </c>
      <c r="Q299" s="16">
        <f t="shared" si="45"/>
        <v>0</v>
      </c>
      <c r="R299" s="16">
        <f t="shared" si="46"/>
        <v>0</v>
      </c>
      <c r="S299" s="16">
        <f t="shared" si="47"/>
        <v>0</v>
      </c>
      <c r="T299" s="16">
        <f t="shared" si="48"/>
        <v>0</v>
      </c>
      <c r="U299" s="16">
        <f t="shared" si="49"/>
        <v>0</v>
      </c>
    </row>
    <row r="300" spans="16:21" x14ac:dyDescent="0.15">
      <c r="P300" s="16">
        <f t="shared" si="44"/>
        <v>0</v>
      </c>
      <c r="Q300" s="16">
        <f t="shared" si="45"/>
        <v>0</v>
      </c>
      <c r="R300" s="16">
        <f t="shared" si="46"/>
        <v>0</v>
      </c>
      <c r="S300" s="16">
        <f t="shared" si="47"/>
        <v>0</v>
      </c>
      <c r="T300" s="16">
        <f t="shared" si="48"/>
        <v>0</v>
      </c>
      <c r="U300" s="16">
        <f t="shared" si="49"/>
        <v>0</v>
      </c>
    </row>
    <row r="301" spans="16:21" x14ac:dyDescent="0.15">
      <c r="P301" s="16">
        <f t="shared" si="44"/>
        <v>0</v>
      </c>
      <c r="Q301" s="16">
        <f t="shared" si="45"/>
        <v>0</v>
      </c>
      <c r="R301" s="16">
        <f t="shared" si="46"/>
        <v>0</v>
      </c>
      <c r="S301" s="16">
        <f t="shared" si="47"/>
        <v>0</v>
      </c>
      <c r="T301" s="16">
        <f t="shared" si="48"/>
        <v>0</v>
      </c>
      <c r="U301" s="16">
        <f t="shared" si="49"/>
        <v>0</v>
      </c>
    </row>
    <row r="302" spans="16:21" x14ac:dyDescent="0.15">
      <c r="P302" s="16">
        <f t="shared" si="44"/>
        <v>0</v>
      </c>
      <c r="Q302" s="16">
        <f t="shared" si="45"/>
        <v>0</v>
      </c>
      <c r="R302" s="16">
        <f t="shared" si="46"/>
        <v>0</v>
      </c>
      <c r="S302" s="16">
        <f t="shared" si="47"/>
        <v>0</v>
      </c>
      <c r="T302" s="16">
        <f t="shared" si="48"/>
        <v>0</v>
      </c>
      <c r="U302" s="16">
        <f t="shared" si="49"/>
        <v>0</v>
      </c>
    </row>
    <row r="303" spans="16:21" x14ac:dyDescent="0.15">
      <c r="P303" s="16">
        <f t="shared" si="44"/>
        <v>0</v>
      </c>
      <c r="Q303" s="16">
        <f t="shared" si="45"/>
        <v>0</v>
      </c>
      <c r="R303" s="16">
        <f t="shared" si="46"/>
        <v>0</v>
      </c>
      <c r="S303" s="16">
        <f t="shared" si="47"/>
        <v>0</v>
      </c>
      <c r="T303" s="16">
        <f t="shared" si="48"/>
        <v>0</v>
      </c>
      <c r="U303" s="16">
        <f t="shared" si="49"/>
        <v>0</v>
      </c>
    </row>
    <row r="304" spans="16:21" x14ac:dyDescent="0.15">
      <c r="P304" s="16">
        <f t="shared" si="44"/>
        <v>0</v>
      </c>
      <c r="Q304" s="16">
        <f t="shared" si="45"/>
        <v>0</v>
      </c>
      <c r="R304" s="16">
        <f t="shared" si="46"/>
        <v>0</v>
      </c>
      <c r="S304" s="16">
        <f t="shared" si="47"/>
        <v>0</v>
      </c>
      <c r="T304" s="16">
        <f t="shared" si="48"/>
        <v>0</v>
      </c>
      <c r="U304" s="16">
        <f t="shared" si="49"/>
        <v>0</v>
      </c>
    </row>
    <row r="305" spans="16:21" x14ac:dyDescent="0.15">
      <c r="P305" s="16">
        <f t="shared" si="44"/>
        <v>0</v>
      </c>
      <c r="Q305" s="16">
        <f t="shared" si="45"/>
        <v>0</v>
      </c>
      <c r="R305" s="16">
        <f t="shared" si="46"/>
        <v>0</v>
      </c>
      <c r="S305" s="16">
        <f t="shared" si="47"/>
        <v>0</v>
      </c>
      <c r="T305" s="16">
        <f t="shared" si="48"/>
        <v>0</v>
      </c>
      <c r="U305" s="16">
        <f t="shared" si="49"/>
        <v>0</v>
      </c>
    </row>
    <row r="306" spans="16:21" x14ac:dyDescent="0.15">
      <c r="P306" s="16">
        <f t="shared" si="44"/>
        <v>0</v>
      </c>
      <c r="Q306" s="16">
        <f t="shared" si="45"/>
        <v>0</v>
      </c>
      <c r="R306" s="16">
        <f t="shared" si="46"/>
        <v>0</v>
      </c>
      <c r="S306" s="16">
        <f t="shared" si="47"/>
        <v>0</v>
      </c>
      <c r="T306" s="16">
        <f t="shared" si="48"/>
        <v>0</v>
      </c>
      <c r="U306" s="16">
        <f t="shared" si="49"/>
        <v>0</v>
      </c>
    </row>
    <row r="307" spans="16:21" x14ac:dyDescent="0.15">
      <c r="P307" s="16">
        <f t="shared" si="44"/>
        <v>0</v>
      </c>
      <c r="Q307" s="16">
        <f t="shared" si="45"/>
        <v>0</v>
      </c>
      <c r="R307" s="16">
        <f t="shared" si="46"/>
        <v>0</v>
      </c>
      <c r="S307" s="16">
        <f t="shared" si="47"/>
        <v>0</v>
      </c>
      <c r="T307" s="16">
        <f t="shared" si="48"/>
        <v>0</v>
      </c>
      <c r="U307" s="16">
        <f t="shared" si="49"/>
        <v>0</v>
      </c>
    </row>
    <row r="308" spans="16:21" x14ac:dyDescent="0.15">
      <c r="P308" s="16">
        <f t="shared" si="44"/>
        <v>0</v>
      </c>
      <c r="Q308" s="16">
        <f t="shared" si="45"/>
        <v>0</v>
      </c>
      <c r="R308" s="16">
        <f t="shared" si="46"/>
        <v>0</v>
      </c>
      <c r="S308" s="16">
        <f t="shared" si="47"/>
        <v>0</v>
      </c>
      <c r="T308" s="16">
        <f t="shared" si="48"/>
        <v>0</v>
      </c>
      <c r="U308" s="16">
        <f t="shared" si="49"/>
        <v>0</v>
      </c>
    </row>
    <row r="309" spans="16:21" x14ac:dyDescent="0.15">
      <c r="P309" s="16">
        <f t="shared" si="44"/>
        <v>0</v>
      </c>
      <c r="Q309" s="16">
        <f t="shared" si="45"/>
        <v>0</v>
      </c>
      <c r="R309" s="16">
        <f t="shared" si="46"/>
        <v>0</v>
      </c>
      <c r="S309" s="16">
        <f t="shared" si="47"/>
        <v>0</v>
      </c>
      <c r="T309" s="16">
        <f t="shared" si="48"/>
        <v>0</v>
      </c>
      <c r="U309" s="16">
        <f t="shared" si="49"/>
        <v>0</v>
      </c>
    </row>
    <row r="310" spans="16:21" x14ac:dyDescent="0.15">
      <c r="P310" s="16">
        <f t="shared" si="44"/>
        <v>0</v>
      </c>
      <c r="Q310" s="16">
        <f t="shared" si="45"/>
        <v>0</v>
      </c>
      <c r="R310" s="16">
        <f t="shared" si="46"/>
        <v>0</v>
      </c>
      <c r="S310" s="16">
        <f t="shared" si="47"/>
        <v>0</v>
      </c>
      <c r="T310" s="16">
        <f t="shared" si="48"/>
        <v>0</v>
      </c>
      <c r="U310" s="16">
        <f t="shared" si="49"/>
        <v>0</v>
      </c>
    </row>
    <row r="311" spans="16:21" x14ac:dyDescent="0.15">
      <c r="P311" s="16">
        <f t="shared" si="44"/>
        <v>0</v>
      </c>
      <c r="Q311" s="16">
        <f t="shared" si="45"/>
        <v>0</v>
      </c>
      <c r="R311" s="16">
        <f t="shared" si="46"/>
        <v>0</v>
      </c>
      <c r="S311" s="16">
        <f t="shared" si="47"/>
        <v>0</v>
      </c>
      <c r="T311" s="16">
        <f t="shared" si="48"/>
        <v>0</v>
      </c>
      <c r="U311" s="16">
        <f t="shared" si="49"/>
        <v>0</v>
      </c>
    </row>
    <row r="312" spans="16:21" x14ac:dyDescent="0.15">
      <c r="P312" s="16">
        <f t="shared" si="44"/>
        <v>0</v>
      </c>
      <c r="Q312" s="16">
        <f t="shared" si="45"/>
        <v>0</v>
      </c>
      <c r="R312" s="16">
        <f t="shared" si="46"/>
        <v>0</v>
      </c>
      <c r="S312" s="16">
        <f t="shared" si="47"/>
        <v>0</v>
      </c>
      <c r="T312" s="16">
        <f t="shared" si="48"/>
        <v>0</v>
      </c>
      <c r="U312" s="16">
        <f t="shared" si="49"/>
        <v>0</v>
      </c>
    </row>
    <row r="313" spans="16:21" x14ac:dyDescent="0.15">
      <c r="P313" s="16">
        <f t="shared" si="44"/>
        <v>0</v>
      </c>
      <c r="Q313" s="16">
        <f t="shared" si="45"/>
        <v>0</v>
      </c>
      <c r="R313" s="16">
        <f t="shared" si="46"/>
        <v>0</v>
      </c>
      <c r="S313" s="16">
        <f t="shared" si="47"/>
        <v>0</v>
      </c>
      <c r="T313" s="16">
        <f t="shared" si="48"/>
        <v>0</v>
      </c>
      <c r="U313" s="16">
        <f t="shared" si="49"/>
        <v>0</v>
      </c>
    </row>
    <row r="314" spans="16:21" x14ac:dyDescent="0.15">
      <c r="P314" s="16">
        <f t="shared" si="44"/>
        <v>0</v>
      </c>
      <c r="Q314" s="16">
        <f t="shared" si="45"/>
        <v>0</v>
      </c>
      <c r="R314" s="16">
        <f t="shared" si="46"/>
        <v>0</v>
      </c>
      <c r="S314" s="16">
        <f t="shared" si="47"/>
        <v>0</v>
      </c>
      <c r="T314" s="16">
        <f t="shared" si="48"/>
        <v>0</v>
      </c>
      <c r="U314" s="16">
        <f t="shared" si="49"/>
        <v>0</v>
      </c>
    </row>
    <row r="315" spans="16:21" x14ac:dyDescent="0.15">
      <c r="P315" s="16">
        <f t="shared" si="44"/>
        <v>0</v>
      </c>
      <c r="Q315" s="16">
        <f t="shared" si="45"/>
        <v>0</v>
      </c>
      <c r="R315" s="16">
        <f t="shared" si="46"/>
        <v>0</v>
      </c>
      <c r="S315" s="16">
        <f t="shared" si="47"/>
        <v>0</v>
      </c>
      <c r="T315" s="16">
        <f t="shared" si="48"/>
        <v>0</v>
      </c>
      <c r="U315" s="16">
        <f t="shared" si="49"/>
        <v>0</v>
      </c>
    </row>
    <row r="316" spans="16:21" x14ac:dyDescent="0.15">
      <c r="P316" s="16">
        <f t="shared" si="44"/>
        <v>0</v>
      </c>
      <c r="Q316" s="16">
        <f t="shared" si="45"/>
        <v>0</v>
      </c>
      <c r="R316" s="16">
        <f t="shared" si="46"/>
        <v>0</v>
      </c>
      <c r="S316" s="16">
        <f t="shared" si="47"/>
        <v>0</v>
      </c>
      <c r="T316" s="16">
        <f t="shared" si="48"/>
        <v>0</v>
      </c>
      <c r="U316" s="16">
        <f t="shared" si="49"/>
        <v>0</v>
      </c>
    </row>
    <row r="317" spans="16:21" x14ac:dyDescent="0.15">
      <c r="P317" s="16">
        <f t="shared" si="44"/>
        <v>0</v>
      </c>
      <c r="Q317" s="16">
        <f t="shared" si="45"/>
        <v>0</v>
      </c>
      <c r="R317" s="16">
        <f t="shared" si="46"/>
        <v>0</v>
      </c>
      <c r="S317" s="16">
        <f t="shared" si="47"/>
        <v>0</v>
      </c>
      <c r="T317" s="16">
        <f t="shared" si="48"/>
        <v>0</v>
      </c>
      <c r="U317" s="16">
        <f t="shared" si="49"/>
        <v>0</v>
      </c>
    </row>
    <row r="318" spans="16:21" x14ac:dyDescent="0.15">
      <c r="P318" s="16">
        <f t="shared" si="44"/>
        <v>0</v>
      </c>
      <c r="Q318" s="16">
        <f t="shared" si="45"/>
        <v>0</v>
      </c>
      <c r="R318" s="16">
        <f t="shared" si="46"/>
        <v>0</v>
      </c>
      <c r="S318" s="16">
        <f t="shared" si="47"/>
        <v>0</v>
      </c>
      <c r="T318" s="16">
        <f t="shared" si="48"/>
        <v>0</v>
      </c>
      <c r="U318" s="16">
        <f t="shared" si="49"/>
        <v>0</v>
      </c>
    </row>
    <row r="319" spans="16:21" x14ac:dyDescent="0.15">
      <c r="P319" s="16">
        <f t="shared" si="44"/>
        <v>0</v>
      </c>
      <c r="Q319" s="16">
        <f t="shared" si="45"/>
        <v>0</v>
      </c>
      <c r="R319" s="16">
        <f t="shared" si="46"/>
        <v>0</v>
      </c>
      <c r="S319" s="16">
        <f t="shared" si="47"/>
        <v>0</v>
      </c>
      <c r="T319" s="16">
        <f t="shared" si="48"/>
        <v>0</v>
      </c>
      <c r="U319" s="16">
        <f t="shared" si="49"/>
        <v>0</v>
      </c>
    </row>
    <row r="320" spans="16:21" x14ac:dyDescent="0.15">
      <c r="P320" s="16">
        <f t="shared" si="44"/>
        <v>0</v>
      </c>
      <c r="Q320" s="16">
        <f t="shared" si="45"/>
        <v>0</v>
      </c>
      <c r="R320" s="16">
        <f t="shared" si="46"/>
        <v>0</v>
      </c>
      <c r="S320" s="16">
        <f t="shared" si="47"/>
        <v>0</v>
      </c>
      <c r="T320" s="16">
        <f t="shared" si="48"/>
        <v>0</v>
      </c>
      <c r="U320" s="16">
        <f t="shared" si="49"/>
        <v>0</v>
      </c>
    </row>
    <row r="321" spans="16:21" x14ac:dyDescent="0.15">
      <c r="P321" s="16">
        <f t="shared" si="44"/>
        <v>0</v>
      </c>
      <c r="Q321" s="16">
        <f t="shared" si="45"/>
        <v>0</v>
      </c>
      <c r="R321" s="16">
        <f t="shared" si="46"/>
        <v>0</v>
      </c>
      <c r="S321" s="16">
        <f t="shared" si="47"/>
        <v>0</v>
      </c>
      <c r="T321" s="16">
        <f t="shared" si="48"/>
        <v>0</v>
      </c>
      <c r="U321" s="16">
        <f t="shared" si="49"/>
        <v>0</v>
      </c>
    </row>
    <row r="322" spans="16:21" x14ac:dyDescent="0.15">
      <c r="P322" s="16">
        <f t="shared" si="44"/>
        <v>0</v>
      </c>
      <c r="Q322" s="16">
        <f t="shared" si="45"/>
        <v>0</v>
      </c>
      <c r="R322" s="16">
        <f t="shared" si="46"/>
        <v>0</v>
      </c>
      <c r="S322" s="16">
        <f t="shared" si="47"/>
        <v>0</v>
      </c>
      <c r="T322" s="16">
        <f t="shared" si="48"/>
        <v>0</v>
      </c>
      <c r="U322" s="16">
        <f t="shared" si="49"/>
        <v>0</v>
      </c>
    </row>
    <row r="323" spans="16:21" x14ac:dyDescent="0.15">
      <c r="P323" s="16">
        <f t="shared" si="44"/>
        <v>0</v>
      </c>
      <c r="Q323" s="16">
        <f t="shared" si="45"/>
        <v>0</v>
      </c>
      <c r="R323" s="16">
        <f t="shared" si="46"/>
        <v>0</v>
      </c>
      <c r="S323" s="16">
        <f t="shared" si="47"/>
        <v>0</v>
      </c>
      <c r="T323" s="16">
        <f t="shared" si="48"/>
        <v>0</v>
      </c>
      <c r="U323" s="16">
        <f t="shared" si="49"/>
        <v>0</v>
      </c>
    </row>
    <row r="324" spans="16:21" x14ac:dyDescent="0.15">
      <c r="P324" s="16">
        <f t="shared" si="44"/>
        <v>0</v>
      </c>
      <c r="Q324" s="16">
        <f t="shared" si="45"/>
        <v>0</v>
      </c>
      <c r="R324" s="16">
        <f t="shared" si="46"/>
        <v>0</v>
      </c>
      <c r="S324" s="16">
        <f t="shared" si="47"/>
        <v>0</v>
      </c>
      <c r="T324" s="16">
        <f t="shared" si="48"/>
        <v>0</v>
      </c>
      <c r="U324" s="16">
        <f t="shared" si="49"/>
        <v>0</v>
      </c>
    </row>
    <row r="325" spans="16:21" x14ac:dyDescent="0.15">
      <c r="P325" s="16">
        <f t="shared" si="44"/>
        <v>0</v>
      </c>
      <c r="Q325" s="16">
        <f t="shared" si="45"/>
        <v>0</v>
      </c>
      <c r="R325" s="16">
        <f t="shared" si="46"/>
        <v>0</v>
      </c>
      <c r="S325" s="16">
        <f t="shared" si="47"/>
        <v>0</v>
      </c>
      <c r="T325" s="16">
        <f t="shared" si="48"/>
        <v>0</v>
      </c>
      <c r="U325" s="16">
        <f t="shared" si="49"/>
        <v>0</v>
      </c>
    </row>
    <row r="326" spans="16:21" x14ac:dyDescent="0.15">
      <c r="P326" s="16">
        <f t="shared" si="44"/>
        <v>0</v>
      </c>
      <c r="Q326" s="16">
        <f t="shared" si="45"/>
        <v>0</v>
      </c>
      <c r="R326" s="16">
        <f t="shared" si="46"/>
        <v>0</v>
      </c>
      <c r="S326" s="16">
        <f t="shared" si="47"/>
        <v>0</v>
      </c>
      <c r="T326" s="16">
        <f t="shared" si="48"/>
        <v>0</v>
      </c>
      <c r="U326" s="16">
        <f t="shared" si="49"/>
        <v>0</v>
      </c>
    </row>
    <row r="327" spans="16:21" x14ac:dyDescent="0.15">
      <c r="P327" s="16">
        <f t="shared" si="44"/>
        <v>0</v>
      </c>
      <c r="Q327" s="16">
        <f t="shared" si="45"/>
        <v>0</v>
      </c>
      <c r="R327" s="16">
        <f t="shared" si="46"/>
        <v>0</v>
      </c>
      <c r="S327" s="16">
        <f t="shared" si="47"/>
        <v>0</v>
      </c>
      <c r="T327" s="16">
        <f t="shared" si="48"/>
        <v>0</v>
      </c>
      <c r="U327" s="16">
        <f t="shared" si="49"/>
        <v>0</v>
      </c>
    </row>
    <row r="328" spans="16:21" x14ac:dyDescent="0.15">
      <c r="P328" s="16">
        <f t="shared" si="44"/>
        <v>0</v>
      </c>
      <c r="Q328" s="16">
        <f t="shared" si="45"/>
        <v>0</v>
      </c>
      <c r="R328" s="16">
        <f t="shared" si="46"/>
        <v>0</v>
      </c>
      <c r="S328" s="16">
        <f t="shared" si="47"/>
        <v>0</v>
      </c>
      <c r="T328" s="16">
        <f t="shared" si="48"/>
        <v>0</v>
      </c>
      <c r="U328" s="16">
        <f t="shared" si="49"/>
        <v>0</v>
      </c>
    </row>
    <row r="329" spans="16:21" x14ac:dyDescent="0.15">
      <c r="P329" s="16">
        <f t="shared" si="44"/>
        <v>0</v>
      </c>
      <c r="Q329" s="16">
        <f t="shared" si="45"/>
        <v>0</v>
      </c>
      <c r="R329" s="16">
        <f t="shared" si="46"/>
        <v>0</v>
      </c>
      <c r="S329" s="16">
        <f t="shared" si="47"/>
        <v>0</v>
      </c>
      <c r="T329" s="16">
        <f t="shared" si="48"/>
        <v>0</v>
      </c>
      <c r="U329" s="16">
        <f t="shared" si="49"/>
        <v>0</v>
      </c>
    </row>
    <row r="330" spans="16:21" x14ac:dyDescent="0.15">
      <c r="P330" s="16">
        <f t="shared" si="44"/>
        <v>0</v>
      </c>
      <c r="Q330" s="16">
        <f t="shared" si="45"/>
        <v>0</v>
      </c>
      <c r="R330" s="16">
        <f t="shared" si="46"/>
        <v>0</v>
      </c>
      <c r="S330" s="16">
        <f t="shared" si="47"/>
        <v>0</v>
      </c>
      <c r="T330" s="16">
        <f t="shared" si="48"/>
        <v>0</v>
      </c>
      <c r="U330" s="16">
        <f t="shared" si="49"/>
        <v>0</v>
      </c>
    </row>
    <row r="331" spans="16:21" x14ac:dyDescent="0.15">
      <c r="P331" s="16">
        <f t="shared" si="44"/>
        <v>0</v>
      </c>
      <c r="Q331" s="16">
        <f t="shared" si="45"/>
        <v>0</v>
      </c>
      <c r="R331" s="16">
        <f t="shared" si="46"/>
        <v>0</v>
      </c>
      <c r="S331" s="16">
        <f t="shared" si="47"/>
        <v>0</v>
      </c>
      <c r="T331" s="16">
        <f t="shared" si="48"/>
        <v>0</v>
      </c>
      <c r="U331" s="16">
        <f t="shared" si="49"/>
        <v>0</v>
      </c>
    </row>
    <row r="332" spans="16:21" x14ac:dyDescent="0.15">
      <c r="P332" s="16">
        <f t="shared" si="44"/>
        <v>0</v>
      </c>
      <c r="Q332" s="16">
        <f t="shared" si="45"/>
        <v>0</v>
      </c>
      <c r="R332" s="16">
        <f t="shared" si="46"/>
        <v>0</v>
      </c>
      <c r="S332" s="16">
        <f t="shared" si="47"/>
        <v>0</v>
      </c>
      <c r="T332" s="16">
        <f t="shared" si="48"/>
        <v>0</v>
      </c>
      <c r="U332" s="16">
        <f t="shared" si="49"/>
        <v>0</v>
      </c>
    </row>
    <row r="333" spans="16:21" x14ac:dyDescent="0.15">
      <c r="P333" s="16">
        <f t="shared" si="44"/>
        <v>0</v>
      </c>
      <c r="Q333" s="16">
        <f t="shared" si="45"/>
        <v>0</v>
      </c>
      <c r="R333" s="16">
        <f t="shared" si="46"/>
        <v>0</v>
      </c>
      <c r="S333" s="16">
        <f t="shared" si="47"/>
        <v>0</v>
      </c>
      <c r="T333" s="16">
        <f t="shared" si="48"/>
        <v>0</v>
      </c>
      <c r="U333" s="16">
        <f t="shared" si="49"/>
        <v>0</v>
      </c>
    </row>
    <row r="334" spans="16:21" x14ac:dyDescent="0.15">
      <c r="P334" s="16">
        <f t="shared" si="44"/>
        <v>0</v>
      </c>
      <c r="Q334" s="16">
        <f t="shared" si="45"/>
        <v>0</v>
      </c>
      <c r="R334" s="16">
        <f t="shared" si="46"/>
        <v>0</v>
      </c>
      <c r="S334" s="16">
        <f t="shared" si="47"/>
        <v>0</v>
      </c>
      <c r="T334" s="16">
        <f t="shared" si="48"/>
        <v>0</v>
      </c>
      <c r="U334" s="16">
        <f t="shared" si="49"/>
        <v>0</v>
      </c>
    </row>
    <row r="335" spans="16:21" x14ac:dyDescent="0.15">
      <c r="P335" s="16">
        <f t="shared" si="44"/>
        <v>0</v>
      </c>
      <c r="Q335" s="16">
        <f t="shared" si="45"/>
        <v>0</v>
      </c>
      <c r="R335" s="16">
        <f t="shared" si="46"/>
        <v>0</v>
      </c>
      <c r="S335" s="16">
        <f t="shared" si="47"/>
        <v>0</v>
      </c>
      <c r="T335" s="16">
        <f t="shared" si="48"/>
        <v>0</v>
      </c>
      <c r="U335" s="16">
        <f t="shared" si="49"/>
        <v>0</v>
      </c>
    </row>
    <row r="336" spans="16:21" x14ac:dyDescent="0.15">
      <c r="P336" s="16">
        <f t="shared" si="44"/>
        <v>0</v>
      </c>
      <c r="Q336" s="16">
        <f t="shared" si="45"/>
        <v>0</v>
      </c>
      <c r="R336" s="16">
        <f t="shared" si="46"/>
        <v>0</v>
      </c>
      <c r="S336" s="16">
        <f t="shared" si="47"/>
        <v>0</v>
      </c>
      <c r="T336" s="16">
        <f t="shared" si="48"/>
        <v>0</v>
      </c>
      <c r="U336" s="16">
        <f t="shared" si="49"/>
        <v>0</v>
      </c>
    </row>
    <row r="337" spans="16:21" x14ac:dyDescent="0.15">
      <c r="P337" s="16">
        <f t="shared" si="44"/>
        <v>0</v>
      </c>
      <c r="Q337" s="16">
        <f t="shared" si="45"/>
        <v>0</v>
      </c>
      <c r="R337" s="16">
        <f t="shared" si="46"/>
        <v>0</v>
      </c>
      <c r="S337" s="16">
        <f t="shared" si="47"/>
        <v>0</v>
      </c>
      <c r="T337" s="16">
        <f t="shared" si="48"/>
        <v>0</v>
      </c>
      <c r="U337" s="16">
        <f t="shared" si="49"/>
        <v>0</v>
      </c>
    </row>
    <row r="338" spans="16:21" x14ac:dyDescent="0.15">
      <c r="P338" s="16">
        <f t="shared" si="44"/>
        <v>0</v>
      </c>
      <c r="Q338" s="16">
        <f t="shared" si="45"/>
        <v>0</v>
      </c>
      <c r="R338" s="16">
        <f t="shared" si="46"/>
        <v>0</v>
      </c>
      <c r="S338" s="16">
        <f t="shared" si="47"/>
        <v>0</v>
      </c>
      <c r="T338" s="16">
        <f t="shared" si="48"/>
        <v>0</v>
      </c>
      <c r="U338" s="16">
        <f t="shared" si="49"/>
        <v>0</v>
      </c>
    </row>
    <row r="339" spans="16:21" x14ac:dyDescent="0.15">
      <c r="P339" s="16">
        <f t="shared" si="44"/>
        <v>0</v>
      </c>
      <c r="Q339" s="16">
        <f t="shared" si="45"/>
        <v>0</v>
      </c>
      <c r="R339" s="16">
        <f t="shared" si="46"/>
        <v>0</v>
      </c>
      <c r="S339" s="16">
        <f t="shared" si="47"/>
        <v>0</v>
      </c>
      <c r="T339" s="16">
        <f t="shared" si="48"/>
        <v>0</v>
      </c>
      <c r="U339" s="16">
        <f t="shared" si="49"/>
        <v>0</v>
      </c>
    </row>
    <row r="340" spans="16:21" x14ac:dyDescent="0.15">
      <c r="P340" s="16">
        <f t="shared" si="44"/>
        <v>0</v>
      </c>
      <c r="Q340" s="16">
        <f t="shared" si="45"/>
        <v>0</v>
      </c>
      <c r="R340" s="16">
        <f t="shared" si="46"/>
        <v>0</v>
      </c>
      <c r="S340" s="16">
        <f t="shared" si="47"/>
        <v>0</v>
      </c>
      <c r="T340" s="16">
        <f t="shared" si="48"/>
        <v>0</v>
      </c>
      <c r="U340" s="16">
        <f t="shared" si="49"/>
        <v>0</v>
      </c>
    </row>
    <row r="341" spans="16:21" x14ac:dyDescent="0.15">
      <c r="P341" s="16">
        <f t="shared" si="44"/>
        <v>0</v>
      </c>
      <c r="Q341" s="16">
        <f t="shared" si="45"/>
        <v>0</v>
      </c>
      <c r="R341" s="16">
        <f t="shared" si="46"/>
        <v>0</v>
      </c>
      <c r="S341" s="16">
        <f t="shared" si="47"/>
        <v>0</v>
      </c>
      <c r="T341" s="16">
        <f t="shared" si="48"/>
        <v>0</v>
      </c>
      <c r="U341" s="16">
        <f t="shared" si="49"/>
        <v>0</v>
      </c>
    </row>
    <row r="342" spans="16:21" x14ac:dyDescent="0.15">
      <c r="P342" s="16">
        <f t="shared" si="44"/>
        <v>0</v>
      </c>
      <c r="Q342" s="16">
        <f t="shared" si="45"/>
        <v>0</v>
      </c>
      <c r="R342" s="16">
        <f t="shared" si="46"/>
        <v>0</v>
      </c>
      <c r="S342" s="16">
        <f t="shared" si="47"/>
        <v>0</v>
      </c>
      <c r="T342" s="16">
        <f t="shared" si="48"/>
        <v>0</v>
      </c>
      <c r="U342" s="16">
        <f t="shared" si="49"/>
        <v>0</v>
      </c>
    </row>
    <row r="343" spans="16:21" x14ac:dyDescent="0.15">
      <c r="P343" s="16">
        <f t="shared" si="44"/>
        <v>0</v>
      </c>
      <c r="Q343" s="16">
        <f t="shared" si="45"/>
        <v>0</v>
      </c>
      <c r="R343" s="16">
        <f t="shared" si="46"/>
        <v>0</v>
      </c>
      <c r="S343" s="16">
        <f t="shared" si="47"/>
        <v>0</v>
      </c>
      <c r="T343" s="16">
        <f t="shared" si="48"/>
        <v>0</v>
      </c>
      <c r="U343" s="16">
        <f t="shared" si="49"/>
        <v>0</v>
      </c>
    </row>
    <row r="344" spans="16:21" x14ac:dyDescent="0.15">
      <c r="P344" s="16">
        <f t="shared" si="44"/>
        <v>0</v>
      </c>
      <c r="Q344" s="16">
        <f t="shared" si="45"/>
        <v>0</v>
      </c>
      <c r="R344" s="16">
        <f t="shared" si="46"/>
        <v>0</v>
      </c>
      <c r="S344" s="16">
        <f t="shared" si="47"/>
        <v>0</v>
      </c>
      <c r="T344" s="16">
        <f t="shared" si="48"/>
        <v>0</v>
      </c>
      <c r="U344" s="16">
        <f t="shared" si="49"/>
        <v>0</v>
      </c>
    </row>
    <row r="345" spans="16:21" x14ac:dyDescent="0.15">
      <c r="P345" s="16">
        <f t="shared" si="44"/>
        <v>0</v>
      </c>
      <c r="Q345" s="16">
        <f t="shared" si="45"/>
        <v>0</v>
      </c>
      <c r="R345" s="16">
        <f t="shared" si="46"/>
        <v>0</v>
      </c>
      <c r="S345" s="16">
        <f t="shared" si="47"/>
        <v>0</v>
      </c>
      <c r="T345" s="16">
        <f t="shared" si="48"/>
        <v>0</v>
      </c>
      <c r="U345" s="16">
        <f t="shared" si="49"/>
        <v>0</v>
      </c>
    </row>
    <row r="346" spans="16:21" x14ac:dyDescent="0.15">
      <c r="P346" s="16">
        <f t="shared" si="44"/>
        <v>0</v>
      </c>
      <c r="Q346" s="16">
        <f t="shared" si="45"/>
        <v>0</v>
      </c>
      <c r="R346" s="16">
        <f t="shared" si="46"/>
        <v>0</v>
      </c>
      <c r="S346" s="16">
        <f t="shared" si="47"/>
        <v>0</v>
      </c>
      <c r="T346" s="16">
        <f t="shared" si="48"/>
        <v>0</v>
      </c>
      <c r="U346" s="16">
        <f t="shared" si="49"/>
        <v>0</v>
      </c>
    </row>
    <row r="347" spans="16:21" x14ac:dyDescent="0.15">
      <c r="P347" s="16">
        <f t="shared" si="44"/>
        <v>0</v>
      </c>
      <c r="Q347" s="16">
        <f t="shared" si="45"/>
        <v>0</v>
      </c>
      <c r="R347" s="16">
        <f t="shared" si="46"/>
        <v>0</v>
      </c>
      <c r="S347" s="16">
        <f t="shared" si="47"/>
        <v>0</v>
      </c>
      <c r="T347" s="16">
        <f t="shared" si="48"/>
        <v>0</v>
      </c>
      <c r="U347" s="16">
        <f t="shared" si="49"/>
        <v>0</v>
      </c>
    </row>
    <row r="348" spans="16:21" x14ac:dyDescent="0.15">
      <c r="P348" s="16">
        <f t="shared" si="44"/>
        <v>0</v>
      </c>
      <c r="Q348" s="16">
        <f t="shared" si="45"/>
        <v>0</v>
      </c>
      <c r="R348" s="16">
        <f t="shared" si="46"/>
        <v>0</v>
      </c>
      <c r="S348" s="16">
        <f t="shared" si="47"/>
        <v>0</v>
      </c>
      <c r="T348" s="16">
        <f t="shared" si="48"/>
        <v>0</v>
      </c>
      <c r="U348" s="16">
        <f t="shared" si="49"/>
        <v>0</v>
      </c>
    </row>
    <row r="349" spans="16:21" x14ac:dyDescent="0.15">
      <c r="P349" s="16">
        <f t="shared" si="44"/>
        <v>0</v>
      </c>
      <c r="Q349" s="16">
        <f t="shared" si="45"/>
        <v>0</v>
      </c>
      <c r="R349" s="16">
        <f t="shared" si="46"/>
        <v>0</v>
      </c>
      <c r="S349" s="16">
        <f t="shared" si="47"/>
        <v>0</v>
      </c>
      <c r="T349" s="16">
        <f t="shared" si="48"/>
        <v>0</v>
      </c>
      <c r="U349" s="16">
        <f t="shared" si="49"/>
        <v>0</v>
      </c>
    </row>
    <row r="350" spans="16:21" x14ac:dyDescent="0.15">
      <c r="P350" s="16">
        <f t="shared" si="44"/>
        <v>0</v>
      </c>
      <c r="Q350" s="16">
        <f t="shared" si="45"/>
        <v>0</v>
      </c>
      <c r="R350" s="16">
        <f t="shared" si="46"/>
        <v>0</v>
      </c>
      <c r="S350" s="16">
        <f t="shared" si="47"/>
        <v>0</v>
      </c>
      <c r="T350" s="16">
        <f t="shared" si="48"/>
        <v>0</v>
      </c>
      <c r="U350" s="16">
        <f t="shared" si="49"/>
        <v>0</v>
      </c>
    </row>
    <row r="351" spans="16:21" x14ac:dyDescent="0.15">
      <c r="P351" s="16">
        <f t="shared" si="44"/>
        <v>0</v>
      </c>
      <c r="Q351" s="16">
        <f t="shared" si="45"/>
        <v>0</v>
      </c>
      <c r="R351" s="16">
        <f t="shared" si="46"/>
        <v>0</v>
      </c>
      <c r="S351" s="16">
        <f t="shared" si="47"/>
        <v>0</v>
      </c>
      <c r="T351" s="16">
        <f t="shared" si="48"/>
        <v>0</v>
      </c>
      <c r="U351" s="16">
        <f t="shared" si="49"/>
        <v>0</v>
      </c>
    </row>
    <row r="352" spans="16:21" x14ac:dyDescent="0.15">
      <c r="P352" s="16">
        <f t="shared" si="44"/>
        <v>0</v>
      </c>
      <c r="Q352" s="16">
        <f t="shared" si="45"/>
        <v>0</v>
      </c>
      <c r="R352" s="16">
        <f t="shared" si="46"/>
        <v>0</v>
      </c>
      <c r="S352" s="16">
        <f t="shared" si="47"/>
        <v>0</v>
      </c>
      <c r="T352" s="16">
        <f t="shared" si="48"/>
        <v>0</v>
      </c>
      <c r="U352" s="16">
        <f t="shared" si="49"/>
        <v>0</v>
      </c>
    </row>
    <row r="353" spans="16:21" x14ac:dyDescent="0.15">
      <c r="P353" s="16">
        <f t="shared" ref="P353:P362" si="50">IF(LEN($F353)&gt;=4,VALUE(MID($F353,4,4)),0)</f>
        <v>0</v>
      </c>
      <c r="Q353" s="16">
        <f t="shared" ref="Q353:Q362" si="51">IF(LEN($F353)&gt;=13,VALUE(MID($F353,13,4)),0)</f>
        <v>0</v>
      </c>
      <c r="R353" s="16">
        <f t="shared" ref="R353:R362" si="52">IF(LEN($F353)&gt;=22,VALUE(MID($F353,22,4)),0)</f>
        <v>0</v>
      </c>
      <c r="S353" s="16">
        <f t="shared" ref="S353:S362" si="53">IF(LEN($F353)&gt;=31,VALUE(MID($F353,31,4)),0)</f>
        <v>0</v>
      </c>
      <c r="T353" s="16">
        <f t="shared" ref="T353:T362" si="54">IF(LEN($F353)&gt;=40,VALUE(MID($F353,40,4)),0)</f>
        <v>0</v>
      </c>
      <c r="U353" s="16">
        <f t="shared" ref="U353:U362" si="55">IF(LEN($F353)&gt;=49,VALUE(MID($F353,49,4)),0)</f>
        <v>0</v>
      </c>
    </row>
    <row r="354" spans="16:21" x14ac:dyDescent="0.15">
      <c r="P354" s="16">
        <f t="shared" si="50"/>
        <v>0</v>
      </c>
      <c r="Q354" s="16">
        <f t="shared" si="51"/>
        <v>0</v>
      </c>
      <c r="R354" s="16">
        <f t="shared" si="52"/>
        <v>0</v>
      </c>
      <c r="S354" s="16">
        <f t="shared" si="53"/>
        <v>0</v>
      </c>
      <c r="T354" s="16">
        <f t="shared" si="54"/>
        <v>0</v>
      </c>
      <c r="U354" s="16">
        <f t="shared" si="55"/>
        <v>0</v>
      </c>
    </row>
    <row r="355" spans="16:21" x14ac:dyDescent="0.15">
      <c r="P355" s="16">
        <f t="shared" si="50"/>
        <v>0</v>
      </c>
      <c r="Q355" s="16">
        <f t="shared" si="51"/>
        <v>0</v>
      </c>
      <c r="R355" s="16">
        <f t="shared" si="52"/>
        <v>0</v>
      </c>
      <c r="S355" s="16">
        <f t="shared" si="53"/>
        <v>0</v>
      </c>
      <c r="T355" s="16">
        <f t="shared" si="54"/>
        <v>0</v>
      </c>
      <c r="U355" s="16">
        <f t="shared" si="55"/>
        <v>0</v>
      </c>
    </row>
    <row r="356" spans="16:21" x14ac:dyDescent="0.15">
      <c r="P356" s="16">
        <f t="shared" si="50"/>
        <v>0</v>
      </c>
      <c r="Q356" s="16">
        <f t="shared" si="51"/>
        <v>0</v>
      </c>
      <c r="R356" s="16">
        <f t="shared" si="52"/>
        <v>0</v>
      </c>
      <c r="S356" s="16">
        <f t="shared" si="53"/>
        <v>0</v>
      </c>
      <c r="T356" s="16">
        <f t="shared" si="54"/>
        <v>0</v>
      </c>
      <c r="U356" s="16">
        <f t="shared" si="55"/>
        <v>0</v>
      </c>
    </row>
    <row r="357" spans="16:21" x14ac:dyDescent="0.15">
      <c r="P357" s="16">
        <f t="shared" si="50"/>
        <v>0</v>
      </c>
      <c r="Q357" s="16">
        <f t="shared" si="51"/>
        <v>0</v>
      </c>
      <c r="R357" s="16">
        <f t="shared" si="52"/>
        <v>0</v>
      </c>
      <c r="S357" s="16">
        <f t="shared" si="53"/>
        <v>0</v>
      </c>
      <c r="T357" s="16">
        <f t="shared" si="54"/>
        <v>0</v>
      </c>
      <c r="U357" s="16">
        <f t="shared" si="55"/>
        <v>0</v>
      </c>
    </row>
    <row r="358" spans="16:21" x14ac:dyDescent="0.15">
      <c r="P358" s="16">
        <f t="shared" si="50"/>
        <v>0</v>
      </c>
      <c r="Q358" s="16">
        <f t="shared" si="51"/>
        <v>0</v>
      </c>
      <c r="R358" s="16">
        <f t="shared" si="52"/>
        <v>0</v>
      </c>
      <c r="S358" s="16">
        <f t="shared" si="53"/>
        <v>0</v>
      </c>
      <c r="T358" s="16">
        <f t="shared" si="54"/>
        <v>0</v>
      </c>
      <c r="U358" s="16">
        <f t="shared" si="55"/>
        <v>0</v>
      </c>
    </row>
    <row r="359" spans="16:21" x14ac:dyDescent="0.15">
      <c r="P359" s="16">
        <f t="shared" si="50"/>
        <v>0</v>
      </c>
      <c r="Q359" s="16">
        <f t="shared" si="51"/>
        <v>0</v>
      </c>
      <c r="R359" s="16">
        <f t="shared" si="52"/>
        <v>0</v>
      </c>
      <c r="S359" s="16">
        <f t="shared" si="53"/>
        <v>0</v>
      </c>
      <c r="T359" s="16">
        <f t="shared" si="54"/>
        <v>0</v>
      </c>
      <c r="U359" s="16">
        <f t="shared" si="55"/>
        <v>0</v>
      </c>
    </row>
    <row r="360" spans="16:21" x14ac:dyDescent="0.15">
      <c r="P360" s="16">
        <f t="shared" si="50"/>
        <v>0</v>
      </c>
      <c r="Q360" s="16">
        <f t="shared" si="51"/>
        <v>0</v>
      </c>
      <c r="R360" s="16">
        <f t="shared" si="52"/>
        <v>0</v>
      </c>
      <c r="S360" s="16">
        <f t="shared" si="53"/>
        <v>0</v>
      </c>
      <c r="T360" s="16">
        <f t="shared" si="54"/>
        <v>0</v>
      </c>
      <c r="U360" s="16">
        <f t="shared" si="55"/>
        <v>0</v>
      </c>
    </row>
    <row r="361" spans="16:21" x14ac:dyDescent="0.15">
      <c r="P361" s="16">
        <f t="shared" si="50"/>
        <v>0</v>
      </c>
      <c r="Q361" s="16">
        <f t="shared" si="51"/>
        <v>0</v>
      </c>
      <c r="R361" s="16">
        <f t="shared" si="52"/>
        <v>0</v>
      </c>
      <c r="S361" s="16">
        <f t="shared" si="53"/>
        <v>0</v>
      </c>
      <c r="T361" s="16">
        <f t="shared" si="54"/>
        <v>0</v>
      </c>
      <c r="U361" s="16">
        <f t="shared" si="55"/>
        <v>0</v>
      </c>
    </row>
    <row r="362" spans="16:21" x14ac:dyDescent="0.15">
      <c r="P362" s="16">
        <f t="shared" si="50"/>
        <v>0</v>
      </c>
      <c r="Q362" s="16">
        <f t="shared" si="51"/>
        <v>0</v>
      </c>
      <c r="R362" s="16">
        <f t="shared" si="52"/>
        <v>0</v>
      </c>
      <c r="S362" s="16">
        <f t="shared" si="53"/>
        <v>0</v>
      </c>
      <c r="T362" s="16">
        <f t="shared" si="54"/>
        <v>0</v>
      </c>
      <c r="U362" s="16">
        <f t="shared" si="55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D21" sqref="D21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5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0.28571428571428598</v>
      </c>
      <c r="I3" s="10">
        <f>($G3+45)/($G3+减伤率计算列表!$D$4+45)</f>
        <v>0.565217391304348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0.44444444444444398</v>
      </c>
      <c r="I4" s="10">
        <f>($G4+45)/($G4+减伤率计算列表!$D$4+45)</f>
        <v>0.62962962962962998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0.65517241379310298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0.61538461538461497</v>
      </c>
      <c r="I6" s="10">
        <f>($G6+45)/($G6+减伤率计算列表!$D$4+45)</f>
        <v>0.71428571428571397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0.16666666666666699</v>
      </c>
      <c r="I7" s="10">
        <f>($G7+45)/($G7+减伤率计算列表!$D$4+45)</f>
        <v>0.52380952380952395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0.28571428571428598</v>
      </c>
      <c r="I8" s="10">
        <f>($G8+45)/($G8+减伤率计算列表!$D$4+45)</f>
        <v>0.565217391304348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0.65517241379310298</v>
      </c>
      <c r="K10" s="7" t="s">
        <v>85</v>
      </c>
    </row>
    <row r="11" spans="1:11" x14ac:dyDescent="0.15">
      <c r="A11" s="7">
        <v>3</v>
      </c>
      <c r="B11" s="24" t="s">
        <v>174</v>
      </c>
      <c r="C11" s="24" t="s">
        <v>175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4" t="s">
        <v>176</v>
      </c>
    </row>
    <row r="12" spans="1:11" x14ac:dyDescent="0.15">
      <c r="A12" s="24">
        <v>4</v>
      </c>
      <c r="B12" s="24" t="s">
        <v>209</v>
      </c>
      <c r="C12" s="24" t="s">
        <v>206</v>
      </c>
      <c r="D12" s="24">
        <v>3</v>
      </c>
      <c r="E12" s="24">
        <v>60</v>
      </c>
      <c r="F12" s="24">
        <v>20</v>
      </c>
      <c r="G12" s="24">
        <v>40</v>
      </c>
      <c r="H12" s="27">
        <v>0.4</v>
      </c>
      <c r="I12" s="27">
        <v>0.6</v>
      </c>
      <c r="J12" s="24"/>
      <c r="K12" s="24" t="s">
        <v>207</v>
      </c>
    </row>
    <row r="13" spans="1:11" x14ac:dyDescent="0.15">
      <c r="A13" s="24">
        <v>4</v>
      </c>
      <c r="B13" s="24" t="s">
        <v>209</v>
      </c>
      <c r="C13" s="24" t="s">
        <v>206</v>
      </c>
      <c r="D13" s="24">
        <v>5</v>
      </c>
      <c r="E13" s="24">
        <v>80</v>
      </c>
      <c r="F13" s="24">
        <v>30</v>
      </c>
      <c r="G13" s="24">
        <v>80</v>
      </c>
      <c r="H13" s="27">
        <v>0.45</v>
      </c>
      <c r="I13" s="27">
        <v>0.67</v>
      </c>
      <c r="J13" s="24"/>
      <c r="K13" s="24" t="s">
        <v>208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workbookViewId="0">
      <selection activeCell="C24" sqref="C24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4.125" style="7" customWidth="1"/>
    <col min="6" max="6" width="36.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8" t="s">
        <v>86</v>
      </c>
      <c r="D2" s="8" t="s">
        <v>22</v>
      </c>
    </row>
    <row r="3" spans="1:6" x14ac:dyDescent="0.15">
      <c r="A3" s="7">
        <v>1</v>
      </c>
      <c r="B3" s="7" t="s">
        <v>87</v>
      </c>
      <c r="C3" s="7" t="s">
        <v>88</v>
      </c>
      <c r="D3" s="7">
        <v>1</v>
      </c>
      <c r="E3" s="7" t="s">
        <v>59</v>
      </c>
      <c r="F3" s="7" t="s">
        <v>89</v>
      </c>
    </row>
    <row r="4" spans="1:6" x14ac:dyDescent="0.15">
      <c r="A4" s="7">
        <v>1</v>
      </c>
      <c r="B4" s="7" t="s">
        <v>87</v>
      </c>
      <c r="C4" s="7" t="s">
        <v>88</v>
      </c>
      <c r="D4" s="7">
        <v>2</v>
      </c>
      <c r="E4" s="7" t="s">
        <v>63</v>
      </c>
      <c r="F4" s="7" t="s">
        <v>90</v>
      </c>
    </row>
    <row r="5" spans="1:6" x14ac:dyDescent="0.15">
      <c r="A5" s="7">
        <v>1</v>
      </c>
      <c r="B5" s="7" t="s">
        <v>87</v>
      </c>
      <c r="C5" s="7" t="s">
        <v>88</v>
      </c>
      <c r="D5" s="7">
        <v>3</v>
      </c>
      <c r="E5" s="7" t="s">
        <v>91</v>
      </c>
      <c r="F5" s="7" t="s">
        <v>92</v>
      </c>
    </row>
    <row r="6" spans="1:6" x14ac:dyDescent="0.15">
      <c r="A6" s="7">
        <v>1</v>
      </c>
      <c r="B6" s="7" t="s">
        <v>87</v>
      </c>
      <c r="C6" s="7" t="s">
        <v>88</v>
      </c>
      <c r="D6" s="7">
        <v>5</v>
      </c>
      <c r="E6" s="7" t="s">
        <v>93</v>
      </c>
      <c r="F6" s="7" t="s">
        <v>94</v>
      </c>
    </row>
    <row r="7" spans="1:6" x14ac:dyDescent="0.15">
      <c r="A7" s="7">
        <v>2</v>
      </c>
      <c r="B7" s="7" t="s">
        <v>95</v>
      </c>
      <c r="C7" s="7" t="s">
        <v>96</v>
      </c>
      <c r="D7" s="7">
        <v>1</v>
      </c>
      <c r="E7" s="7" t="s">
        <v>97</v>
      </c>
      <c r="F7" s="7" t="s">
        <v>98</v>
      </c>
    </row>
    <row r="8" spans="1:6" x14ac:dyDescent="0.15">
      <c r="A8" s="7">
        <v>2</v>
      </c>
      <c r="B8" s="7" t="s">
        <v>95</v>
      </c>
      <c r="C8" s="7" t="s">
        <v>96</v>
      </c>
      <c r="D8" s="7">
        <v>2</v>
      </c>
      <c r="E8" s="7" t="s">
        <v>99</v>
      </c>
      <c r="F8" s="7" t="s">
        <v>100</v>
      </c>
    </row>
    <row r="9" spans="1:6" x14ac:dyDescent="0.15">
      <c r="A9" s="7">
        <v>2</v>
      </c>
      <c r="B9" s="7" t="s">
        <v>95</v>
      </c>
      <c r="C9" s="7" t="s">
        <v>96</v>
      </c>
      <c r="D9" s="7">
        <v>3</v>
      </c>
      <c r="E9" s="7" t="s">
        <v>101</v>
      </c>
      <c r="F9" s="7" t="s">
        <v>102</v>
      </c>
    </row>
    <row r="10" spans="1:6" x14ac:dyDescent="0.15">
      <c r="A10" s="7">
        <v>2</v>
      </c>
      <c r="B10" s="7" t="s">
        <v>95</v>
      </c>
      <c r="C10" s="7" t="s">
        <v>96</v>
      </c>
      <c r="D10" s="7">
        <v>5</v>
      </c>
      <c r="E10" s="7" t="s">
        <v>103</v>
      </c>
      <c r="F10" s="7" t="s">
        <v>104</v>
      </c>
    </row>
    <row r="11" spans="1:6" x14ac:dyDescent="0.15">
      <c r="A11" s="7">
        <v>3</v>
      </c>
      <c r="B11" s="7" t="s">
        <v>105</v>
      </c>
      <c r="C11" s="7" t="s">
        <v>106</v>
      </c>
      <c r="D11" s="7">
        <v>1</v>
      </c>
      <c r="E11" s="7" t="s">
        <v>107</v>
      </c>
    </row>
    <row r="12" spans="1:6" x14ac:dyDescent="0.15">
      <c r="A12" s="7">
        <v>3</v>
      </c>
      <c r="B12" s="7" t="s">
        <v>105</v>
      </c>
      <c r="C12" s="7" t="s">
        <v>106</v>
      </c>
      <c r="D12" s="7">
        <v>2</v>
      </c>
      <c r="E12" s="7" t="s">
        <v>108</v>
      </c>
    </row>
    <row r="13" spans="1:6" x14ac:dyDescent="0.15">
      <c r="A13" s="7">
        <v>3</v>
      </c>
      <c r="B13" s="7" t="s">
        <v>105</v>
      </c>
      <c r="C13" s="7" t="s">
        <v>106</v>
      </c>
      <c r="D13" s="7">
        <v>3</v>
      </c>
      <c r="E13" s="7" t="s">
        <v>109</v>
      </c>
    </row>
    <row r="14" spans="1:6" x14ac:dyDescent="0.15">
      <c r="A14" s="7">
        <v>3</v>
      </c>
      <c r="B14" s="7" t="s">
        <v>105</v>
      </c>
      <c r="C14" s="7" t="s">
        <v>106</v>
      </c>
      <c r="D14" s="7">
        <v>5</v>
      </c>
      <c r="E14" s="7" t="s">
        <v>110</v>
      </c>
    </row>
    <row r="15" spans="1:6" x14ac:dyDescent="0.15">
      <c r="A15" s="24">
        <v>4</v>
      </c>
      <c r="B15" s="24" t="s">
        <v>210</v>
      </c>
      <c r="C15" s="24" t="s">
        <v>211</v>
      </c>
      <c r="D15" s="24">
        <v>1</v>
      </c>
      <c r="E15" s="24" t="s">
        <v>212</v>
      </c>
      <c r="F15" s="24" t="s">
        <v>213</v>
      </c>
    </row>
    <row r="16" spans="1:6" x14ac:dyDescent="0.15">
      <c r="A16" s="24">
        <v>4</v>
      </c>
      <c r="B16" s="24" t="s">
        <v>210</v>
      </c>
      <c r="C16" s="24" t="s">
        <v>211</v>
      </c>
      <c r="D16" s="24">
        <v>2</v>
      </c>
      <c r="E16" s="24" t="s">
        <v>214</v>
      </c>
      <c r="F16" s="24" t="s">
        <v>213</v>
      </c>
    </row>
    <row r="17" spans="1:6" x14ac:dyDescent="0.15">
      <c r="A17" s="24">
        <v>4</v>
      </c>
      <c r="B17" s="24" t="s">
        <v>210</v>
      </c>
      <c r="C17" s="24" t="s">
        <v>211</v>
      </c>
      <c r="D17" s="24">
        <v>3</v>
      </c>
      <c r="E17" s="24" t="s">
        <v>215</v>
      </c>
      <c r="F17" s="24" t="s">
        <v>213</v>
      </c>
    </row>
    <row r="18" spans="1:6" x14ac:dyDescent="0.15">
      <c r="A18" s="24">
        <v>4</v>
      </c>
      <c r="B18" s="24" t="s">
        <v>210</v>
      </c>
      <c r="C18" s="24" t="s">
        <v>211</v>
      </c>
      <c r="D18" s="24">
        <v>5</v>
      </c>
      <c r="E18" s="24" t="s">
        <v>216</v>
      </c>
      <c r="F18" s="24" t="s">
        <v>213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K9" sqref="K9"/>
    </sheetView>
  </sheetViews>
  <sheetFormatPr defaultColWidth="8.875" defaultRowHeight="13.5" x14ac:dyDescent="0.15"/>
  <sheetData>
    <row r="3" spans="2:4" ht="18.75" x14ac:dyDescent="0.15">
      <c r="B3" s="5" t="s">
        <v>111</v>
      </c>
    </row>
    <row r="4" spans="2:4" s="4" customFormat="1" ht="18.75" x14ac:dyDescent="0.15">
      <c r="C4" s="5" t="s">
        <v>112</v>
      </c>
    </row>
    <row r="5" spans="2:4" s="4" customFormat="1" ht="18.75" x14ac:dyDescent="0.15">
      <c r="C5" s="5"/>
    </row>
    <row r="6" spans="2:4" s="4" customFormat="1" ht="18.75" x14ac:dyDescent="0.15">
      <c r="C6" s="5" t="s">
        <v>113</v>
      </c>
    </row>
    <row r="8" spans="2:4" x14ac:dyDescent="0.15">
      <c r="C8" t="s">
        <v>114</v>
      </c>
    </row>
    <row r="9" spans="2:4" x14ac:dyDescent="0.15">
      <c r="D9" s="31" t="s">
        <v>303</v>
      </c>
    </row>
    <row r="11" spans="2:4" x14ac:dyDescent="0.15">
      <c r="C11" t="s">
        <v>115</v>
      </c>
    </row>
    <row r="12" spans="2:4" x14ac:dyDescent="0.15">
      <c r="D12" t="s">
        <v>116</v>
      </c>
    </row>
    <row r="14" spans="2:4" x14ac:dyDescent="0.15">
      <c r="C14" t="s">
        <v>117</v>
      </c>
    </row>
    <row r="16" spans="2:4" x14ac:dyDescent="0.15">
      <c r="C16" t="s">
        <v>118</v>
      </c>
    </row>
    <row r="18" spans="3:3" x14ac:dyDescent="0.15">
      <c r="C18" t="s">
        <v>119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120</v>
      </c>
    </row>
    <row r="3" spans="2:13" ht="14.25" x14ac:dyDescent="0.15">
      <c r="C3" s="1" t="s">
        <v>121</v>
      </c>
    </row>
    <row r="4" spans="2:13" x14ac:dyDescent="0.15">
      <c r="C4" t="s">
        <v>122</v>
      </c>
      <c r="D4" s="2">
        <v>50</v>
      </c>
    </row>
    <row r="6" spans="2:13" x14ac:dyDescent="0.15">
      <c r="C6" t="s">
        <v>73</v>
      </c>
      <c r="D6" t="s">
        <v>123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2024-01-22T08:40:38Z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