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sthmde-my.sharepoint.com/personal/maximilian_przybilla_ges_thm_de/Documents/ThmMaster/Semester 1/EHealth/Ergebnisse/uMARS-G Results/"/>
    </mc:Choice>
  </mc:AlternateContent>
  <xr:revisionPtr revIDLastSave="12" documentId="8_{ACCF6F9F-5C67-43F2-AD57-2C2F7887F21A}" xr6:coauthVersionLast="47" xr6:coauthVersionMax="47" xr10:uidLastSave="{22565155-DE75-4FE7-9A20-BEF975549972}"/>
  <bookViews>
    <workbookView xWindow="38280" yWindow="-120" windowWidth="29040" windowHeight="15720" firstSheet="1" activeTab="1" xr2:uid="{D7880E23-337F-2146-AF6A-61E1879FB57B}"/>
  </bookViews>
  <sheets>
    <sheet name="Gesundheitsapps Apple App Store" sheetId="2" r:id="rId1"/>
    <sheet name="App Rating Apple App Stor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4" l="1"/>
  <c r="W24" i="4"/>
  <c r="AD30" i="4"/>
  <c r="W30" i="4"/>
  <c r="R30" i="4"/>
  <c r="N30" i="4"/>
  <c r="I30" i="4"/>
  <c r="AD29" i="4"/>
  <c r="W29" i="4"/>
  <c r="R29" i="4"/>
  <c r="N29" i="4"/>
  <c r="I29" i="4"/>
  <c r="N50" i="4"/>
  <c r="N23" i="4"/>
  <c r="W15" i="4"/>
  <c r="I15" i="4"/>
  <c r="N10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W3" i="4"/>
  <c r="W4" i="4"/>
  <c r="W5" i="4"/>
  <c r="W6" i="4"/>
  <c r="W7" i="4"/>
  <c r="W8" i="4"/>
  <c r="W9" i="4"/>
  <c r="W10" i="4"/>
  <c r="W11" i="4"/>
  <c r="W12" i="4"/>
  <c r="W14" i="4"/>
  <c r="W16" i="4"/>
  <c r="W17" i="4"/>
  <c r="W18" i="4"/>
  <c r="W19" i="4"/>
  <c r="W20" i="4"/>
  <c r="W21" i="4"/>
  <c r="W22" i="4"/>
  <c r="W25" i="4"/>
  <c r="W26" i="4"/>
  <c r="W27" i="4"/>
  <c r="W28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R3" i="4"/>
  <c r="R4" i="4"/>
  <c r="R5" i="4"/>
  <c r="R6" i="4"/>
  <c r="R7" i="4"/>
  <c r="R8" i="4"/>
  <c r="R9" i="4"/>
  <c r="R11" i="4"/>
  <c r="R12" i="4"/>
  <c r="R14" i="4"/>
  <c r="R15" i="4"/>
  <c r="R16" i="4"/>
  <c r="R17" i="4"/>
  <c r="R18" i="4"/>
  <c r="R19" i="4"/>
  <c r="R20" i="4"/>
  <c r="R21" i="4"/>
  <c r="R22" i="4"/>
  <c r="R24" i="4"/>
  <c r="R25" i="4"/>
  <c r="R26" i="4"/>
  <c r="R27" i="4"/>
  <c r="R28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N3" i="4"/>
  <c r="N4" i="4"/>
  <c r="N5" i="4"/>
  <c r="N6" i="4"/>
  <c r="N7" i="4"/>
  <c r="N8" i="4"/>
  <c r="N9" i="4"/>
  <c r="N11" i="4"/>
  <c r="N12" i="4"/>
  <c r="N13" i="4"/>
  <c r="N14" i="4"/>
  <c r="N15" i="4"/>
  <c r="N16" i="4"/>
  <c r="N17" i="4"/>
  <c r="N18" i="4"/>
  <c r="N19" i="4"/>
  <c r="N20" i="4"/>
  <c r="N21" i="4"/>
  <c r="N22" i="4"/>
  <c r="N24" i="4"/>
  <c r="N25" i="4"/>
  <c r="N26" i="4"/>
  <c r="N27" i="4"/>
  <c r="N28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1" i="4"/>
  <c r="W2" i="4"/>
  <c r="R2" i="4"/>
  <c r="N2" i="4"/>
  <c r="I3" i="4"/>
  <c r="I4" i="4"/>
  <c r="I5" i="4"/>
  <c r="I6" i="4"/>
  <c r="I7" i="4"/>
  <c r="I8" i="4"/>
  <c r="I9" i="4"/>
  <c r="I10" i="4"/>
  <c r="I11" i="4"/>
  <c r="I12" i="4"/>
  <c r="I13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2" i="4"/>
</calcChain>
</file>

<file path=xl/sharedStrings.xml><?xml version="1.0" encoding="utf-8"?>
<sst xmlns="http://schemas.openxmlformats.org/spreadsheetml/2006/main" count="183" uniqueCount="133">
  <si>
    <t>Unterhaltung</t>
  </si>
  <si>
    <t>Interesse</t>
  </si>
  <si>
    <t>Individuelle Anpassbarkeit</t>
  </si>
  <si>
    <t>Zielgruppe</t>
  </si>
  <si>
    <t>Leistung</t>
  </si>
  <si>
    <t>Navigation</t>
  </si>
  <si>
    <t>Motorisches, gestisches Design</t>
  </si>
  <si>
    <t>Grafik</t>
  </si>
  <si>
    <t>Visueller Anreiz</t>
  </si>
  <si>
    <t>Qualität der Information</t>
  </si>
  <si>
    <t>Quantität der Information</t>
  </si>
  <si>
    <t>Visuelle Information</t>
  </si>
  <si>
    <t>Glaubwürdigkeit</t>
  </si>
  <si>
    <t>Nutzerfreundlichkeit</t>
  </si>
  <si>
    <t>Layout</t>
  </si>
  <si>
    <t>https://apps.apple.com/de/app/water-time-wasser-trinken/id1208916325</t>
  </si>
  <si>
    <t>Link zur App</t>
  </si>
  <si>
    <t>App Icon</t>
  </si>
  <si>
    <t>Name der App</t>
  </si>
  <si>
    <t>Water time - Wasser Trinken</t>
  </si>
  <si>
    <t>Wassertracker: Trinkerinnerung</t>
  </si>
  <si>
    <t>Plant Nanny Wasser Trinken App</t>
  </si>
  <si>
    <t>Wasser tracker, water - Dropy</t>
  </si>
  <si>
    <t>Waterdrop Hydration App</t>
  </si>
  <si>
    <t>Sleep Recorder: Schlaf Analyse</t>
  </si>
  <si>
    <t>Sleep Cycle - Sleep Tracker</t>
  </si>
  <si>
    <t>ShutEye - Schlaftracker</t>
  </si>
  <si>
    <t>SnoreLab.schnarchen aufnehmen</t>
  </si>
  <si>
    <t>Prime Sleep Recorder</t>
  </si>
  <si>
    <t>Sleepzy - Schlaftracker-Wecker</t>
  </si>
  <si>
    <t>Sleep Talk Recorder</t>
  </si>
  <si>
    <t xml:space="preserve">Do I Snore or Grind </t>
  </si>
  <si>
    <t>Dream Talk Recorder</t>
  </si>
  <si>
    <t>MyFitnessPal: Kalorien Tracker</t>
  </si>
  <si>
    <t>Lifesum: Kalorien Zähler</t>
  </si>
  <si>
    <t>Fddb - Kalorienzähler &amp; Diät</t>
  </si>
  <si>
    <t>YAZIO: Kalorien Zähler &amp; Diät</t>
  </si>
  <si>
    <t>Nike Run Club: Laufcoach</t>
  </si>
  <si>
    <t>StepsApp Schrittzähler</t>
  </si>
  <si>
    <t>Asics Runkeeper Lauf-Tracker</t>
  </si>
  <si>
    <t>WeightWatchers</t>
  </si>
  <si>
    <t>SIMPLE: dein Ernährungshelfer</t>
  </si>
  <si>
    <t>Fastic Intervallfasten Tracker</t>
  </si>
  <si>
    <t>Gymondo: Fitness &amp; Workout App</t>
  </si>
  <si>
    <t>Asana Rebel: Yoga und Fitness</t>
  </si>
  <si>
    <t>Foodvisor - Ernärung und Diät</t>
  </si>
  <si>
    <t>Gerolsteiner TrinkCheck</t>
  </si>
  <si>
    <t>Lose it! Kalorienzähler</t>
  </si>
  <si>
    <t>Strava: Laufen &amp; Radfahren</t>
  </si>
  <si>
    <t>Seven - 7 Minuten Training</t>
  </si>
  <si>
    <t>Fitify: Workout zu Hause</t>
  </si>
  <si>
    <t>Hevy - Gym &amp; Trainingstagebuch</t>
  </si>
  <si>
    <t>Schrittzähler++</t>
  </si>
  <si>
    <t>https://apps.apple.com/de/app/wassertracker-trinkerinnerung/id1221965482</t>
  </si>
  <si>
    <t>https://apps.apple.com/de/app/waterminder-water-tracker/id653031147</t>
  </si>
  <si>
    <t>WaterMinder®・Water Tracker</t>
  </si>
  <si>
    <t>https://apps.apple.com/de/app/plant-nanny-wasser-trinken-app/id1424178757</t>
  </si>
  <si>
    <t>https://apps.apple.com/de/app/wasser-tracker-water-dropy/id1524919784</t>
  </si>
  <si>
    <t>https://apps.apple.com/de/app/waterdrop-hydration-app/id1535002336</t>
  </si>
  <si>
    <t>https://apps.apple.com/de/app/sleep-recorder-schlaf-analyse/id1510325113</t>
  </si>
  <si>
    <t>Alarmy - Wecker und Schlaf</t>
  </si>
  <si>
    <t>https://apps.apple.com/de/app/alarmy-wecker-und-schlaf/id1163786766</t>
  </si>
  <si>
    <t>https://apps.apple.com/de/app/sleep-cycle-sleep-tracker/id320606217</t>
  </si>
  <si>
    <t>https://apps.apple.com/de/app/shuteye-schlaftracker/id1490078804</t>
  </si>
  <si>
    <t>https://apps.apple.com/de/app/snorelab-schnarchen-aufnehmen/id529443604</t>
  </si>
  <si>
    <t>https://apps.apple.com/de/app/prime-sleep-recorder/id968720724</t>
  </si>
  <si>
    <t>https://apps.apple.com/de/app/sleepzy-schlaftracker-wecker/id1064910141</t>
  </si>
  <si>
    <t>https://apps.apple.com/de/app/sleep-talk-recorder/id391767653</t>
  </si>
  <si>
    <t>https://apps.apple.com/de/app/do-i-snore-or-grind/id1154925543</t>
  </si>
  <si>
    <t>https://apps.apple.com/de/app/dream-talk-recorder/id445472628</t>
  </si>
  <si>
    <t>Fitness App-Gym Workout, Sport</t>
  </si>
  <si>
    <t>https://apps.apple.com/de/app/fitness-app-gym-workout-sport/id1114387800</t>
  </si>
  <si>
    <t>https://apps.apple.com/de/app/myfitnesspal-kalorien-tracker/id341232718</t>
  </si>
  <si>
    <t>https://apps.apple.com/de/app/lifesum-kalorien-z%C3%A4hler/id286906691</t>
  </si>
  <si>
    <t>https://apps.apple.com/de/app/fddb-kalorienz%C3%A4hler-di%C3%A4t/id1105332761</t>
  </si>
  <si>
    <t>https://apps.apple.com/de/app/yazio-kalorien-z%C3%A4hler-di%C3%A4t/id946099227</t>
  </si>
  <si>
    <t>https://apps.apple.com/de/app/adidas-running-lauf-app/id336599882</t>
  </si>
  <si>
    <t>adidas Running: Lauf App</t>
  </si>
  <si>
    <t>https://apps.apple.com/de/app/nike-run-club-laufcoach/id387771637</t>
  </si>
  <si>
    <t>https://apps.apple.com/de/app/stepsapp-schrittz%C3%A4hler/id1037595083</t>
  </si>
  <si>
    <t>https://apps.apple.com/de/app/asics-runkeeper-lauf-tracker/id300235330</t>
  </si>
  <si>
    <t>https://apps.apple.com/de/app/weightwatchers/id331308914</t>
  </si>
  <si>
    <t>https://apps.apple.com/de/app/noom-gesund-abnehmen/id634598719</t>
  </si>
  <si>
    <t>Noom: Gesund Abnehmen</t>
  </si>
  <si>
    <t>https://apps.apple.com/de/app/simple-dein-ern%C3%A4hrungshelfer/id1467720176</t>
  </si>
  <si>
    <t>https://apps.apple.com/de/app/fastic-intervallfasten-tracker/id1459260306</t>
  </si>
  <si>
    <t>https://apps.apple.com/de/app/gymondo-fitness-workout-app/id1011796416</t>
  </si>
  <si>
    <t>https://apps.apple.com/de/app/asana-rebel-yoga-und-fitness/id1067860796</t>
  </si>
  <si>
    <t>Carb Manager-Keto Diät, Fasten</t>
  </si>
  <si>
    <t>https://apps.apple.com/de/app/carb-manager-keto-di%C3%A4t-fasten/id410089731</t>
  </si>
  <si>
    <t>https://apps.apple.com/de/app/foodvisor-ern%C3%A4hrung-und-di%C3%A4t/id1064020872</t>
  </si>
  <si>
    <t>https://apps.apple.com/de/app/gerolsteiner-trinkcheck/id370892661</t>
  </si>
  <si>
    <t>https://apps.apple.com/de/app/lose-it-calorie-counter/id297368629</t>
  </si>
  <si>
    <t>Sports Tracker for All Sports</t>
  </si>
  <si>
    <t>https://apps.apple.com/de/app/sports-tracker-for-all-sports/id426684873</t>
  </si>
  <si>
    <t>https://apps.apple.com/de/app/strava-laufen-radfahren/id426826309</t>
  </si>
  <si>
    <t>https://apps.apple.com/de/app/seven-7-minuten-training/id650276551</t>
  </si>
  <si>
    <t>https://apps.apple.com/de/app/fitify-workout-zu-hause/id1463386686</t>
  </si>
  <si>
    <t>https://apps.apple.com/de/app/hevy-gym-trainingstagebuch/id1458862350</t>
  </si>
  <si>
    <t>https://apps.apple.com/de/app/schrittz%C3%A4hler/id712286167</t>
  </si>
  <si>
    <t>Daylio Tagebuch &amp; Gewohnheiten</t>
  </si>
  <si>
    <t>https://apps.apple.com/de/app/daylio-tagebuch-gewohnheiten/id1194023242</t>
  </si>
  <si>
    <t>Moodflow: Better mental health</t>
  </si>
  <si>
    <t>https://apps.apple.com/de/app/moodflow-better-mental-health/id1450736806</t>
  </si>
  <si>
    <t>Pixels Journaling: Mood Tracker</t>
  </si>
  <si>
    <t>https://apps.apple.com/de/app/pixels-journaling-mood-track/id1668460700</t>
  </si>
  <si>
    <t>MyTherapy Tabletten Erinnerung</t>
  </si>
  <si>
    <t>https://apps.apple.com/de/app/mytherapy-tabletten-erinnerung/id662170995</t>
  </si>
  <si>
    <t>mediteo: Tabletten Erinnerung</t>
  </si>
  <si>
    <t>https://apps.apple.com/de/app/mediteo-tabletten-erinnerung/id1063257864</t>
  </si>
  <si>
    <t>Mindshine: Mental Health Coach</t>
  </si>
  <si>
    <t>https://apps.apple.com/de/app/mindshine-mental-health-coach/id1436991158</t>
  </si>
  <si>
    <t>Headspace: Meditation &amp; Schlaf</t>
  </si>
  <si>
    <t>https://apps.apple.com/de/app/headspace-meditation-schlaf/id493145008</t>
  </si>
  <si>
    <t>https://apps.apple.com/de/app/tom-tabletten-erinnerung/id1469898237</t>
  </si>
  <si>
    <t>TOM - Tabletten Erinnerung</t>
  </si>
  <si>
    <t>Max - Pillen Erinnerung</t>
  </si>
  <si>
    <t>https://apps.apple.com/de/app/max-pillen-erinnerung/id1502063556</t>
  </si>
  <si>
    <t>Bewusstsein</t>
  </si>
  <si>
    <t>Wissen</t>
  </si>
  <si>
    <t>Einstellung</t>
  </si>
  <si>
    <t>Absicht zur Veränderung</t>
  </si>
  <si>
    <t>Hilfe suchen</t>
  </si>
  <si>
    <t>Verhaltensänderung</t>
  </si>
  <si>
    <t>App_Name</t>
  </si>
  <si>
    <t>Rater</t>
  </si>
  <si>
    <t>Messzeitpunkt</t>
  </si>
  <si>
    <t>Interaktivität</t>
  </si>
  <si>
    <t>SECTION A: Engagement</t>
  </si>
  <si>
    <t>SECTION B: Funktionalität</t>
  </si>
  <si>
    <t>SECTION C: Ästhetik</t>
  </si>
  <si>
    <t>SECTION D: Information</t>
  </si>
  <si>
    <t>SECTION F: Wahrgenommene Wirkung der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</si>
</sst>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0" fontId="1" fillId="0" borderId="0" xfId="0" applyFont="1"/>
    <xf numFmtId="2" fontId="0" fillId="3" borderId="0" xfId="0" applyNumberFormat="1" applyFill="1"/>
    <xf numFmtId="2" fontId="0" fillId="5" borderId="0" xfId="0" applyNumberFormat="1" applyFill="1"/>
    <xf numFmtId="2" fontId="0" fillId="7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1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2" fontId="0" fillId="0" borderId="0" xfId="0" applyNumberFormat="1"/>
    <xf numFmtId="0" fontId="3" fillId="0" borderId="0" xfId="0" applyFont="1"/>
    <xf numFmtId="0" fontId="1" fillId="7" borderId="0" xfId="0" applyFont="1" applyFill="1" applyAlignment="1">
      <alignment horizontal="center" vertical="top"/>
    </xf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12700</xdr:rowOff>
    </xdr:from>
    <xdr:to>
      <xdr:col>1</xdr:col>
      <xdr:colOff>1371600</xdr:colOff>
      <xdr:row>1</xdr:row>
      <xdr:rowOff>1422030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B17C871-E51E-A0FD-1B01-CBBA406B20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8661"/>
        <a:stretch/>
      </xdr:blipFill>
      <xdr:spPr>
        <a:xfrm>
          <a:off x="3505200" y="215900"/>
          <a:ext cx="1333500" cy="140933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</xdr:row>
      <xdr:rowOff>88900</xdr:rowOff>
    </xdr:from>
    <xdr:to>
      <xdr:col>1</xdr:col>
      <xdr:colOff>1365746</xdr:colOff>
      <xdr:row>2</xdr:row>
      <xdr:rowOff>1422400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C780855-4156-2732-838F-40DA2061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0600" y="3162300"/>
          <a:ext cx="1302246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3</xdr:row>
      <xdr:rowOff>63500</xdr:rowOff>
    </xdr:from>
    <xdr:to>
      <xdr:col>1</xdr:col>
      <xdr:colOff>1401332</xdr:colOff>
      <xdr:row>3</xdr:row>
      <xdr:rowOff>1422400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125E6D7-76F1-21F9-8D6B-C8B0093DC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0600" y="4572000"/>
          <a:ext cx="1337832" cy="13589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</xdr:row>
      <xdr:rowOff>76200</xdr:rowOff>
    </xdr:from>
    <xdr:to>
      <xdr:col>1</xdr:col>
      <xdr:colOff>1386600</xdr:colOff>
      <xdr:row>4</xdr:row>
      <xdr:rowOff>1397000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1CF4F56-EFFC-7963-2916-1E6CD4C3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43300" y="6019800"/>
          <a:ext cx="1310400" cy="13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66812</xdr:colOff>
      <xdr:row>5</xdr:row>
      <xdr:rowOff>25400</xdr:rowOff>
    </xdr:from>
    <xdr:to>
      <xdr:col>1</xdr:col>
      <xdr:colOff>1407853</xdr:colOff>
      <xdr:row>5</xdr:row>
      <xdr:rowOff>1409700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8BCEA18F-F4E3-85A3-45A4-0A009D7E5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1703" y="7410726"/>
          <a:ext cx="1341041" cy="13843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27608</xdr:colOff>
      <xdr:row>6</xdr:row>
      <xdr:rowOff>0</xdr:rowOff>
    </xdr:from>
    <xdr:to>
      <xdr:col>1</xdr:col>
      <xdr:colOff>1422953</xdr:colOff>
      <xdr:row>6</xdr:row>
      <xdr:rowOff>1311414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65AA8747-FB71-52F7-2D64-6DB31BCBB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92499" y="8889999"/>
          <a:ext cx="1395345" cy="1311414"/>
        </a:xfrm>
        <a:prstGeom prst="rect">
          <a:avLst/>
        </a:prstGeom>
      </xdr:spPr>
    </xdr:pic>
    <xdr:clientData/>
  </xdr:twoCellAnchor>
  <xdr:twoCellAnchor editAs="oneCell">
    <xdr:from>
      <xdr:col>1</xdr:col>
      <xdr:colOff>13805</xdr:colOff>
      <xdr:row>6</xdr:row>
      <xdr:rowOff>0</xdr:rowOff>
    </xdr:from>
    <xdr:to>
      <xdr:col>2</xdr:col>
      <xdr:colOff>2763</xdr:colOff>
      <xdr:row>6</xdr:row>
      <xdr:rowOff>1380436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98AD0A5A-1DC9-0D95-21C4-36804F6EA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78696" y="10284238"/>
          <a:ext cx="1424610" cy="1380436"/>
        </a:xfrm>
        <a:prstGeom prst="rect">
          <a:avLst/>
        </a:prstGeom>
      </xdr:spPr>
    </xdr:pic>
    <xdr:clientData/>
  </xdr:twoCellAnchor>
  <xdr:twoCellAnchor editAs="oneCell">
    <xdr:from>
      <xdr:col>1</xdr:col>
      <xdr:colOff>41413</xdr:colOff>
      <xdr:row>6</xdr:row>
      <xdr:rowOff>13803</xdr:rowOff>
    </xdr:from>
    <xdr:to>
      <xdr:col>1</xdr:col>
      <xdr:colOff>1368729</xdr:colOff>
      <xdr:row>6</xdr:row>
      <xdr:rowOff>1408042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29749AC1-F1D6-0E3E-A695-3087F4685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06304" y="11706086"/>
          <a:ext cx="1327316" cy="1394239"/>
        </a:xfrm>
        <a:prstGeom prst="rect">
          <a:avLst/>
        </a:prstGeom>
      </xdr:spPr>
    </xdr:pic>
    <xdr:clientData/>
  </xdr:twoCellAnchor>
  <xdr:twoCellAnchor editAs="oneCell">
    <xdr:from>
      <xdr:col>1</xdr:col>
      <xdr:colOff>82826</xdr:colOff>
      <xdr:row>8</xdr:row>
      <xdr:rowOff>41413</xdr:rowOff>
    </xdr:from>
    <xdr:to>
      <xdr:col>1</xdr:col>
      <xdr:colOff>1382150</xdr:colOff>
      <xdr:row>8</xdr:row>
      <xdr:rowOff>1362213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ED029003-5C9E-2549-AC9D-E0BF6F87B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47717" y="13169348"/>
          <a:ext cx="1299324" cy="1320800"/>
        </a:xfrm>
        <a:prstGeom prst="rect">
          <a:avLst/>
        </a:prstGeom>
      </xdr:spPr>
    </xdr:pic>
    <xdr:clientData/>
  </xdr:twoCellAnchor>
  <xdr:twoCellAnchor editAs="oneCell">
    <xdr:from>
      <xdr:col>1</xdr:col>
      <xdr:colOff>41413</xdr:colOff>
      <xdr:row>9</xdr:row>
      <xdr:rowOff>55217</xdr:rowOff>
    </xdr:from>
    <xdr:to>
      <xdr:col>1</xdr:col>
      <xdr:colOff>1415881</xdr:colOff>
      <xdr:row>10</xdr:row>
      <xdr:rowOff>16566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15CF42B-A86B-384B-9ED1-DE736B526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06304" y="14618804"/>
          <a:ext cx="1374468" cy="1397000"/>
        </a:xfrm>
        <a:prstGeom prst="rect">
          <a:avLst/>
        </a:prstGeom>
      </xdr:spPr>
    </xdr:pic>
    <xdr:clientData/>
  </xdr:twoCellAnchor>
  <xdr:twoCellAnchor editAs="oneCell">
    <xdr:from>
      <xdr:col>1</xdr:col>
      <xdr:colOff>69022</xdr:colOff>
      <xdr:row>10</xdr:row>
      <xdr:rowOff>27609</xdr:rowOff>
    </xdr:from>
    <xdr:to>
      <xdr:col>1</xdr:col>
      <xdr:colOff>1325218</xdr:colOff>
      <xdr:row>10</xdr:row>
      <xdr:rowOff>1304917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D9E5C150-8C0D-E228-57F4-00F581FE7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33913" y="16026848"/>
          <a:ext cx="1256196" cy="1277308"/>
        </a:xfrm>
        <a:prstGeom prst="rect">
          <a:avLst/>
        </a:prstGeom>
      </xdr:spPr>
    </xdr:pic>
    <xdr:clientData/>
  </xdr:twoCellAnchor>
  <xdr:twoCellAnchor editAs="oneCell">
    <xdr:from>
      <xdr:col>1</xdr:col>
      <xdr:colOff>27609</xdr:colOff>
      <xdr:row>11</xdr:row>
      <xdr:rowOff>27608</xdr:rowOff>
    </xdr:from>
    <xdr:to>
      <xdr:col>1</xdr:col>
      <xdr:colOff>1419453</xdr:colOff>
      <xdr:row>11</xdr:row>
      <xdr:rowOff>1408043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F76596AC-3EC6-B726-9E7F-CBA28FD8C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92500" y="14591195"/>
          <a:ext cx="1391844" cy="138043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</xdr:row>
      <xdr:rowOff>41414</xdr:rowOff>
    </xdr:from>
    <xdr:to>
      <xdr:col>1</xdr:col>
      <xdr:colOff>1408044</xdr:colOff>
      <xdr:row>12</xdr:row>
      <xdr:rowOff>1426562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AAD0538F-A4F2-A9FA-6A2B-5DEC54C2B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64892" y="16040653"/>
          <a:ext cx="1408043" cy="1385148"/>
        </a:xfrm>
        <a:prstGeom prst="rect">
          <a:avLst/>
        </a:prstGeom>
      </xdr:spPr>
    </xdr:pic>
    <xdr:clientData/>
  </xdr:twoCellAnchor>
  <xdr:twoCellAnchor editAs="oneCell">
    <xdr:from>
      <xdr:col>1</xdr:col>
      <xdr:colOff>13804</xdr:colOff>
      <xdr:row>13</xdr:row>
      <xdr:rowOff>55218</xdr:rowOff>
    </xdr:from>
    <xdr:to>
      <xdr:col>1</xdr:col>
      <xdr:colOff>1380435</xdr:colOff>
      <xdr:row>13</xdr:row>
      <xdr:rowOff>1399261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FF8FB3B3-D467-7DD9-4C26-7C155A3A4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78695" y="17490109"/>
          <a:ext cx="1366631" cy="1344043"/>
        </a:xfrm>
        <a:prstGeom prst="rect">
          <a:avLst/>
        </a:prstGeom>
      </xdr:spPr>
    </xdr:pic>
    <xdr:clientData/>
  </xdr:twoCellAnchor>
  <xdr:twoCellAnchor editAs="oneCell">
    <xdr:from>
      <xdr:col>1</xdr:col>
      <xdr:colOff>47476</xdr:colOff>
      <xdr:row>14</xdr:row>
      <xdr:rowOff>59345</xdr:rowOff>
    </xdr:from>
    <xdr:to>
      <xdr:col>1</xdr:col>
      <xdr:colOff>1424300</xdr:colOff>
      <xdr:row>14</xdr:row>
      <xdr:rowOff>1424884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D5C9F431-76ED-86E1-F912-AD973C890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13270" y="18931308"/>
          <a:ext cx="1376824" cy="1365539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15</xdr:row>
      <xdr:rowOff>11869</xdr:rowOff>
    </xdr:from>
    <xdr:to>
      <xdr:col>1</xdr:col>
      <xdr:colOff>1421570</xdr:colOff>
      <xdr:row>16</xdr:row>
      <xdr:rowOff>8323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0DFB3673-67F3-F546-8D78-948F2A76B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77664" y="20320000"/>
          <a:ext cx="1409700" cy="1432622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16</xdr:row>
      <xdr:rowOff>59346</xdr:rowOff>
    </xdr:from>
    <xdr:to>
      <xdr:col>1</xdr:col>
      <xdr:colOff>1421926</xdr:colOff>
      <xdr:row>16</xdr:row>
      <xdr:rowOff>1412430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EFB760DF-02B7-2AD8-F3CF-CC7FF810A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489533" y="21803645"/>
          <a:ext cx="1398187" cy="1353084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17</xdr:row>
      <xdr:rowOff>35608</xdr:rowOff>
    </xdr:from>
    <xdr:to>
      <xdr:col>1</xdr:col>
      <xdr:colOff>1353085</xdr:colOff>
      <xdr:row>17</xdr:row>
      <xdr:rowOff>1409266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D2FFEAFE-FF5F-B825-795A-A8966D459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89533" y="23216075"/>
          <a:ext cx="1329346" cy="1373658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19</xdr:row>
      <xdr:rowOff>35608</xdr:rowOff>
    </xdr:from>
    <xdr:to>
      <xdr:col>1</xdr:col>
      <xdr:colOff>1317477</xdr:colOff>
      <xdr:row>19</xdr:row>
      <xdr:rowOff>1418569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B3BD91CA-81F7-72F1-5CCF-86AD71523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89533" y="24652244"/>
          <a:ext cx="1293738" cy="1382961"/>
        </a:xfrm>
        <a:prstGeom prst="rect">
          <a:avLst/>
        </a:prstGeom>
      </xdr:spPr>
    </xdr:pic>
    <xdr:clientData/>
  </xdr:twoCellAnchor>
  <xdr:twoCellAnchor editAs="oneCell">
    <xdr:from>
      <xdr:col>1</xdr:col>
      <xdr:colOff>35609</xdr:colOff>
      <xdr:row>20</xdr:row>
      <xdr:rowOff>47477</xdr:rowOff>
    </xdr:from>
    <xdr:to>
      <xdr:col>1</xdr:col>
      <xdr:colOff>1400562</xdr:colOff>
      <xdr:row>20</xdr:row>
      <xdr:rowOff>1389869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9A14D521-A2B2-57CD-92BE-18E423A4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01403" y="26100281"/>
          <a:ext cx="1364953" cy="1342392"/>
        </a:xfrm>
        <a:prstGeom prst="rect">
          <a:avLst/>
        </a:prstGeom>
      </xdr:spPr>
    </xdr:pic>
    <xdr:clientData/>
  </xdr:twoCellAnchor>
  <xdr:twoCellAnchor editAs="oneCell">
    <xdr:from>
      <xdr:col>1</xdr:col>
      <xdr:colOff>23738</xdr:colOff>
      <xdr:row>21</xdr:row>
      <xdr:rowOff>23738</xdr:rowOff>
    </xdr:from>
    <xdr:to>
      <xdr:col>1</xdr:col>
      <xdr:colOff>1388692</xdr:colOff>
      <xdr:row>21</xdr:row>
      <xdr:rowOff>1399973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FDE27770-1BC9-A837-DABD-BF4AF403B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89532" y="27512710"/>
          <a:ext cx="1364954" cy="1376235"/>
        </a:xfrm>
        <a:prstGeom prst="rect">
          <a:avLst/>
        </a:prstGeom>
      </xdr:spPr>
    </xdr:pic>
    <xdr:clientData/>
  </xdr:twoCellAnchor>
  <xdr:twoCellAnchor editAs="oneCell">
    <xdr:from>
      <xdr:col>1</xdr:col>
      <xdr:colOff>35607</xdr:colOff>
      <xdr:row>22</xdr:row>
      <xdr:rowOff>59347</xdr:rowOff>
    </xdr:from>
    <xdr:to>
      <xdr:col>1</xdr:col>
      <xdr:colOff>1412430</xdr:colOff>
      <xdr:row>22</xdr:row>
      <xdr:rowOff>1359679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FBC292FE-49F8-A586-5256-216C5C15B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501401" y="28984487"/>
          <a:ext cx="1376823" cy="1300332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23</xdr:row>
      <xdr:rowOff>23739</xdr:rowOff>
    </xdr:from>
    <xdr:to>
      <xdr:col>1</xdr:col>
      <xdr:colOff>1434709</xdr:colOff>
      <xdr:row>23</xdr:row>
      <xdr:rowOff>1412430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4DA980B3-C5F4-3FF7-22F3-7AA0183A2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477664" y="30385047"/>
          <a:ext cx="1422839" cy="1388691"/>
        </a:xfrm>
        <a:prstGeom prst="rect">
          <a:avLst/>
        </a:prstGeom>
      </xdr:spPr>
    </xdr:pic>
    <xdr:clientData/>
  </xdr:twoCellAnchor>
  <xdr:twoCellAnchor editAs="oneCell">
    <xdr:from>
      <xdr:col>1</xdr:col>
      <xdr:colOff>23738</xdr:colOff>
      <xdr:row>24</xdr:row>
      <xdr:rowOff>71215</xdr:rowOff>
    </xdr:from>
    <xdr:to>
      <xdr:col>1</xdr:col>
      <xdr:colOff>1376823</xdr:colOff>
      <xdr:row>24</xdr:row>
      <xdr:rowOff>1390189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CDB5E625-1D4E-E33C-5737-73EE132EE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489532" y="31868692"/>
          <a:ext cx="1353085" cy="1318974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25</xdr:row>
      <xdr:rowOff>47477</xdr:rowOff>
    </xdr:from>
    <xdr:to>
      <xdr:col>1</xdr:col>
      <xdr:colOff>1375939</xdr:colOff>
      <xdr:row>25</xdr:row>
      <xdr:rowOff>1376822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ACA8FB8E-9FA3-8C10-7FD9-96F3E681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501402" y="33281122"/>
          <a:ext cx="1340331" cy="1329345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26</xdr:row>
      <xdr:rowOff>35608</xdr:rowOff>
    </xdr:from>
    <xdr:to>
      <xdr:col>1</xdr:col>
      <xdr:colOff>1388692</xdr:colOff>
      <xdr:row>26</xdr:row>
      <xdr:rowOff>1434174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C33B4A8E-F39C-2D01-1B29-844DC7F22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501402" y="34705421"/>
          <a:ext cx="1353084" cy="1398566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27</xdr:row>
      <xdr:rowOff>23739</xdr:rowOff>
    </xdr:from>
    <xdr:to>
      <xdr:col>1</xdr:col>
      <xdr:colOff>1436168</xdr:colOff>
      <xdr:row>28</xdr:row>
      <xdr:rowOff>476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66383B8A-4A16-ABFE-0F54-C525F6036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77664" y="36129720"/>
          <a:ext cx="1424298" cy="1412904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28</xdr:row>
      <xdr:rowOff>35607</xdr:rowOff>
    </xdr:from>
    <xdr:to>
      <xdr:col>1</xdr:col>
      <xdr:colOff>1400561</xdr:colOff>
      <xdr:row>28</xdr:row>
      <xdr:rowOff>1400560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B4BBF55C-CE59-97F7-91C8-333D48911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501402" y="37577757"/>
          <a:ext cx="1364953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29</xdr:row>
      <xdr:rowOff>35607</xdr:rowOff>
    </xdr:from>
    <xdr:to>
      <xdr:col>1</xdr:col>
      <xdr:colOff>1364954</xdr:colOff>
      <xdr:row>29</xdr:row>
      <xdr:rowOff>1375761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0456EBDB-0A8F-E16E-9EC2-3A0C69BF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501402" y="39013925"/>
          <a:ext cx="1329346" cy="1340154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30</xdr:row>
      <xdr:rowOff>47476</xdr:rowOff>
    </xdr:from>
    <xdr:to>
      <xdr:col>1</xdr:col>
      <xdr:colOff>1353085</xdr:colOff>
      <xdr:row>30</xdr:row>
      <xdr:rowOff>1398167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17747ECE-0790-EE77-5277-F88CABC70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501402" y="40461962"/>
          <a:ext cx="1317477" cy="1350691"/>
        </a:xfrm>
        <a:prstGeom prst="rect">
          <a:avLst/>
        </a:prstGeom>
      </xdr:spPr>
    </xdr:pic>
    <xdr:clientData/>
  </xdr:twoCellAnchor>
  <xdr:twoCellAnchor editAs="oneCell">
    <xdr:from>
      <xdr:col>1</xdr:col>
      <xdr:colOff>59346</xdr:colOff>
      <xdr:row>31</xdr:row>
      <xdr:rowOff>59346</xdr:rowOff>
    </xdr:from>
    <xdr:to>
      <xdr:col>2</xdr:col>
      <xdr:colOff>0</xdr:colOff>
      <xdr:row>31</xdr:row>
      <xdr:rowOff>1392111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76A7EF6C-91FE-64B5-BAA1-18D34F37F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525140" y="41910000"/>
          <a:ext cx="1376823" cy="1332765"/>
        </a:xfrm>
        <a:prstGeom prst="rect">
          <a:avLst/>
        </a:prstGeom>
      </xdr:spPr>
    </xdr:pic>
    <xdr:clientData/>
  </xdr:twoCellAnchor>
  <xdr:twoCellAnchor editAs="oneCell">
    <xdr:from>
      <xdr:col>1</xdr:col>
      <xdr:colOff>47477</xdr:colOff>
      <xdr:row>32</xdr:row>
      <xdr:rowOff>23739</xdr:rowOff>
    </xdr:from>
    <xdr:to>
      <xdr:col>1</xdr:col>
      <xdr:colOff>1412430</xdr:colOff>
      <xdr:row>32</xdr:row>
      <xdr:rowOff>1388692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C25051E0-562F-A228-ADE6-704F29B12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513271" y="43310561"/>
          <a:ext cx="1364953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33</xdr:row>
      <xdr:rowOff>47475</xdr:rowOff>
    </xdr:from>
    <xdr:to>
      <xdr:col>1</xdr:col>
      <xdr:colOff>1400561</xdr:colOff>
      <xdr:row>33</xdr:row>
      <xdr:rowOff>1402090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6DE2740D-2A9A-9228-4D18-BE228E9AE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489533" y="44770466"/>
          <a:ext cx="1376822" cy="1354615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34</xdr:row>
      <xdr:rowOff>35608</xdr:rowOff>
    </xdr:from>
    <xdr:to>
      <xdr:col>1</xdr:col>
      <xdr:colOff>1433445</xdr:colOff>
      <xdr:row>34</xdr:row>
      <xdr:rowOff>1400561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0755E555-A3DD-62CC-21AE-A919B6C86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489533" y="46194767"/>
          <a:ext cx="1409706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35</xdr:row>
      <xdr:rowOff>47476</xdr:rowOff>
    </xdr:from>
    <xdr:to>
      <xdr:col>1</xdr:col>
      <xdr:colOff>1412430</xdr:colOff>
      <xdr:row>35</xdr:row>
      <xdr:rowOff>1424886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259D5941-200E-D9CE-FB79-04CDE4DA3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477664" y="47642803"/>
          <a:ext cx="1400560" cy="1377410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7</xdr:row>
      <xdr:rowOff>71215</xdr:rowOff>
    </xdr:from>
    <xdr:to>
      <xdr:col>1</xdr:col>
      <xdr:colOff>1376823</xdr:colOff>
      <xdr:row>7</xdr:row>
      <xdr:rowOff>1413116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87B707E-68D2-6FEF-3C10-E00DDA7AA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489533" y="49102710"/>
          <a:ext cx="1353084" cy="1341901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36</xdr:row>
      <xdr:rowOff>23738</xdr:rowOff>
    </xdr:from>
    <xdr:to>
      <xdr:col>1</xdr:col>
      <xdr:colOff>1411253</xdr:colOff>
      <xdr:row>36</xdr:row>
      <xdr:rowOff>1388691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CEC9E9D2-0C12-763A-8CFC-B3B444BB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489533" y="50491402"/>
          <a:ext cx="1387514" cy="1364953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37</xdr:row>
      <xdr:rowOff>35607</xdr:rowOff>
    </xdr:from>
    <xdr:to>
      <xdr:col>1</xdr:col>
      <xdr:colOff>1421965</xdr:colOff>
      <xdr:row>37</xdr:row>
      <xdr:rowOff>1388691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8D3557E8-D798-323F-6621-A39D5FDFC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501402" y="51939439"/>
          <a:ext cx="1386357" cy="1353084"/>
        </a:xfrm>
        <a:prstGeom prst="rect">
          <a:avLst/>
        </a:prstGeom>
      </xdr:spPr>
    </xdr:pic>
    <xdr:clientData/>
  </xdr:twoCellAnchor>
  <xdr:twoCellAnchor editAs="oneCell">
    <xdr:from>
      <xdr:col>1</xdr:col>
      <xdr:colOff>11870</xdr:colOff>
      <xdr:row>38</xdr:row>
      <xdr:rowOff>35607</xdr:rowOff>
    </xdr:from>
    <xdr:to>
      <xdr:col>1</xdr:col>
      <xdr:colOff>1412430</xdr:colOff>
      <xdr:row>38</xdr:row>
      <xdr:rowOff>1390247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FBCE1721-1360-D2D2-5E94-0A1433FA0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477664" y="53375607"/>
          <a:ext cx="1400560" cy="1354640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39</xdr:row>
      <xdr:rowOff>35607</xdr:rowOff>
    </xdr:from>
    <xdr:to>
      <xdr:col>1</xdr:col>
      <xdr:colOff>1391086</xdr:colOff>
      <xdr:row>40</xdr:row>
      <xdr:rowOff>11870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8083D71D-9925-DC8A-07C0-07A55B3E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501402" y="54811775"/>
          <a:ext cx="1355478" cy="1412431"/>
        </a:xfrm>
        <a:prstGeom prst="rect">
          <a:avLst/>
        </a:prstGeom>
      </xdr:spPr>
    </xdr:pic>
    <xdr:clientData/>
  </xdr:twoCellAnchor>
  <xdr:twoCellAnchor editAs="oneCell">
    <xdr:from>
      <xdr:col>1</xdr:col>
      <xdr:colOff>59347</xdr:colOff>
      <xdr:row>40</xdr:row>
      <xdr:rowOff>71215</xdr:rowOff>
    </xdr:from>
    <xdr:to>
      <xdr:col>1</xdr:col>
      <xdr:colOff>1433543</xdr:colOff>
      <xdr:row>40</xdr:row>
      <xdr:rowOff>1412430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9DD4B45D-93D9-F5BB-3C92-39B343337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525141" y="56283551"/>
          <a:ext cx="1374196" cy="1341215"/>
        </a:xfrm>
        <a:prstGeom prst="rect">
          <a:avLst/>
        </a:prstGeom>
      </xdr:spPr>
    </xdr:pic>
    <xdr:clientData/>
  </xdr:twoCellAnchor>
  <xdr:twoCellAnchor editAs="oneCell">
    <xdr:from>
      <xdr:col>1</xdr:col>
      <xdr:colOff>11869</xdr:colOff>
      <xdr:row>41</xdr:row>
      <xdr:rowOff>47476</xdr:rowOff>
    </xdr:from>
    <xdr:to>
      <xdr:col>1</xdr:col>
      <xdr:colOff>1434940</xdr:colOff>
      <xdr:row>41</xdr:row>
      <xdr:rowOff>1400560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248950C5-D383-405B-2A5D-36CEE58CD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477663" y="57695981"/>
          <a:ext cx="1423071" cy="1353084"/>
        </a:xfrm>
        <a:prstGeom prst="rect">
          <a:avLst/>
        </a:prstGeom>
      </xdr:spPr>
    </xdr:pic>
    <xdr:clientData/>
  </xdr:twoCellAnchor>
  <xdr:twoCellAnchor editAs="oneCell">
    <xdr:from>
      <xdr:col>1</xdr:col>
      <xdr:colOff>35608</xdr:colOff>
      <xdr:row>42</xdr:row>
      <xdr:rowOff>47476</xdr:rowOff>
    </xdr:from>
    <xdr:to>
      <xdr:col>1</xdr:col>
      <xdr:colOff>1378850</xdr:colOff>
      <xdr:row>42</xdr:row>
      <xdr:rowOff>1424299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7FC4051C-0CBD-CB2E-E39B-7500F5212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501402" y="59132149"/>
          <a:ext cx="1343242" cy="1376823"/>
        </a:xfrm>
        <a:prstGeom prst="rect">
          <a:avLst/>
        </a:prstGeom>
      </xdr:spPr>
    </xdr:pic>
    <xdr:clientData/>
  </xdr:twoCellAnchor>
  <xdr:twoCellAnchor editAs="oneCell">
    <xdr:from>
      <xdr:col>1</xdr:col>
      <xdr:colOff>47477</xdr:colOff>
      <xdr:row>43</xdr:row>
      <xdr:rowOff>47478</xdr:rowOff>
    </xdr:from>
    <xdr:to>
      <xdr:col>1</xdr:col>
      <xdr:colOff>1360511</xdr:colOff>
      <xdr:row>43</xdr:row>
      <xdr:rowOff>1371364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A330268-BA47-7CAE-B238-FD3669D11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513271" y="60568319"/>
          <a:ext cx="1313034" cy="1323886"/>
        </a:xfrm>
        <a:prstGeom prst="rect">
          <a:avLst/>
        </a:prstGeom>
      </xdr:spPr>
    </xdr:pic>
    <xdr:clientData/>
  </xdr:twoCellAnchor>
  <xdr:twoCellAnchor editAs="oneCell">
    <xdr:from>
      <xdr:col>1</xdr:col>
      <xdr:colOff>23738</xdr:colOff>
      <xdr:row>44</xdr:row>
      <xdr:rowOff>23739</xdr:rowOff>
    </xdr:from>
    <xdr:to>
      <xdr:col>1</xdr:col>
      <xdr:colOff>1388692</xdr:colOff>
      <xdr:row>44</xdr:row>
      <xdr:rowOff>1367027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4BCC408-3315-12D9-0F15-FC99D951C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489532" y="61980748"/>
          <a:ext cx="1364954" cy="1343288"/>
        </a:xfrm>
        <a:prstGeom prst="rect">
          <a:avLst/>
        </a:prstGeom>
      </xdr:spPr>
    </xdr:pic>
    <xdr:clientData/>
  </xdr:twoCellAnchor>
  <xdr:twoCellAnchor editAs="oneCell">
    <xdr:from>
      <xdr:col>1</xdr:col>
      <xdr:colOff>28486</xdr:colOff>
      <xdr:row>45</xdr:row>
      <xdr:rowOff>11868</xdr:rowOff>
    </xdr:from>
    <xdr:to>
      <xdr:col>1</xdr:col>
      <xdr:colOff>1417178</xdr:colOff>
      <xdr:row>45</xdr:row>
      <xdr:rowOff>1400560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8011323-51EC-30D8-8E7E-6E7D5B3C1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494280" y="63405046"/>
          <a:ext cx="1388692" cy="1388692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47</xdr:row>
      <xdr:rowOff>11870</xdr:rowOff>
    </xdr:from>
    <xdr:to>
      <xdr:col>1</xdr:col>
      <xdr:colOff>1412819</xdr:colOff>
      <xdr:row>47</xdr:row>
      <xdr:rowOff>1412430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37B8B25-C212-669D-5740-94D4854E3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3489533" y="64841216"/>
          <a:ext cx="1389080" cy="1400560"/>
        </a:xfrm>
        <a:prstGeom prst="rect">
          <a:avLst/>
        </a:prstGeom>
      </xdr:spPr>
    </xdr:pic>
    <xdr:clientData/>
  </xdr:twoCellAnchor>
  <xdr:twoCellAnchor editAs="oneCell">
    <xdr:from>
      <xdr:col>1</xdr:col>
      <xdr:colOff>11869</xdr:colOff>
      <xdr:row>48</xdr:row>
      <xdr:rowOff>59347</xdr:rowOff>
    </xdr:from>
    <xdr:to>
      <xdr:col>1</xdr:col>
      <xdr:colOff>1385898</xdr:colOff>
      <xdr:row>48</xdr:row>
      <xdr:rowOff>1388692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959416D-43AA-09B9-545D-1AD3D1F44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477663" y="66324861"/>
          <a:ext cx="1374029" cy="1329345"/>
        </a:xfrm>
        <a:prstGeom prst="rect">
          <a:avLst/>
        </a:prstGeom>
      </xdr:spPr>
    </xdr:pic>
    <xdr:clientData/>
  </xdr:twoCellAnchor>
  <xdr:twoCellAnchor editAs="oneCell">
    <xdr:from>
      <xdr:col>1</xdr:col>
      <xdr:colOff>35607</xdr:colOff>
      <xdr:row>46</xdr:row>
      <xdr:rowOff>65223</xdr:rowOff>
    </xdr:from>
    <xdr:to>
      <xdr:col>2</xdr:col>
      <xdr:colOff>1542</xdr:colOff>
      <xdr:row>46</xdr:row>
      <xdr:rowOff>1400560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8551EE9B-2EB4-62A7-FFC0-DFFF13468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501401" y="69203073"/>
          <a:ext cx="1402104" cy="1335337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18</xdr:row>
      <xdr:rowOff>47476</xdr:rowOff>
    </xdr:from>
    <xdr:to>
      <xdr:col>2</xdr:col>
      <xdr:colOff>1588</xdr:colOff>
      <xdr:row>18</xdr:row>
      <xdr:rowOff>1404477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489ADD7D-62C1-2327-74F6-2E876E96E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3489533" y="67749158"/>
          <a:ext cx="1414018" cy="1357001"/>
        </a:xfrm>
        <a:prstGeom prst="rect">
          <a:avLst/>
        </a:prstGeom>
      </xdr:spPr>
    </xdr:pic>
    <xdr:clientData/>
  </xdr:twoCellAnchor>
  <xdr:twoCellAnchor editAs="oneCell">
    <xdr:from>
      <xdr:col>1</xdr:col>
      <xdr:colOff>23739</xdr:colOff>
      <xdr:row>49</xdr:row>
      <xdr:rowOff>71215</xdr:rowOff>
    </xdr:from>
    <xdr:to>
      <xdr:col>1</xdr:col>
      <xdr:colOff>1353084</xdr:colOff>
      <xdr:row>49</xdr:row>
      <xdr:rowOff>1400560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7EE236FD-7F61-A7BF-8D58-83529DF12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489533" y="66336729"/>
          <a:ext cx="1329345" cy="1329345"/>
        </a:xfrm>
        <a:prstGeom prst="rect">
          <a:avLst/>
        </a:prstGeom>
      </xdr:spPr>
    </xdr:pic>
    <xdr:clientData/>
  </xdr:twoCellAnchor>
  <xdr:twoCellAnchor editAs="oneCell">
    <xdr:from>
      <xdr:col>1</xdr:col>
      <xdr:colOff>34238</xdr:colOff>
      <xdr:row>50</xdr:row>
      <xdr:rowOff>15732</xdr:rowOff>
    </xdr:from>
    <xdr:to>
      <xdr:col>1</xdr:col>
      <xdr:colOff>1434821</xdr:colOff>
      <xdr:row>50</xdr:row>
      <xdr:rowOff>1354668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D727670A-D9B8-24BA-381A-DFDB588B1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505571" y="70750028"/>
          <a:ext cx="1400583" cy="1338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s.apple.com/de/app/sleepzy-schlaftracker-wecker/id1064910141" TargetMode="External"/><Relationship Id="rId18" Type="http://schemas.openxmlformats.org/officeDocument/2006/relationships/hyperlink" Target="https://apps.apple.com/de/app/myfitnesspal-kalorien-tracker/id341232718" TargetMode="External"/><Relationship Id="rId26" Type="http://schemas.openxmlformats.org/officeDocument/2006/relationships/hyperlink" Target="https://apps.apple.com/de/app/weightwatchers/id331308914" TargetMode="External"/><Relationship Id="rId39" Type="http://schemas.openxmlformats.org/officeDocument/2006/relationships/hyperlink" Target="https://apps.apple.com/de/app/fitify-workout-zu-hause/id1463386686" TargetMode="External"/><Relationship Id="rId21" Type="http://schemas.openxmlformats.org/officeDocument/2006/relationships/hyperlink" Target="https://apps.apple.com/de/app/yazio-kalorien-z%C3%A4hler-di%C3%A4t/id946099227" TargetMode="External"/><Relationship Id="rId34" Type="http://schemas.openxmlformats.org/officeDocument/2006/relationships/hyperlink" Target="https://apps.apple.com/de/app/gerolsteiner-trinkcheck/id370892661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apps.apple.com/de/app/waterdrop-hydration-app/id1535002336" TargetMode="External"/><Relationship Id="rId2" Type="http://schemas.openxmlformats.org/officeDocument/2006/relationships/hyperlink" Target="https://apps.apple.com/de/app/sleep-cycle-sleep-tracker/id320606217" TargetMode="External"/><Relationship Id="rId16" Type="http://schemas.openxmlformats.org/officeDocument/2006/relationships/hyperlink" Target="https://apps.apple.com/de/app/dream-talk-recorder/id445472628" TargetMode="External"/><Relationship Id="rId20" Type="http://schemas.openxmlformats.org/officeDocument/2006/relationships/hyperlink" Target="https://apps.apple.com/de/app/fddb-kalorienz%C3%A4hler-di%C3%A4t/id1105332761" TargetMode="External"/><Relationship Id="rId29" Type="http://schemas.openxmlformats.org/officeDocument/2006/relationships/hyperlink" Target="https://apps.apple.com/de/app/fastic-intervallfasten-tracker/id1459260306" TargetMode="External"/><Relationship Id="rId41" Type="http://schemas.openxmlformats.org/officeDocument/2006/relationships/hyperlink" Target="https://apps.apple.com/de/app/schrittz%C3%A4hler/id712286167" TargetMode="External"/><Relationship Id="rId1" Type="http://schemas.openxmlformats.org/officeDocument/2006/relationships/hyperlink" Target="https://apps.apple.com/de/app/water-time-wasser-trinken/id1208916325" TargetMode="External"/><Relationship Id="rId6" Type="http://schemas.openxmlformats.org/officeDocument/2006/relationships/hyperlink" Target="https://apps.apple.com/de/app/wasser-tracker-water-dropy/id1524919784" TargetMode="External"/><Relationship Id="rId11" Type="http://schemas.openxmlformats.org/officeDocument/2006/relationships/hyperlink" Target="https://apps.apple.com/de/app/snorelab-schnarchen-aufnehmen/id529443604" TargetMode="External"/><Relationship Id="rId24" Type="http://schemas.openxmlformats.org/officeDocument/2006/relationships/hyperlink" Target="https://apps.apple.com/de/app/stepsapp-schrittz%C3%A4hler/id1037595083" TargetMode="External"/><Relationship Id="rId32" Type="http://schemas.openxmlformats.org/officeDocument/2006/relationships/hyperlink" Target="https://apps.apple.com/de/app/carb-manager-keto-di%C3%A4t-fasten/id410089731" TargetMode="External"/><Relationship Id="rId37" Type="http://schemas.openxmlformats.org/officeDocument/2006/relationships/hyperlink" Target="https://apps.apple.com/de/app/strava-laufen-radfahren/id426826309" TargetMode="External"/><Relationship Id="rId40" Type="http://schemas.openxmlformats.org/officeDocument/2006/relationships/hyperlink" Target="https://apps.apple.com/de/app/hevy-gym-trainingstagebuch/id1458862350" TargetMode="External"/><Relationship Id="rId5" Type="http://schemas.openxmlformats.org/officeDocument/2006/relationships/hyperlink" Target="https://apps.apple.com/de/app/plant-nanny-wasser-trinken-app/id1424178757" TargetMode="External"/><Relationship Id="rId15" Type="http://schemas.openxmlformats.org/officeDocument/2006/relationships/hyperlink" Target="https://apps.apple.com/de/app/do-i-snore-or-grind/id1154925543" TargetMode="External"/><Relationship Id="rId23" Type="http://schemas.openxmlformats.org/officeDocument/2006/relationships/hyperlink" Target="https://apps.apple.com/de/app/nike-run-club-laufcoach/id387771637" TargetMode="External"/><Relationship Id="rId28" Type="http://schemas.openxmlformats.org/officeDocument/2006/relationships/hyperlink" Target="https://apps.apple.com/de/app/simple-dein-ern%C3%A4hrungshelfer/id1467720176" TargetMode="External"/><Relationship Id="rId36" Type="http://schemas.openxmlformats.org/officeDocument/2006/relationships/hyperlink" Target="https://apps.apple.com/de/app/sports-tracker-for-all-sports/id426684873" TargetMode="External"/><Relationship Id="rId10" Type="http://schemas.openxmlformats.org/officeDocument/2006/relationships/hyperlink" Target="https://apps.apple.com/de/app/shuteye-schlaftracker/id1490078804" TargetMode="External"/><Relationship Id="rId19" Type="http://schemas.openxmlformats.org/officeDocument/2006/relationships/hyperlink" Target="https://apps.apple.com/de/app/lifesum-kalorien-z%C3%A4hler/id286906691" TargetMode="External"/><Relationship Id="rId31" Type="http://schemas.openxmlformats.org/officeDocument/2006/relationships/hyperlink" Target="https://apps.apple.com/de/app/asana-rebel-yoga-und-fitness/id1067860796" TargetMode="External"/><Relationship Id="rId4" Type="http://schemas.openxmlformats.org/officeDocument/2006/relationships/hyperlink" Target="https://apps.apple.com/de/app/waterminder-water-tracker/id653031147" TargetMode="External"/><Relationship Id="rId9" Type="http://schemas.openxmlformats.org/officeDocument/2006/relationships/hyperlink" Target="https://apps.apple.com/de/app/alarmy-wecker-und-schlaf/id1163786766" TargetMode="External"/><Relationship Id="rId14" Type="http://schemas.openxmlformats.org/officeDocument/2006/relationships/hyperlink" Target="https://apps.apple.com/de/app/sleep-talk-recorder/id391767653" TargetMode="External"/><Relationship Id="rId22" Type="http://schemas.openxmlformats.org/officeDocument/2006/relationships/hyperlink" Target="https://apps.apple.com/de/app/adidas-running-lauf-app/id336599882" TargetMode="External"/><Relationship Id="rId27" Type="http://schemas.openxmlformats.org/officeDocument/2006/relationships/hyperlink" Target="https://apps.apple.com/de/app/noom-gesund-abnehmen/id634598719" TargetMode="External"/><Relationship Id="rId30" Type="http://schemas.openxmlformats.org/officeDocument/2006/relationships/hyperlink" Target="https://apps.apple.com/de/app/gymondo-fitness-workout-app/id1011796416" TargetMode="External"/><Relationship Id="rId35" Type="http://schemas.openxmlformats.org/officeDocument/2006/relationships/hyperlink" Target="https://apps.apple.com/de/app/lose-it-calorie-counter/id297368629" TargetMode="External"/><Relationship Id="rId8" Type="http://schemas.openxmlformats.org/officeDocument/2006/relationships/hyperlink" Target="https://apps.apple.com/de/app/sleep-recorder-schlaf-analyse/id1510325113" TargetMode="External"/><Relationship Id="rId3" Type="http://schemas.openxmlformats.org/officeDocument/2006/relationships/hyperlink" Target="https://apps.apple.com/de/app/wassertracker-trinkerinnerung/id1221965482" TargetMode="External"/><Relationship Id="rId12" Type="http://schemas.openxmlformats.org/officeDocument/2006/relationships/hyperlink" Target="https://apps.apple.com/de/app/prime-sleep-recorder/id968720724" TargetMode="External"/><Relationship Id="rId17" Type="http://schemas.openxmlformats.org/officeDocument/2006/relationships/hyperlink" Target="https://apps.apple.com/de/app/fitness-app-gym-workout-sport/id1114387800" TargetMode="External"/><Relationship Id="rId25" Type="http://schemas.openxmlformats.org/officeDocument/2006/relationships/hyperlink" Target="https://apps.apple.com/de/app/asics-runkeeper-lauf-tracker/id300235330" TargetMode="External"/><Relationship Id="rId33" Type="http://schemas.openxmlformats.org/officeDocument/2006/relationships/hyperlink" Target="https://apps.apple.com/de/app/foodvisor-ern%C3%A4hrung-und-di%C3%A4t/id1064020872" TargetMode="External"/><Relationship Id="rId38" Type="http://schemas.openxmlformats.org/officeDocument/2006/relationships/hyperlink" Target="https://apps.apple.com/de/app/seven-7-minuten-training/id65027655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3D19-EECB-A042-9857-7243E2A1CAC9}">
  <dimension ref="A1:C51"/>
  <sheetViews>
    <sheetView topLeftCell="A48" zoomScale="53" workbookViewId="0">
      <selection activeCell="A51" sqref="A2:A51"/>
    </sheetView>
  </sheetViews>
  <sheetFormatPr baseColWidth="10" defaultColWidth="10.875" defaultRowHeight="15.75" x14ac:dyDescent="0.25"/>
  <cols>
    <col min="1" max="1" width="45.5" customWidth="1"/>
    <col min="2" max="2" width="18.875" customWidth="1"/>
    <col min="3" max="3" width="75.125" bestFit="1" customWidth="1"/>
  </cols>
  <sheetData>
    <row r="1" spans="1:3" x14ac:dyDescent="0.25">
      <c r="A1" s="2" t="s">
        <v>18</v>
      </c>
      <c r="B1" s="2" t="s">
        <v>17</v>
      </c>
      <c r="C1" s="2" t="s">
        <v>16</v>
      </c>
    </row>
    <row r="2" spans="1:3" ht="113.1" customHeight="1" x14ac:dyDescent="0.25">
      <c r="A2" t="s">
        <v>19</v>
      </c>
      <c r="C2" s="1" t="s">
        <v>15</v>
      </c>
    </row>
    <row r="3" spans="1:3" ht="113.1" customHeight="1" x14ac:dyDescent="0.25">
      <c r="A3" t="s">
        <v>20</v>
      </c>
      <c r="C3" s="1" t="s">
        <v>53</v>
      </c>
    </row>
    <row r="4" spans="1:3" ht="113.1" customHeight="1" x14ac:dyDescent="0.25">
      <c r="A4" t="s">
        <v>55</v>
      </c>
      <c r="C4" s="1" t="s">
        <v>54</v>
      </c>
    </row>
    <row r="5" spans="1:3" ht="113.1" customHeight="1" x14ac:dyDescent="0.25">
      <c r="A5" t="s">
        <v>21</v>
      </c>
      <c r="C5" s="1" t="s">
        <v>56</v>
      </c>
    </row>
    <row r="6" spans="1:3" ht="113.1" customHeight="1" x14ac:dyDescent="0.25">
      <c r="A6" t="s">
        <v>22</v>
      </c>
      <c r="C6" s="1" t="s">
        <v>57</v>
      </c>
    </row>
    <row r="7" spans="1:3" ht="113.1" customHeight="1" x14ac:dyDescent="0.25">
      <c r="A7" t="s">
        <v>23</v>
      </c>
      <c r="C7" s="1" t="s">
        <v>58</v>
      </c>
    </row>
    <row r="8" spans="1:3" ht="113.1" customHeight="1" x14ac:dyDescent="0.25">
      <c r="A8" t="s">
        <v>46</v>
      </c>
      <c r="C8" s="1" t="s">
        <v>91</v>
      </c>
    </row>
    <row r="9" spans="1:3" ht="113.1" customHeight="1" x14ac:dyDescent="0.25">
      <c r="A9" t="s">
        <v>24</v>
      </c>
      <c r="C9" s="1" t="s">
        <v>59</v>
      </c>
    </row>
    <row r="10" spans="1:3" ht="113.1" customHeight="1" x14ac:dyDescent="0.25">
      <c r="A10" t="s">
        <v>60</v>
      </c>
      <c r="C10" s="1" t="s">
        <v>61</v>
      </c>
    </row>
    <row r="11" spans="1:3" ht="113.1" customHeight="1" x14ac:dyDescent="0.25">
      <c r="A11" t="s">
        <v>25</v>
      </c>
      <c r="C11" s="1" t="s">
        <v>62</v>
      </c>
    </row>
    <row r="12" spans="1:3" ht="113.1" customHeight="1" x14ac:dyDescent="0.25">
      <c r="A12" t="s">
        <v>26</v>
      </c>
      <c r="C12" s="1" t="s">
        <v>63</v>
      </c>
    </row>
    <row r="13" spans="1:3" ht="113.1" customHeight="1" x14ac:dyDescent="0.25">
      <c r="A13" t="s">
        <v>27</v>
      </c>
      <c r="C13" s="1" t="s">
        <v>64</v>
      </c>
    </row>
    <row r="14" spans="1:3" ht="113.1" customHeight="1" x14ac:dyDescent="0.25">
      <c r="A14" t="s">
        <v>28</v>
      </c>
      <c r="C14" s="1" t="s">
        <v>65</v>
      </c>
    </row>
    <row r="15" spans="1:3" ht="113.1" customHeight="1" x14ac:dyDescent="0.25">
      <c r="A15" t="s">
        <v>29</v>
      </c>
      <c r="C15" s="1" t="s">
        <v>66</v>
      </c>
    </row>
    <row r="16" spans="1:3" ht="113.1" customHeight="1" x14ac:dyDescent="0.25">
      <c r="A16" t="s">
        <v>30</v>
      </c>
      <c r="C16" s="1" t="s">
        <v>67</v>
      </c>
    </row>
    <row r="17" spans="1:3" ht="113.1" customHeight="1" x14ac:dyDescent="0.25">
      <c r="A17" t="s">
        <v>31</v>
      </c>
      <c r="C17" s="1" t="s">
        <v>68</v>
      </c>
    </row>
    <row r="18" spans="1:3" ht="113.1" customHeight="1" x14ac:dyDescent="0.25">
      <c r="A18" t="s">
        <v>32</v>
      </c>
      <c r="C18" s="1" t="s">
        <v>69</v>
      </c>
    </row>
    <row r="19" spans="1:3" ht="113.1" customHeight="1" x14ac:dyDescent="0.25">
      <c r="A19" t="s">
        <v>112</v>
      </c>
      <c r="C19" t="s">
        <v>113</v>
      </c>
    </row>
    <row r="20" spans="1:3" ht="113.1" customHeight="1" x14ac:dyDescent="0.25">
      <c r="A20" t="s">
        <v>70</v>
      </c>
      <c r="C20" s="1" t="s">
        <v>71</v>
      </c>
    </row>
    <row r="21" spans="1:3" ht="113.1" customHeight="1" x14ac:dyDescent="0.25">
      <c r="A21" t="s">
        <v>33</v>
      </c>
      <c r="C21" s="1" t="s">
        <v>72</v>
      </c>
    </row>
    <row r="22" spans="1:3" ht="113.1" customHeight="1" x14ac:dyDescent="0.25">
      <c r="A22" t="s">
        <v>34</v>
      </c>
      <c r="C22" s="1" t="s">
        <v>73</v>
      </c>
    </row>
    <row r="23" spans="1:3" ht="113.1" customHeight="1" x14ac:dyDescent="0.25">
      <c r="A23" t="s">
        <v>35</v>
      </c>
      <c r="C23" s="1" t="s">
        <v>74</v>
      </c>
    </row>
    <row r="24" spans="1:3" ht="113.1" customHeight="1" x14ac:dyDescent="0.25">
      <c r="A24" t="s">
        <v>36</v>
      </c>
      <c r="C24" s="1" t="s">
        <v>75</v>
      </c>
    </row>
    <row r="25" spans="1:3" ht="113.1" customHeight="1" x14ac:dyDescent="0.25">
      <c r="A25" t="s">
        <v>77</v>
      </c>
      <c r="C25" s="1" t="s">
        <v>76</v>
      </c>
    </row>
    <row r="26" spans="1:3" ht="113.1" customHeight="1" x14ac:dyDescent="0.25">
      <c r="A26" t="s">
        <v>37</v>
      </c>
      <c r="C26" s="1" t="s">
        <v>78</v>
      </c>
    </row>
    <row r="27" spans="1:3" ht="113.1" customHeight="1" x14ac:dyDescent="0.25">
      <c r="A27" t="s">
        <v>38</v>
      </c>
      <c r="C27" s="1" t="s">
        <v>79</v>
      </c>
    </row>
    <row r="28" spans="1:3" ht="113.1" customHeight="1" x14ac:dyDescent="0.25">
      <c r="A28" t="s">
        <v>39</v>
      </c>
      <c r="C28" s="1" t="s">
        <v>80</v>
      </c>
    </row>
    <row r="29" spans="1:3" ht="113.1" customHeight="1" x14ac:dyDescent="0.25">
      <c r="A29" t="s">
        <v>40</v>
      </c>
      <c r="C29" s="1" t="s">
        <v>81</v>
      </c>
    </row>
    <row r="30" spans="1:3" ht="113.1" customHeight="1" x14ac:dyDescent="0.25">
      <c r="A30" t="s">
        <v>83</v>
      </c>
      <c r="C30" s="1" t="s">
        <v>82</v>
      </c>
    </row>
    <row r="31" spans="1:3" ht="113.1" customHeight="1" x14ac:dyDescent="0.25">
      <c r="A31" t="s">
        <v>41</v>
      </c>
      <c r="C31" s="1" t="s">
        <v>84</v>
      </c>
    </row>
    <row r="32" spans="1:3" ht="113.1" customHeight="1" x14ac:dyDescent="0.25">
      <c r="A32" t="s">
        <v>42</v>
      </c>
      <c r="C32" s="1" t="s">
        <v>85</v>
      </c>
    </row>
    <row r="33" spans="1:3" ht="113.1" customHeight="1" x14ac:dyDescent="0.25">
      <c r="A33" t="s">
        <v>43</v>
      </c>
      <c r="C33" s="1" t="s">
        <v>86</v>
      </c>
    </row>
    <row r="34" spans="1:3" ht="113.1" customHeight="1" x14ac:dyDescent="0.25">
      <c r="A34" t="s">
        <v>44</v>
      </c>
      <c r="C34" s="1" t="s">
        <v>87</v>
      </c>
    </row>
    <row r="35" spans="1:3" ht="113.1" customHeight="1" x14ac:dyDescent="0.25">
      <c r="A35" t="s">
        <v>88</v>
      </c>
      <c r="C35" s="1" t="s">
        <v>89</v>
      </c>
    </row>
    <row r="36" spans="1:3" ht="113.1" customHeight="1" x14ac:dyDescent="0.25">
      <c r="A36" t="s">
        <v>45</v>
      </c>
      <c r="C36" s="1" t="s">
        <v>90</v>
      </c>
    </row>
    <row r="37" spans="1:3" ht="113.1" customHeight="1" x14ac:dyDescent="0.25">
      <c r="A37" t="s">
        <v>47</v>
      </c>
      <c r="C37" s="1" t="s">
        <v>92</v>
      </c>
    </row>
    <row r="38" spans="1:3" ht="113.1" customHeight="1" x14ac:dyDescent="0.25">
      <c r="A38" t="s">
        <v>93</v>
      </c>
      <c r="C38" s="1" t="s">
        <v>94</v>
      </c>
    </row>
    <row r="39" spans="1:3" ht="113.1" customHeight="1" x14ac:dyDescent="0.25">
      <c r="A39" t="s">
        <v>48</v>
      </c>
      <c r="C39" s="1" t="s">
        <v>95</v>
      </c>
    </row>
    <row r="40" spans="1:3" ht="113.1" customHeight="1" x14ac:dyDescent="0.25">
      <c r="A40" t="s">
        <v>49</v>
      </c>
      <c r="C40" s="1" t="s">
        <v>96</v>
      </c>
    </row>
    <row r="41" spans="1:3" ht="113.1" customHeight="1" x14ac:dyDescent="0.25">
      <c r="A41" t="s">
        <v>50</v>
      </c>
      <c r="C41" s="1" t="s">
        <v>97</v>
      </c>
    </row>
    <row r="42" spans="1:3" ht="113.1" customHeight="1" x14ac:dyDescent="0.25">
      <c r="A42" t="s">
        <v>51</v>
      </c>
      <c r="C42" s="1" t="s">
        <v>98</v>
      </c>
    </row>
    <row r="43" spans="1:3" ht="113.1" customHeight="1" x14ac:dyDescent="0.25">
      <c r="A43" t="s">
        <v>52</v>
      </c>
      <c r="C43" s="1" t="s">
        <v>99</v>
      </c>
    </row>
    <row r="44" spans="1:3" ht="113.1" customHeight="1" x14ac:dyDescent="0.25">
      <c r="A44" t="s">
        <v>100</v>
      </c>
      <c r="C44" s="1" t="s">
        <v>101</v>
      </c>
    </row>
    <row r="45" spans="1:3" ht="113.1" customHeight="1" x14ac:dyDescent="0.25">
      <c r="A45" t="s">
        <v>102</v>
      </c>
      <c r="C45" s="1" t="s">
        <v>103</v>
      </c>
    </row>
    <row r="46" spans="1:3" ht="113.1" customHeight="1" x14ac:dyDescent="0.25">
      <c r="A46" t="s">
        <v>104</v>
      </c>
      <c r="C46" s="1" t="s">
        <v>105</v>
      </c>
    </row>
    <row r="47" spans="1:3" ht="113.1" customHeight="1" x14ac:dyDescent="0.25">
      <c r="A47" t="s">
        <v>110</v>
      </c>
      <c r="C47" s="1" t="s">
        <v>111</v>
      </c>
    </row>
    <row r="48" spans="1:3" ht="113.1" customHeight="1" x14ac:dyDescent="0.25">
      <c r="A48" t="s">
        <v>106</v>
      </c>
      <c r="C48" s="1" t="s">
        <v>107</v>
      </c>
    </row>
    <row r="49" spans="1:3" ht="113.1" customHeight="1" x14ac:dyDescent="0.25">
      <c r="A49" t="s">
        <v>108</v>
      </c>
      <c r="C49" s="1" t="s">
        <v>109</v>
      </c>
    </row>
    <row r="50" spans="1:3" ht="113.1" customHeight="1" x14ac:dyDescent="0.25">
      <c r="A50" t="s">
        <v>115</v>
      </c>
      <c r="C50" t="s">
        <v>114</v>
      </c>
    </row>
    <row r="51" spans="1:3" ht="113.1" customHeight="1" x14ac:dyDescent="0.25">
      <c r="A51" t="s">
        <v>116</v>
      </c>
      <c r="C51" s="1" t="s">
        <v>117</v>
      </c>
    </row>
  </sheetData>
  <hyperlinks>
    <hyperlink ref="C2" r:id="rId1" xr:uid="{D60A5AC0-1FB1-1641-ABFC-6A4066E22D28}"/>
    <hyperlink ref="C11" r:id="rId2" xr:uid="{B06D4494-48C9-7843-BBC1-BE8224DEEC30}"/>
    <hyperlink ref="C3" r:id="rId3" xr:uid="{B9132BE7-9DD6-424F-83F8-822036BD59F6}"/>
    <hyperlink ref="C4" r:id="rId4" xr:uid="{C13B1B2A-A61A-D647-9308-2E896465EF9B}"/>
    <hyperlink ref="C5" r:id="rId5" xr:uid="{A9C0174A-EBA9-5749-A666-AD7467F6E9FA}"/>
    <hyperlink ref="C6" r:id="rId6" xr:uid="{11EB977B-2A64-2847-8BB0-49A077DAE926}"/>
    <hyperlink ref="C7" r:id="rId7" xr:uid="{1F233D14-89F2-AE45-B579-A2315B771000}"/>
    <hyperlink ref="C9" r:id="rId8" xr:uid="{173F58E0-B94C-4043-8894-745D0CCF7B51}"/>
    <hyperlink ref="C10" r:id="rId9" xr:uid="{66645692-1F0B-4841-B2D1-813F55153DED}"/>
    <hyperlink ref="C12" r:id="rId10" xr:uid="{6185FDDD-8CCC-F640-83D4-A2F65CB62A34}"/>
    <hyperlink ref="C13" r:id="rId11" xr:uid="{2D00BF98-6156-EC4B-ABCA-9F798F003FB1}"/>
    <hyperlink ref="C14" r:id="rId12" xr:uid="{7414E94B-2944-C24E-9780-8E8A52AE0820}"/>
    <hyperlink ref="C15" r:id="rId13" xr:uid="{8506F619-2CEA-5B4D-AA8F-FE63AAF33F03}"/>
    <hyperlink ref="C16" r:id="rId14" xr:uid="{0085F06F-CFEF-8843-8FBE-3019838CCE37}"/>
    <hyperlink ref="C17" r:id="rId15" xr:uid="{B70227A2-9806-F343-B9BB-EDA8A8D1E5A2}"/>
    <hyperlink ref="C18" r:id="rId16" xr:uid="{811CD3FE-0D2C-8145-A1B9-CE182EC3849D}"/>
    <hyperlink ref="C20" r:id="rId17" xr:uid="{52DD9E12-15B9-BA48-90C4-6BD7D5D9A0E2}"/>
    <hyperlink ref="C21" r:id="rId18" xr:uid="{33679362-74F4-2243-99DB-49CBBFAEEE03}"/>
    <hyperlink ref="C22" r:id="rId19" xr:uid="{5845952F-F136-3442-9FCF-C86643ECE3EE}"/>
    <hyperlink ref="C23" r:id="rId20" xr:uid="{656053DF-5467-FC42-961A-03B098E28EA7}"/>
    <hyperlink ref="C24" r:id="rId21" xr:uid="{C4BE122F-6AB3-A743-A252-CD2A37F5C9E5}"/>
    <hyperlink ref="C25" r:id="rId22" xr:uid="{909EDE8C-090B-7C4A-9178-B18036F41E8A}"/>
    <hyperlink ref="C26" r:id="rId23" xr:uid="{E3C81BF4-F6F5-6A42-A6D4-05724B0B7092}"/>
    <hyperlink ref="C27" r:id="rId24" xr:uid="{7B051F89-D339-C946-B0DF-BEF55C10DA90}"/>
    <hyperlink ref="C28" r:id="rId25" xr:uid="{F83F7AB8-C255-634F-9D3E-4E727571AC1E}"/>
    <hyperlink ref="C29" r:id="rId26" xr:uid="{85CB7096-87BC-C14C-AC5A-464470C5AA7D}"/>
    <hyperlink ref="C30" r:id="rId27" xr:uid="{0D1312F1-948C-874D-8464-7ED5FEBDCEA8}"/>
    <hyperlink ref="C31" r:id="rId28" xr:uid="{6A5D5F91-4F52-CF42-BA07-44FE65646D6F}"/>
    <hyperlink ref="C32" r:id="rId29" xr:uid="{8C109038-29E0-7742-8109-6B1E82C5EE56}"/>
    <hyperlink ref="C33" r:id="rId30" xr:uid="{CE7BFBAF-678A-924E-9253-093F2A0E09BF}"/>
    <hyperlink ref="C34" r:id="rId31" xr:uid="{5777872C-16C6-C747-B3BC-D47D1069CC73}"/>
    <hyperlink ref="C35" r:id="rId32" xr:uid="{EAAC40A4-B74C-DC44-8863-120D5C9CF929}"/>
    <hyperlink ref="C36" r:id="rId33" xr:uid="{E8A41464-A0A8-6245-8B90-58774090BBD7}"/>
    <hyperlink ref="C8" r:id="rId34" xr:uid="{C2BB0ED2-7E10-F849-84D6-56085517FB22}"/>
    <hyperlink ref="C37" r:id="rId35" xr:uid="{FDDEE128-2D8C-8D49-8DB2-1668AE2DFE4D}"/>
    <hyperlink ref="C38" r:id="rId36" xr:uid="{DD83877B-90FB-BC47-A4D6-89825C652770}"/>
    <hyperlink ref="C39" r:id="rId37" xr:uid="{DD4C0B19-ED4A-9846-ADD3-9C2F3DC2B5C5}"/>
    <hyperlink ref="C40" r:id="rId38" xr:uid="{C5DA7346-7BAB-474F-B63C-552F0A2308B3}"/>
    <hyperlink ref="C41" r:id="rId39" xr:uid="{0663FEC5-202D-0B4D-9D07-F22A96623840}"/>
    <hyperlink ref="C42" r:id="rId40" xr:uid="{E2B03965-7AE9-2E46-9495-0C7168EE31CA}"/>
    <hyperlink ref="C43" r:id="rId41" xr:uid="{FA248537-1854-9247-AD9A-8950B501BE69}"/>
  </hyperlinks>
  <pageMargins left="0.7" right="0.7" top="0.78740157499999996" bottom="0.78740157499999996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5204-A2BC-0744-BF52-A79B6946E1A7}">
  <dimension ref="A1:AD52"/>
  <sheetViews>
    <sheetView tabSelected="1" zoomScale="61" workbookViewId="0">
      <selection sqref="A1:XFD1"/>
    </sheetView>
  </sheetViews>
  <sheetFormatPr baseColWidth="10" defaultRowHeight="15.75" x14ac:dyDescent="0.25"/>
  <cols>
    <col min="1" max="1" width="29.25" bestFit="1" customWidth="1"/>
    <col min="2" max="3" width="29.375" customWidth="1"/>
    <col min="4" max="4" width="21.5" bestFit="1" customWidth="1"/>
    <col min="5" max="5" width="19.875" bestFit="1" customWidth="1"/>
    <col min="6" max="6" width="23.125" bestFit="1" customWidth="1"/>
    <col min="7" max="7" width="24.875" bestFit="1" customWidth="1"/>
    <col min="8" max="8" width="14.875" bestFit="1" customWidth="1"/>
    <col min="10" max="10" width="15" bestFit="1" customWidth="1"/>
    <col min="11" max="11" width="18.125" bestFit="1" customWidth="1"/>
    <col min="12" max="12" width="18" bestFit="1" customWidth="1"/>
    <col min="13" max="13" width="27.375" bestFit="1" customWidth="1"/>
    <col min="15" max="15" width="15.5" bestFit="1" customWidth="1"/>
    <col min="16" max="16" width="17.625" bestFit="1" customWidth="1"/>
    <col min="17" max="17" width="14" bestFit="1" customWidth="1"/>
    <col min="19" max="19" width="22" bestFit="1" customWidth="1"/>
    <col min="20" max="20" width="23.125" bestFit="1" customWidth="1"/>
    <col min="21" max="21" width="18" bestFit="1" customWidth="1"/>
    <col min="22" max="22" width="15" bestFit="1" customWidth="1"/>
    <col min="24" max="24" width="15.5" bestFit="1" customWidth="1"/>
    <col min="25" max="25" width="13" bestFit="1" customWidth="1"/>
    <col min="26" max="26" width="15" bestFit="1" customWidth="1"/>
    <col min="27" max="27" width="22" bestFit="1" customWidth="1"/>
    <col min="28" max="28" width="19.125" bestFit="1" customWidth="1"/>
    <col min="29" max="29" width="18.375" bestFit="1" customWidth="1"/>
  </cols>
  <sheetData>
    <row r="1" spans="1:30" x14ac:dyDescent="0.25">
      <c r="A1" s="20" t="s">
        <v>124</v>
      </c>
      <c r="B1" s="20" t="s">
        <v>125</v>
      </c>
      <c r="C1" s="20" t="s">
        <v>126</v>
      </c>
      <c r="D1" s="9" t="s">
        <v>0</v>
      </c>
      <c r="E1" s="9" t="s">
        <v>1</v>
      </c>
      <c r="F1" s="9" t="s">
        <v>2</v>
      </c>
      <c r="G1" s="9" t="s">
        <v>127</v>
      </c>
      <c r="H1" s="9" t="s">
        <v>3</v>
      </c>
      <c r="I1" s="10" t="s">
        <v>128</v>
      </c>
      <c r="J1" s="11" t="s">
        <v>4</v>
      </c>
      <c r="K1" s="11" t="s">
        <v>13</v>
      </c>
      <c r="L1" s="11" t="s">
        <v>5</v>
      </c>
      <c r="M1" s="11" t="s">
        <v>6</v>
      </c>
      <c r="N1" s="12" t="s">
        <v>129</v>
      </c>
      <c r="O1" s="13" t="s">
        <v>14</v>
      </c>
      <c r="P1" s="13" t="s">
        <v>7</v>
      </c>
      <c r="Q1" s="13" t="s">
        <v>8</v>
      </c>
      <c r="R1" s="19" t="s">
        <v>130</v>
      </c>
      <c r="S1" s="14" t="s">
        <v>9</v>
      </c>
      <c r="T1" s="14" t="s">
        <v>10</v>
      </c>
      <c r="U1" s="14" t="s">
        <v>11</v>
      </c>
      <c r="V1" s="14" t="s">
        <v>12</v>
      </c>
      <c r="W1" s="8" t="s">
        <v>131</v>
      </c>
      <c r="X1" s="15" t="s">
        <v>118</v>
      </c>
      <c r="Y1" s="15" t="s">
        <v>119</v>
      </c>
      <c r="Z1" s="15" t="s">
        <v>120</v>
      </c>
      <c r="AA1" s="15" t="s">
        <v>121</v>
      </c>
      <c r="AB1" s="15" t="s">
        <v>122</v>
      </c>
      <c r="AC1" s="15" t="s">
        <v>123</v>
      </c>
      <c r="AD1" s="16" t="s">
        <v>132</v>
      </c>
    </row>
    <row r="2" spans="1:30" x14ac:dyDescent="0.25">
      <c r="A2" t="s">
        <v>19</v>
      </c>
      <c r="B2">
        <v>27</v>
      </c>
      <c r="C2">
        <v>1</v>
      </c>
      <c r="D2">
        <v>4</v>
      </c>
      <c r="E2">
        <v>4</v>
      </c>
      <c r="F2">
        <v>3</v>
      </c>
      <c r="G2">
        <v>4</v>
      </c>
      <c r="H2">
        <v>4</v>
      </c>
      <c r="I2" s="3">
        <f t="shared" ref="I2:I51" si="0">SUM(D2:H2)*1/5</f>
        <v>3.8</v>
      </c>
      <c r="J2">
        <v>5</v>
      </c>
      <c r="K2">
        <v>5</v>
      </c>
      <c r="L2">
        <v>4</v>
      </c>
      <c r="M2">
        <v>4</v>
      </c>
      <c r="N2" s="4">
        <f t="shared" ref="N2:N51" si="1">SUM(J2:M2)*1/4</f>
        <v>4.5</v>
      </c>
      <c r="O2">
        <v>4</v>
      </c>
      <c r="P2">
        <v>5</v>
      </c>
      <c r="Q2">
        <v>4</v>
      </c>
      <c r="R2" s="5">
        <f t="shared" ref="R2:R51" si="2">SUM(O2:Q2)*1/3</f>
        <v>4.333333333333333</v>
      </c>
      <c r="S2">
        <v>4</v>
      </c>
      <c r="T2">
        <v>3</v>
      </c>
      <c r="U2">
        <v>4</v>
      </c>
      <c r="V2">
        <v>4</v>
      </c>
      <c r="W2" s="6">
        <f t="shared" ref="W2:W51" si="3">SUM(S2:V2)*1/4</f>
        <v>3.75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 s="7">
        <v>3</v>
      </c>
    </row>
    <row r="3" spans="1:30" x14ac:dyDescent="0.25">
      <c r="A3" t="s">
        <v>20</v>
      </c>
      <c r="B3">
        <v>27</v>
      </c>
      <c r="C3">
        <v>1</v>
      </c>
      <c r="D3">
        <v>2</v>
      </c>
      <c r="E3">
        <v>4</v>
      </c>
      <c r="F3">
        <v>3</v>
      </c>
      <c r="G3">
        <v>3</v>
      </c>
      <c r="H3">
        <v>4</v>
      </c>
      <c r="I3" s="3">
        <f t="shared" si="0"/>
        <v>3.2</v>
      </c>
      <c r="J3">
        <v>5</v>
      </c>
      <c r="K3">
        <v>5</v>
      </c>
      <c r="L3">
        <v>4</v>
      </c>
      <c r="M3">
        <v>4</v>
      </c>
      <c r="N3" s="4">
        <f t="shared" si="1"/>
        <v>4.5</v>
      </c>
      <c r="O3">
        <v>4</v>
      </c>
      <c r="P3">
        <v>4</v>
      </c>
      <c r="Q3">
        <v>4</v>
      </c>
      <c r="R3" s="5">
        <f t="shared" si="2"/>
        <v>4</v>
      </c>
      <c r="S3">
        <v>4</v>
      </c>
      <c r="T3">
        <v>3</v>
      </c>
      <c r="U3">
        <v>4</v>
      </c>
      <c r="V3">
        <v>4</v>
      </c>
      <c r="W3" s="6">
        <f t="shared" si="3"/>
        <v>3.75</v>
      </c>
      <c r="X3">
        <v>4</v>
      </c>
      <c r="Y3">
        <v>4</v>
      </c>
      <c r="Z3">
        <v>3</v>
      </c>
      <c r="AA3">
        <v>3</v>
      </c>
      <c r="AB3">
        <v>3</v>
      </c>
      <c r="AC3">
        <v>3</v>
      </c>
      <c r="AD3" s="7">
        <f t="shared" ref="AD3:AD51" si="4">SUM(X3:AC3)*1/6</f>
        <v>3.3333333333333335</v>
      </c>
    </row>
    <row r="4" spans="1:30" x14ac:dyDescent="0.25">
      <c r="A4" t="s">
        <v>55</v>
      </c>
      <c r="B4">
        <v>27</v>
      </c>
      <c r="C4">
        <v>1</v>
      </c>
      <c r="D4">
        <v>4</v>
      </c>
      <c r="E4">
        <v>5</v>
      </c>
      <c r="F4">
        <v>4</v>
      </c>
      <c r="G4">
        <v>4</v>
      </c>
      <c r="H4">
        <v>5</v>
      </c>
      <c r="I4" s="3">
        <f t="shared" si="0"/>
        <v>4.4000000000000004</v>
      </c>
      <c r="J4">
        <v>5</v>
      </c>
      <c r="K4">
        <v>5</v>
      </c>
      <c r="L4">
        <v>4</v>
      </c>
      <c r="M4">
        <v>4</v>
      </c>
      <c r="N4" s="4">
        <f t="shared" si="1"/>
        <v>4.5</v>
      </c>
      <c r="O4">
        <v>4</v>
      </c>
      <c r="P4">
        <v>5</v>
      </c>
      <c r="Q4">
        <v>4</v>
      </c>
      <c r="R4" s="5">
        <f t="shared" si="2"/>
        <v>4.333333333333333</v>
      </c>
      <c r="S4">
        <v>4</v>
      </c>
      <c r="T4">
        <v>3</v>
      </c>
      <c r="U4">
        <v>4</v>
      </c>
      <c r="V4">
        <v>4</v>
      </c>
      <c r="W4" s="6">
        <f t="shared" si="3"/>
        <v>3.75</v>
      </c>
      <c r="X4">
        <v>5</v>
      </c>
      <c r="Y4">
        <v>5</v>
      </c>
      <c r="Z4">
        <v>3</v>
      </c>
      <c r="AA4">
        <v>4</v>
      </c>
      <c r="AB4">
        <v>4</v>
      </c>
      <c r="AC4">
        <v>4</v>
      </c>
      <c r="AD4" s="7">
        <f t="shared" si="4"/>
        <v>4.166666666666667</v>
      </c>
    </row>
    <row r="5" spans="1:30" x14ac:dyDescent="0.25">
      <c r="A5" t="s">
        <v>21</v>
      </c>
      <c r="B5">
        <v>27</v>
      </c>
      <c r="C5">
        <v>1</v>
      </c>
      <c r="D5">
        <v>5</v>
      </c>
      <c r="E5">
        <v>5</v>
      </c>
      <c r="F5">
        <v>4</v>
      </c>
      <c r="G5">
        <v>5</v>
      </c>
      <c r="H5">
        <v>5</v>
      </c>
      <c r="I5" s="3">
        <f t="shared" si="0"/>
        <v>4.8</v>
      </c>
      <c r="J5">
        <v>5</v>
      </c>
      <c r="K5">
        <v>4</v>
      </c>
      <c r="L5">
        <v>5</v>
      </c>
      <c r="M5">
        <v>5</v>
      </c>
      <c r="N5" s="4">
        <f t="shared" si="1"/>
        <v>4.75</v>
      </c>
      <c r="O5">
        <v>5</v>
      </c>
      <c r="P5">
        <v>5</v>
      </c>
      <c r="Q5">
        <v>5</v>
      </c>
      <c r="R5" s="5">
        <f t="shared" si="2"/>
        <v>5</v>
      </c>
      <c r="S5">
        <v>4</v>
      </c>
      <c r="T5">
        <v>4</v>
      </c>
      <c r="U5">
        <v>5</v>
      </c>
      <c r="V5">
        <v>3</v>
      </c>
      <c r="W5" s="6">
        <f t="shared" si="3"/>
        <v>4</v>
      </c>
      <c r="X5">
        <v>4</v>
      </c>
      <c r="Y5">
        <v>3</v>
      </c>
      <c r="Z5">
        <v>4</v>
      </c>
      <c r="AA5">
        <v>4</v>
      </c>
      <c r="AB5">
        <v>4</v>
      </c>
      <c r="AC5">
        <v>4</v>
      </c>
      <c r="AD5" s="7">
        <f t="shared" si="4"/>
        <v>3.8333333333333335</v>
      </c>
    </row>
    <row r="6" spans="1:30" x14ac:dyDescent="0.25">
      <c r="A6" t="s">
        <v>22</v>
      </c>
      <c r="B6">
        <v>27</v>
      </c>
      <c r="C6">
        <v>1</v>
      </c>
      <c r="D6">
        <v>5</v>
      </c>
      <c r="E6">
        <v>5</v>
      </c>
      <c r="F6">
        <v>4</v>
      </c>
      <c r="G6">
        <v>3</v>
      </c>
      <c r="H6">
        <v>5</v>
      </c>
      <c r="I6" s="3">
        <f t="shared" si="0"/>
        <v>4.4000000000000004</v>
      </c>
      <c r="J6">
        <v>5</v>
      </c>
      <c r="K6">
        <v>4</v>
      </c>
      <c r="L6">
        <v>5</v>
      </c>
      <c r="M6">
        <v>5</v>
      </c>
      <c r="N6" s="4">
        <f t="shared" si="1"/>
        <v>4.75</v>
      </c>
      <c r="O6">
        <v>5</v>
      </c>
      <c r="P6">
        <v>4</v>
      </c>
      <c r="Q6">
        <v>5</v>
      </c>
      <c r="R6" s="5">
        <f t="shared" si="2"/>
        <v>4.666666666666667</v>
      </c>
      <c r="S6">
        <v>4</v>
      </c>
      <c r="T6">
        <v>4</v>
      </c>
      <c r="U6">
        <v>5</v>
      </c>
      <c r="V6">
        <v>3</v>
      </c>
      <c r="W6" s="6">
        <f t="shared" si="3"/>
        <v>4</v>
      </c>
      <c r="X6">
        <v>4</v>
      </c>
      <c r="Y6">
        <v>3</v>
      </c>
      <c r="Z6">
        <v>4</v>
      </c>
      <c r="AA6">
        <v>4</v>
      </c>
      <c r="AB6">
        <v>4</v>
      </c>
      <c r="AC6">
        <v>4</v>
      </c>
      <c r="AD6" s="7">
        <f t="shared" si="4"/>
        <v>3.8333333333333335</v>
      </c>
    </row>
    <row r="7" spans="1:30" x14ac:dyDescent="0.25">
      <c r="A7" t="s">
        <v>23</v>
      </c>
      <c r="B7">
        <v>27</v>
      </c>
      <c r="C7">
        <v>1</v>
      </c>
      <c r="D7">
        <v>3</v>
      </c>
      <c r="E7">
        <v>3</v>
      </c>
      <c r="F7">
        <v>3</v>
      </c>
      <c r="G7">
        <v>3</v>
      </c>
      <c r="H7">
        <v>4</v>
      </c>
      <c r="I7" s="3">
        <f t="shared" si="0"/>
        <v>3.2</v>
      </c>
      <c r="J7">
        <v>4</v>
      </c>
      <c r="K7">
        <v>4</v>
      </c>
      <c r="L7">
        <v>4</v>
      </c>
      <c r="M7">
        <v>4</v>
      </c>
      <c r="N7" s="4">
        <f t="shared" si="1"/>
        <v>4</v>
      </c>
      <c r="O7">
        <v>5</v>
      </c>
      <c r="P7">
        <v>4</v>
      </c>
      <c r="Q7">
        <v>5</v>
      </c>
      <c r="R7" s="5">
        <f t="shared" si="2"/>
        <v>4.666666666666667</v>
      </c>
      <c r="S7">
        <v>4</v>
      </c>
      <c r="T7">
        <v>3</v>
      </c>
      <c r="U7">
        <v>3</v>
      </c>
      <c r="V7">
        <v>4</v>
      </c>
      <c r="W7" s="6">
        <f t="shared" si="3"/>
        <v>3.5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 s="7">
        <f t="shared" si="4"/>
        <v>3</v>
      </c>
    </row>
    <row r="8" spans="1:30" x14ac:dyDescent="0.25">
      <c r="A8" t="s">
        <v>46</v>
      </c>
      <c r="B8">
        <v>27</v>
      </c>
      <c r="C8">
        <v>1</v>
      </c>
      <c r="D8">
        <v>3</v>
      </c>
      <c r="E8">
        <v>3</v>
      </c>
      <c r="F8">
        <v>3</v>
      </c>
      <c r="G8">
        <v>3</v>
      </c>
      <c r="H8">
        <v>4</v>
      </c>
      <c r="I8" s="3">
        <f t="shared" si="0"/>
        <v>3.2</v>
      </c>
      <c r="J8">
        <v>4</v>
      </c>
      <c r="K8">
        <v>4</v>
      </c>
      <c r="L8">
        <v>4</v>
      </c>
      <c r="M8">
        <v>4</v>
      </c>
      <c r="N8" s="4">
        <f t="shared" si="1"/>
        <v>4</v>
      </c>
      <c r="O8">
        <v>5</v>
      </c>
      <c r="P8">
        <v>4</v>
      </c>
      <c r="Q8">
        <v>5</v>
      </c>
      <c r="R8" s="5">
        <f t="shared" si="2"/>
        <v>4.666666666666667</v>
      </c>
      <c r="S8">
        <v>4</v>
      </c>
      <c r="T8">
        <v>3</v>
      </c>
      <c r="U8">
        <v>3</v>
      </c>
      <c r="V8">
        <v>4</v>
      </c>
      <c r="W8" s="6">
        <f t="shared" si="3"/>
        <v>3.5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 s="7">
        <f t="shared" si="4"/>
        <v>3</v>
      </c>
    </row>
    <row r="9" spans="1:30" x14ac:dyDescent="0.25">
      <c r="A9" t="s">
        <v>24</v>
      </c>
      <c r="B9">
        <v>27</v>
      </c>
      <c r="C9">
        <v>1</v>
      </c>
      <c r="D9">
        <v>3</v>
      </c>
      <c r="E9">
        <v>3</v>
      </c>
      <c r="F9">
        <v>3</v>
      </c>
      <c r="G9">
        <v>3</v>
      </c>
      <c r="H9">
        <v>4</v>
      </c>
      <c r="I9" s="3">
        <f t="shared" si="0"/>
        <v>3.2</v>
      </c>
      <c r="J9">
        <v>4</v>
      </c>
      <c r="K9">
        <v>4</v>
      </c>
      <c r="L9">
        <v>4</v>
      </c>
      <c r="M9">
        <v>4</v>
      </c>
      <c r="N9" s="4">
        <f t="shared" si="1"/>
        <v>4</v>
      </c>
      <c r="O9">
        <v>5</v>
      </c>
      <c r="P9">
        <v>4</v>
      </c>
      <c r="Q9">
        <v>5</v>
      </c>
      <c r="R9" s="5">
        <f t="shared" si="2"/>
        <v>4.666666666666667</v>
      </c>
      <c r="S9">
        <v>3</v>
      </c>
      <c r="T9">
        <v>3</v>
      </c>
      <c r="U9">
        <v>3</v>
      </c>
      <c r="V9">
        <v>4</v>
      </c>
      <c r="W9" s="6">
        <f t="shared" si="3"/>
        <v>3.25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 s="7">
        <f t="shared" si="4"/>
        <v>3</v>
      </c>
    </row>
    <row r="10" spans="1:30" x14ac:dyDescent="0.25">
      <c r="A10" t="s">
        <v>60</v>
      </c>
      <c r="B10">
        <v>27</v>
      </c>
      <c r="C10">
        <v>1</v>
      </c>
      <c r="D10">
        <v>4</v>
      </c>
      <c r="E10">
        <v>4</v>
      </c>
      <c r="F10">
        <v>4</v>
      </c>
      <c r="G10">
        <v>4</v>
      </c>
      <c r="H10">
        <v>5</v>
      </c>
      <c r="I10" s="3">
        <f t="shared" si="0"/>
        <v>4.2</v>
      </c>
      <c r="J10">
        <v>5</v>
      </c>
      <c r="K10">
        <v>5</v>
      </c>
      <c r="L10">
        <v>5</v>
      </c>
      <c r="M10">
        <v>4</v>
      </c>
      <c r="N10" s="4">
        <f t="shared" si="1"/>
        <v>4.75</v>
      </c>
      <c r="O10">
        <v>5</v>
      </c>
      <c r="P10">
        <v>5</v>
      </c>
      <c r="Q10">
        <v>5</v>
      </c>
      <c r="R10" s="5">
        <v>4</v>
      </c>
      <c r="S10">
        <v>4</v>
      </c>
      <c r="T10">
        <v>4</v>
      </c>
      <c r="U10">
        <v>5</v>
      </c>
      <c r="V10">
        <v>4</v>
      </c>
      <c r="W10" s="6">
        <f t="shared" si="3"/>
        <v>4.25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 s="7">
        <f t="shared" si="4"/>
        <v>2</v>
      </c>
    </row>
    <row r="11" spans="1:30" x14ac:dyDescent="0.25">
      <c r="A11" t="s">
        <v>25</v>
      </c>
      <c r="B11">
        <v>27</v>
      </c>
      <c r="C11">
        <v>1</v>
      </c>
      <c r="D11">
        <v>4</v>
      </c>
      <c r="E11">
        <v>4</v>
      </c>
      <c r="F11">
        <v>4</v>
      </c>
      <c r="G11">
        <v>4</v>
      </c>
      <c r="H11">
        <v>5</v>
      </c>
      <c r="I11" s="3">
        <f t="shared" si="0"/>
        <v>4.2</v>
      </c>
      <c r="J11">
        <v>5</v>
      </c>
      <c r="K11">
        <v>4</v>
      </c>
      <c r="L11">
        <v>5</v>
      </c>
      <c r="M11">
        <v>4</v>
      </c>
      <c r="N11" s="4">
        <f t="shared" si="1"/>
        <v>4.5</v>
      </c>
      <c r="O11">
        <v>4</v>
      </c>
      <c r="P11">
        <v>4</v>
      </c>
      <c r="Q11">
        <v>4</v>
      </c>
      <c r="R11" s="5">
        <f t="shared" si="2"/>
        <v>4</v>
      </c>
      <c r="S11">
        <v>4</v>
      </c>
      <c r="T11">
        <v>4</v>
      </c>
      <c r="U11">
        <v>5</v>
      </c>
      <c r="V11">
        <v>4</v>
      </c>
      <c r="W11" s="6">
        <f t="shared" si="3"/>
        <v>4.25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 s="7">
        <f t="shared" si="4"/>
        <v>2</v>
      </c>
    </row>
    <row r="12" spans="1:30" x14ac:dyDescent="0.25">
      <c r="A12" t="s">
        <v>26</v>
      </c>
      <c r="B12">
        <v>27</v>
      </c>
      <c r="C12">
        <v>1</v>
      </c>
      <c r="D12">
        <v>5</v>
      </c>
      <c r="E12">
        <v>5</v>
      </c>
      <c r="F12">
        <v>4</v>
      </c>
      <c r="G12">
        <v>4</v>
      </c>
      <c r="H12">
        <v>5</v>
      </c>
      <c r="I12" s="3">
        <f t="shared" si="0"/>
        <v>4.5999999999999996</v>
      </c>
      <c r="J12">
        <v>5</v>
      </c>
      <c r="K12">
        <v>4</v>
      </c>
      <c r="L12">
        <v>5</v>
      </c>
      <c r="M12">
        <v>4</v>
      </c>
      <c r="N12" s="4">
        <f t="shared" si="1"/>
        <v>4.5</v>
      </c>
      <c r="O12">
        <v>5</v>
      </c>
      <c r="P12">
        <v>5</v>
      </c>
      <c r="Q12">
        <v>5</v>
      </c>
      <c r="R12" s="5">
        <f t="shared" si="2"/>
        <v>5</v>
      </c>
      <c r="S12">
        <v>4</v>
      </c>
      <c r="T12">
        <v>4</v>
      </c>
      <c r="U12">
        <v>5</v>
      </c>
      <c r="V12">
        <v>4</v>
      </c>
      <c r="W12" s="6">
        <f t="shared" si="3"/>
        <v>4.25</v>
      </c>
      <c r="X12">
        <v>2</v>
      </c>
      <c r="Y12">
        <v>2</v>
      </c>
      <c r="Z12">
        <v>2</v>
      </c>
      <c r="AA12">
        <v>3</v>
      </c>
      <c r="AB12">
        <v>3</v>
      </c>
      <c r="AC12">
        <v>2</v>
      </c>
      <c r="AD12" s="7">
        <f t="shared" si="4"/>
        <v>2.3333333333333335</v>
      </c>
    </row>
    <row r="13" spans="1:30" x14ac:dyDescent="0.25">
      <c r="A13" t="s">
        <v>27</v>
      </c>
      <c r="B13">
        <v>27</v>
      </c>
      <c r="C13">
        <v>1</v>
      </c>
      <c r="D13">
        <v>3</v>
      </c>
      <c r="E13">
        <v>4</v>
      </c>
      <c r="F13">
        <v>3</v>
      </c>
      <c r="G13">
        <v>3</v>
      </c>
      <c r="H13">
        <v>5</v>
      </c>
      <c r="I13" s="3">
        <f t="shared" si="0"/>
        <v>3.6</v>
      </c>
      <c r="J13">
        <v>5</v>
      </c>
      <c r="K13">
        <v>4</v>
      </c>
      <c r="L13">
        <v>5</v>
      </c>
      <c r="M13">
        <v>4</v>
      </c>
      <c r="N13" s="4">
        <f t="shared" si="1"/>
        <v>4.5</v>
      </c>
      <c r="O13">
        <v>4</v>
      </c>
      <c r="P13">
        <v>4</v>
      </c>
      <c r="Q13">
        <v>4</v>
      </c>
      <c r="R13" s="5">
        <v>4</v>
      </c>
      <c r="S13">
        <v>4</v>
      </c>
      <c r="T13">
        <v>4</v>
      </c>
      <c r="U13">
        <v>5</v>
      </c>
      <c r="V13">
        <v>4</v>
      </c>
      <c r="W13" s="6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 s="7">
        <f t="shared" si="4"/>
        <v>4</v>
      </c>
    </row>
    <row r="14" spans="1:30" x14ac:dyDescent="0.25">
      <c r="A14" t="s">
        <v>28</v>
      </c>
      <c r="B14">
        <v>27</v>
      </c>
      <c r="C14">
        <v>1</v>
      </c>
      <c r="D14">
        <v>1</v>
      </c>
      <c r="E14">
        <v>2</v>
      </c>
      <c r="F14">
        <v>3</v>
      </c>
      <c r="G14">
        <v>3</v>
      </c>
      <c r="H14">
        <v>5</v>
      </c>
      <c r="I14" s="3">
        <v>3</v>
      </c>
      <c r="J14">
        <v>3</v>
      </c>
      <c r="K14">
        <v>4</v>
      </c>
      <c r="L14">
        <v>5</v>
      </c>
      <c r="M14">
        <v>4</v>
      </c>
      <c r="N14" s="4">
        <f t="shared" si="1"/>
        <v>4</v>
      </c>
      <c r="O14">
        <v>2</v>
      </c>
      <c r="P14">
        <v>2</v>
      </c>
      <c r="Q14">
        <v>2</v>
      </c>
      <c r="R14" s="5">
        <f t="shared" si="2"/>
        <v>2</v>
      </c>
      <c r="S14">
        <v>3</v>
      </c>
      <c r="T14">
        <v>3</v>
      </c>
      <c r="U14">
        <v>4</v>
      </c>
      <c r="V14">
        <v>4</v>
      </c>
      <c r="W14" s="6">
        <f t="shared" si="3"/>
        <v>3.5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 s="7">
        <f t="shared" si="4"/>
        <v>4</v>
      </c>
    </row>
    <row r="15" spans="1:30" x14ac:dyDescent="0.25">
      <c r="A15" t="s">
        <v>29</v>
      </c>
      <c r="B15">
        <v>27</v>
      </c>
      <c r="C15">
        <v>1</v>
      </c>
      <c r="D15">
        <v>2</v>
      </c>
      <c r="E15">
        <v>4</v>
      </c>
      <c r="F15">
        <v>3</v>
      </c>
      <c r="G15">
        <v>3</v>
      </c>
      <c r="H15">
        <v>5</v>
      </c>
      <c r="I15" s="3">
        <f t="shared" si="0"/>
        <v>3.4</v>
      </c>
      <c r="J15">
        <v>3</v>
      </c>
      <c r="K15">
        <v>4</v>
      </c>
      <c r="L15">
        <v>5</v>
      </c>
      <c r="M15">
        <v>4</v>
      </c>
      <c r="N15" s="4">
        <f t="shared" si="1"/>
        <v>4</v>
      </c>
      <c r="O15">
        <v>5</v>
      </c>
      <c r="P15">
        <v>5</v>
      </c>
      <c r="Q15">
        <v>5</v>
      </c>
      <c r="R15" s="5">
        <f t="shared" si="2"/>
        <v>5</v>
      </c>
      <c r="S15">
        <v>4</v>
      </c>
      <c r="T15">
        <v>4</v>
      </c>
      <c r="U15">
        <v>4</v>
      </c>
      <c r="V15">
        <v>4</v>
      </c>
      <c r="W15" s="6">
        <f>SUM(S15:V15)*1/4</f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 s="7">
        <f t="shared" si="4"/>
        <v>4</v>
      </c>
    </row>
    <row r="16" spans="1:30" x14ac:dyDescent="0.25">
      <c r="A16" t="s">
        <v>30</v>
      </c>
      <c r="B16">
        <v>27</v>
      </c>
      <c r="C16">
        <v>1</v>
      </c>
      <c r="D16">
        <v>3</v>
      </c>
      <c r="E16">
        <v>3</v>
      </c>
      <c r="F16">
        <v>3</v>
      </c>
      <c r="G16">
        <v>3</v>
      </c>
      <c r="H16">
        <v>5</v>
      </c>
      <c r="I16" s="3">
        <f t="shared" si="0"/>
        <v>3.4</v>
      </c>
      <c r="J16">
        <v>3</v>
      </c>
      <c r="K16">
        <v>4</v>
      </c>
      <c r="L16">
        <v>5</v>
      </c>
      <c r="M16">
        <v>4</v>
      </c>
      <c r="N16" s="4">
        <f t="shared" si="1"/>
        <v>4</v>
      </c>
      <c r="O16">
        <v>2</v>
      </c>
      <c r="P16">
        <v>2</v>
      </c>
      <c r="Q16">
        <v>2</v>
      </c>
      <c r="R16" s="5">
        <f t="shared" si="2"/>
        <v>2</v>
      </c>
      <c r="S16">
        <v>3</v>
      </c>
      <c r="T16">
        <v>3</v>
      </c>
      <c r="U16">
        <v>4</v>
      </c>
      <c r="V16">
        <v>4</v>
      </c>
      <c r="W16" s="6">
        <f t="shared" si="3"/>
        <v>3.5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 s="7">
        <f t="shared" si="4"/>
        <v>2</v>
      </c>
    </row>
    <row r="17" spans="1:30" x14ac:dyDescent="0.25">
      <c r="A17" t="s">
        <v>31</v>
      </c>
      <c r="B17">
        <v>27</v>
      </c>
      <c r="C17">
        <v>1</v>
      </c>
      <c r="D17">
        <v>3</v>
      </c>
      <c r="E17">
        <v>3</v>
      </c>
      <c r="F17">
        <v>3</v>
      </c>
      <c r="G17">
        <v>3</v>
      </c>
      <c r="H17">
        <v>3</v>
      </c>
      <c r="I17" s="3">
        <f t="shared" si="0"/>
        <v>3</v>
      </c>
      <c r="J17">
        <v>4</v>
      </c>
      <c r="K17">
        <v>3</v>
      </c>
      <c r="L17">
        <v>4</v>
      </c>
      <c r="M17">
        <v>3</v>
      </c>
      <c r="N17" s="4">
        <f t="shared" si="1"/>
        <v>3.5</v>
      </c>
      <c r="O17">
        <v>2</v>
      </c>
      <c r="P17">
        <v>3</v>
      </c>
      <c r="Q17">
        <v>2</v>
      </c>
      <c r="R17" s="5">
        <f t="shared" si="2"/>
        <v>2.3333333333333335</v>
      </c>
      <c r="S17">
        <v>2</v>
      </c>
      <c r="T17">
        <v>2</v>
      </c>
      <c r="U17">
        <v>3</v>
      </c>
      <c r="V17">
        <v>3</v>
      </c>
      <c r="W17" s="6">
        <f t="shared" si="3"/>
        <v>2.5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7">
        <f t="shared" si="4"/>
        <v>1</v>
      </c>
    </row>
    <row r="18" spans="1:30" x14ac:dyDescent="0.25">
      <c r="A18" t="s">
        <v>32</v>
      </c>
      <c r="B18">
        <v>27</v>
      </c>
      <c r="C18">
        <v>1</v>
      </c>
      <c r="D18">
        <v>1</v>
      </c>
      <c r="E18">
        <v>2</v>
      </c>
      <c r="F18">
        <v>3</v>
      </c>
      <c r="G18">
        <v>3</v>
      </c>
      <c r="H18">
        <v>5</v>
      </c>
      <c r="I18" s="3">
        <f t="shared" si="0"/>
        <v>2.8</v>
      </c>
      <c r="J18">
        <v>3</v>
      </c>
      <c r="K18">
        <v>4</v>
      </c>
      <c r="L18">
        <v>5</v>
      </c>
      <c r="M18">
        <v>4</v>
      </c>
      <c r="N18" s="4">
        <f t="shared" si="1"/>
        <v>4</v>
      </c>
      <c r="O18">
        <v>2</v>
      </c>
      <c r="P18">
        <v>2</v>
      </c>
      <c r="Q18">
        <v>2</v>
      </c>
      <c r="R18" s="5">
        <f t="shared" si="2"/>
        <v>2</v>
      </c>
      <c r="S18">
        <v>3</v>
      </c>
      <c r="T18">
        <v>3</v>
      </c>
      <c r="U18">
        <v>4</v>
      </c>
      <c r="V18">
        <v>4</v>
      </c>
      <c r="W18" s="6">
        <f t="shared" si="3"/>
        <v>3.5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7">
        <f t="shared" si="4"/>
        <v>1</v>
      </c>
    </row>
    <row r="19" spans="1:30" x14ac:dyDescent="0.25">
      <c r="A19" t="s">
        <v>112</v>
      </c>
      <c r="B19">
        <v>27</v>
      </c>
      <c r="C19">
        <v>1</v>
      </c>
      <c r="D19">
        <v>3</v>
      </c>
      <c r="E19">
        <v>3</v>
      </c>
      <c r="F19">
        <v>3</v>
      </c>
      <c r="G19">
        <v>3</v>
      </c>
      <c r="H19">
        <v>4</v>
      </c>
      <c r="I19" s="3">
        <f t="shared" si="0"/>
        <v>3.2</v>
      </c>
      <c r="J19">
        <v>4</v>
      </c>
      <c r="K19">
        <v>4</v>
      </c>
      <c r="L19">
        <v>4</v>
      </c>
      <c r="M19">
        <v>4</v>
      </c>
      <c r="N19" s="4">
        <f t="shared" si="1"/>
        <v>4</v>
      </c>
      <c r="O19">
        <v>5</v>
      </c>
      <c r="P19">
        <v>4</v>
      </c>
      <c r="Q19">
        <v>5</v>
      </c>
      <c r="R19" s="5">
        <f t="shared" si="2"/>
        <v>4.666666666666667</v>
      </c>
      <c r="S19">
        <v>3</v>
      </c>
      <c r="T19">
        <v>3</v>
      </c>
      <c r="U19">
        <v>3</v>
      </c>
      <c r="V19">
        <v>4</v>
      </c>
      <c r="W19" s="6">
        <f t="shared" si="3"/>
        <v>3.25</v>
      </c>
      <c r="X19">
        <v>2</v>
      </c>
      <c r="Y19">
        <v>2</v>
      </c>
      <c r="Z19">
        <v>2</v>
      </c>
      <c r="AA19">
        <v>2</v>
      </c>
      <c r="AB19">
        <v>2</v>
      </c>
      <c r="AC19">
        <v>3</v>
      </c>
      <c r="AD19" s="7">
        <f t="shared" si="4"/>
        <v>2.1666666666666665</v>
      </c>
    </row>
    <row r="20" spans="1:30" x14ac:dyDescent="0.25">
      <c r="A20" t="s">
        <v>70</v>
      </c>
      <c r="B20">
        <v>27</v>
      </c>
      <c r="C20">
        <v>1</v>
      </c>
      <c r="D20">
        <v>5</v>
      </c>
      <c r="E20">
        <v>5</v>
      </c>
      <c r="F20">
        <v>4</v>
      </c>
      <c r="G20">
        <v>3</v>
      </c>
      <c r="H20">
        <v>5</v>
      </c>
      <c r="I20" s="3">
        <f t="shared" si="0"/>
        <v>4.4000000000000004</v>
      </c>
      <c r="J20">
        <v>5</v>
      </c>
      <c r="K20">
        <v>4</v>
      </c>
      <c r="L20">
        <v>5</v>
      </c>
      <c r="M20">
        <v>5</v>
      </c>
      <c r="N20" s="4">
        <f t="shared" si="1"/>
        <v>4.75</v>
      </c>
      <c r="O20">
        <v>5</v>
      </c>
      <c r="P20">
        <v>5</v>
      </c>
      <c r="Q20">
        <v>5</v>
      </c>
      <c r="R20" s="5">
        <f>SUM(O20:Q20)*1/3</f>
        <v>5</v>
      </c>
      <c r="S20">
        <v>4</v>
      </c>
      <c r="T20">
        <v>4</v>
      </c>
      <c r="U20">
        <v>5</v>
      </c>
      <c r="V20">
        <v>3</v>
      </c>
      <c r="W20" s="6">
        <f t="shared" si="3"/>
        <v>4</v>
      </c>
      <c r="X20">
        <v>5</v>
      </c>
      <c r="Y20">
        <v>4</v>
      </c>
      <c r="Z20">
        <v>5</v>
      </c>
      <c r="AA20">
        <v>4</v>
      </c>
      <c r="AB20">
        <v>5</v>
      </c>
      <c r="AC20">
        <v>4</v>
      </c>
      <c r="AD20" s="7">
        <f t="shared" si="4"/>
        <v>4.5</v>
      </c>
    </row>
    <row r="21" spans="1:30" x14ac:dyDescent="0.25">
      <c r="A21" t="s">
        <v>33</v>
      </c>
      <c r="B21">
        <v>27</v>
      </c>
      <c r="C21">
        <v>1</v>
      </c>
      <c r="D21">
        <v>5</v>
      </c>
      <c r="E21">
        <v>5</v>
      </c>
      <c r="F21">
        <v>4</v>
      </c>
      <c r="G21">
        <v>3</v>
      </c>
      <c r="H21">
        <v>5</v>
      </c>
      <c r="I21" s="3">
        <f t="shared" si="0"/>
        <v>4.4000000000000004</v>
      </c>
      <c r="J21">
        <v>5</v>
      </c>
      <c r="K21">
        <v>4</v>
      </c>
      <c r="L21">
        <v>5</v>
      </c>
      <c r="M21">
        <v>5</v>
      </c>
      <c r="N21" s="4">
        <f t="shared" si="1"/>
        <v>4.75</v>
      </c>
      <c r="O21">
        <v>5</v>
      </c>
      <c r="P21">
        <v>5</v>
      </c>
      <c r="Q21">
        <v>4</v>
      </c>
      <c r="R21" s="5">
        <f>SUM(O21:Q21)*1/3</f>
        <v>4.666666666666667</v>
      </c>
      <c r="S21">
        <v>4</v>
      </c>
      <c r="T21">
        <v>4</v>
      </c>
      <c r="U21">
        <v>5</v>
      </c>
      <c r="V21">
        <v>3</v>
      </c>
      <c r="W21" s="6">
        <f t="shared" si="3"/>
        <v>4</v>
      </c>
      <c r="X21">
        <v>5</v>
      </c>
      <c r="Y21">
        <v>4</v>
      </c>
      <c r="Z21">
        <v>5</v>
      </c>
      <c r="AA21">
        <v>4</v>
      </c>
      <c r="AB21">
        <v>5</v>
      </c>
      <c r="AC21">
        <v>4</v>
      </c>
      <c r="AD21" s="7">
        <f t="shared" si="4"/>
        <v>4.5</v>
      </c>
    </row>
    <row r="22" spans="1:30" x14ac:dyDescent="0.25">
      <c r="A22" t="s">
        <v>34</v>
      </c>
      <c r="B22">
        <v>27</v>
      </c>
      <c r="C22">
        <v>1</v>
      </c>
      <c r="D22">
        <v>5</v>
      </c>
      <c r="E22">
        <v>5</v>
      </c>
      <c r="F22">
        <v>4</v>
      </c>
      <c r="G22">
        <v>3</v>
      </c>
      <c r="H22">
        <v>5</v>
      </c>
      <c r="I22" s="3">
        <f>SUM(D22:H22)*1/5</f>
        <v>4.4000000000000004</v>
      </c>
      <c r="J22">
        <v>5</v>
      </c>
      <c r="K22">
        <v>4</v>
      </c>
      <c r="L22">
        <v>5</v>
      </c>
      <c r="M22">
        <v>5</v>
      </c>
      <c r="N22" s="4">
        <f t="shared" si="1"/>
        <v>4.75</v>
      </c>
      <c r="O22">
        <v>5</v>
      </c>
      <c r="P22">
        <v>5</v>
      </c>
      <c r="Q22">
        <v>5</v>
      </c>
      <c r="R22" s="5">
        <f>SUM(O22:Q22)*1/3</f>
        <v>5</v>
      </c>
      <c r="S22">
        <v>4</v>
      </c>
      <c r="T22">
        <v>5</v>
      </c>
      <c r="U22">
        <v>5</v>
      </c>
      <c r="V22">
        <v>3</v>
      </c>
      <c r="W22" s="6">
        <f t="shared" si="3"/>
        <v>4.25</v>
      </c>
      <c r="X22">
        <v>5</v>
      </c>
      <c r="Y22">
        <v>4</v>
      </c>
      <c r="Z22">
        <v>5</v>
      </c>
      <c r="AA22">
        <v>4</v>
      </c>
      <c r="AB22">
        <v>5</v>
      </c>
      <c r="AC22">
        <v>4</v>
      </c>
      <c r="AD22" s="7">
        <f t="shared" si="4"/>
        <v>4.5</v>
      </c>
    </row>
    <row r="23" spans="1:30" x14ac:dyDescent="0.25">
      <c r="A23" t="s">
        <v>35</v>
      </c>
      <c r="B23">
        <v>27</v>
      </c>
      <c r="C23">
        <v>1</v>
      </c>
      <c r="D23">
        <v>4</v>
      </c>
      <c r="E23">
        <v>5</v>
      </c>
      <c r="F23">
        <v>4</v>
      </c>
      <c r="G23">
        <v>4</v>
      </c>
      <c r="H23">
        <v>4</v>
      </c>
      <c r="I23" s="3">
        <f t="shared" si="0"/>
        <v>4.2</v>
      </c>
      <c r="J23">
        <v>4</v>
      </c>
      <c r="K23">
        <v>5</v>
      </c>
      <c r="L23">
        <v>4</v>
      </c>
      <c r="M23">
        <v>4</v>
      </c>
      <c r="N23" s="4">
        <f>SUM(J23:M23)*1/4</f>
        <v>4.25</v>
      </c>
      <c r="O23">
        <v>4</v>
      </c>
      <c r="P23">
        <v>4</v>
      </c>
      <c r="Q23">
        <v>3</v>
      </c>
      <c r="R23" s="5">
        <v>4</v>
      </c>
      <c r="S23">
        <v>4</v>
      </c>
      <c r="T23">
        <v>3</v>
      </c>
      <c r="U23">
        <v>4</v>
      </c>
      <c r="V23">
        <v>4</v>
      </c>
      <c r="W23" s="6">
        <f>SUM(S23:V23)*1/4</f>
        <v>3.75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 s="7">
        <f t="shared" si="4"/>
        <v>4</v>
      </c>
    </row>
    <row r="24" spans="1:30" x14ac:dyDescent="0.25">
      <c r="A24" t="s">
        <v>36</v>
      </c>
      <c r="B24">
        <v>27</v>
      </c>
      <c r="C24">
        <v>1</v>
      </c>
      <c r="D24">
        <v>4</v>
      </c>
      <c r="E24">
        <v>5</v>
      </c>
      <c r="F24">
        <v>4</v>
      </c>
      <c r="G24">
        <v>4</v>
      </c>
      <c r="H24">
        <v>5</v>
      </c>
      <c r="I24" s="3">
        <f t="shared" si="0"/>
        <v>4.4000000000000004</v>
      </c>
      <c r="J24">
        <v>4</v>
      </c>
      <c r="K24">
        <v>4</v>
      </c>
      <c r="L24">
        <v>4</v>
      </c>
      <c r="M24">
        <v>4</v>
      </c>
      <c r="N24" s="4">
        <f t="shared" si="1"/>
        <v>4</v>
      </c>
      <c r="O24">
        <v>4</v>
      </c>
      <c r="P24">
        <v>5</v>
      </c>
      <c r="Q24">
        <v>4</v>
      </c>
      <c r="R24" s="5">
        <f>SUM(O24:Q24)*1/3</f>
        <v>4.333333333333333</v>
      </c>
      <c r="S24">
        <v>4</v>
      </c>
      <c r="T24">
        <v>3</v>
      </c>
      <c r="U24">
        <v>4</v>
      </c>
      <c r="V24">
        <v>4</v>
      </c>
      <c r="W24" s="6">
        <f>SUM(S24:V24)*1/4</f>
        <v>3.75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 s="7">
        <f t="shared" si="4"/>
        <v>5</v>
      </c>
    </row>
    <row r="25" spans="1:30" x14ac:dyDescent="0.25">
      <c r="A25" t="s">
        <v>77</v>
      </c>
      <c r="B25">
        <v>27</v>
      </c>
      <c r="C25">
        <v>1</v>
      </c>
      <c r="D25">
        <v>4</v>
      </c>
      <c r="E25">
        <v>3</v>
      </c>
      <c r="F25">
        <v>3</v>
      </c>
      <c r="G25">
        <v>3</v>
      </c>
      <c r="H25">
        <v>4</v>
      </c>
      <c r="I25" s="3">
        <f t="shared" si="0"/>
        <v>3.4</v>
      </c>
      <c r="J25">
        <v>4</v>
      </c>
      <c r="K25">
        <v>5</v>
      </c>
      <c r="L25">
        <v>4</v>
      </c>
      <c r="M25">
        <v>4</v>
      </c>
      <c r="N25" s="4">
        <f t="shared" si="1"/>
        <v>4.25</v>
      </c>
      <c r="O25">
        <v>4</v>
      </c>
      <c r="P25">
        <v>4</v>
      </c>
      <c r="Q25">
        <v>4</v>
      </c>
      <c r="R25" s="5">
        <f>SUM(O25:Q25)*1/3</f>
        <v>4</v>
      </c>
      <c r="S25">
        <v>4</v>
      </c>
      <c r="T25">
        <v>4</v>
      </c>
      <c r="U25">
        <v>5</v>
      </c>
      <c r="V25">
        <v>4</v>
      </c>
      <c r="W25" s="6">
        <f t="shared" si="3"/>
        <v>4.25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 s="7">
        <f t="shared" si="4"/>
        <v>4</v>
      </c>
    </row>
    <row r="26" spans="1:30" x14ac:dyDescent="0.25">
      <c r="A26" t="s">
        <v>37</v>
      </c>
      <c r="B26">
        <v>27</v>
      </c>
      <c r="C26">
        <v>1</v>
      </c>
      <c r="D26">
        <v>4</v>
      </c>
      <c r="E26">
        <v>3</v>
      </c>
      <c r="F26">
        <v>3</v>
      </c>
      <c r="G26">
        <v>3</v>
      </c>
      <c r="H26">
        <v>4</v>
      </c>
      <c r="I26" s="3">
        <f t="shared" si="0"/>
        <v>3.4</v>
      </c>
      <c r="J26">
        <v>4</v>
      </c>
      <c r="K26">
        <v>5</v>
      </c>
      <c r="L26">
        <v>4</v>
      </c>
      <c r="M26">
        <v>4</v>
      </c>
      <c r="N26" s="4">
        <f t="shared" si="1"/>
        <v>4.25</v>
      </c>
      <c r="O26">
        <v>4</v>
      </c>
      <c r="P26">
        <v>4</v>
      </c>
      <c r="Q26">
        <v>4</v>
      </c>
      <c r="R26" s="5">
        <f>SUM(O26:Q26)*1/3</f>
        <v>4</v>
      </c>
      <c r="S26" s="18">
        <v>4</v>
      </c>
      <c r="T26" s="18">
        <v>4</v>
      </c>
      <c r="U26" s="18">
        <v>5</v>
      </c>
      <c r="V26" s="18">
        <v>4</v>
      </c>
      <c r="W26" s="6">
        <f t="shared" si="3"/>
        <v>4.25</v>
      </c>
      <c r="X26" s="18">
        <v>4</v>
      </c>
      <c r="Y26" s="18">
        <v>4</v>
      </c>
      <c r="Z26" s="18">
        <v>4</v>
      </c>
      <c r="AA26" s="18">
        <v>4</v>
      </c>
      <c r="AB26" s="18">
        <v>4</v>
      </c>
      <c r="AC26" s="18">
        <v>4</v>
      </c>
      <c r="AD26" s="7">
        <f t="shared" si="4"/>
        <v>4</v>
      </c>
    </row>
    <row r="27" spans="1:30" x14ac:dyDescent="0.25">
      <c r="A27" t="s">
        <v>38</v>
      </c>
      <c r="B27">
        <v>27</v>
      </c>
      <c r="C27">
        <v>1</v>
      </c>
      <c r="D27" s="18">
        <v>4</v>
      </c>
      <c r="E27" s="18">
        <v>4</v>
      </c>
      <c r="F27" s="18">
        <v>4</v>
      </c>
      <c r="G27" s="18">
        <v>3</v>
      </c>
      <c r="H27" s="18">
        <v>5</v>
      </c>
      <c r="I27" s="3">
        <f t="shared" si="0"/>
        <v>4</v>
      </c>
      <c r="J27" s="18">
        <v>5</v>
      </c>
      <c r="K27" s="18">
        <v>4</v>
      </c>
      <c r="L27" s="18">
        <v>5</v>
      </c>
      <c r="M27" s="18">
        <v>5</v>
      </c>
      <c r="N27" s="4">
        <f t="shared" si="1"/>
        <v>4.75</v>
      </c>
      <c r="O27" s="18">
        <v>5</v>
      </c>
      <c r="P27" s="18">
        <v>5</v>
      </c>
      <c r="Q27" s="18">
        <v>5</v>
      </c>
      <c r="R27" s="5">
        <f>SUM(O27:Q27)*1/3</f>
        <v>5</v>
      </c>
      <c r="S27" s="18">
        <v>4</v>
      </c>
      <c r="T27" s="18">
        <v>4</v>
      </c>
      <c r="U27" s="18">
        <v>5</v>
      </c>
      <c r="V27" s="18">
        <v>3</v>
      </c>
      <c r="W27" s="6">
        <f t="shared" si="3"/>
        <v>4</v>
      </c>
      <c r="X27" s="18">
        <v>5</v>
      </c>
      <c r="Y27" s="18">
        <v>4</v>
      </c>
      <c r="Z27" s="18">
        <v>5</v>
      </c>
      <c r="AA27" s="18">
        <v>4</v>
      </c>
      <c r="AB27" s="18">
        <v>5</v>
      </c>
      <c r="AC27" s="18">
        <v>4</v>
      </c>
      <c r="AD27" s="7">
        <f t="shared" si="4"/>
        <v>4.5</v>
      </c>
    </row>
    <row r="28" spans="1:30" x14ac:dyDescent="0.25">
      <c r="A28" t="s">
        <v>39</v>
      </c>
      <c r="B28">
        <v>27</v>
      </c>
      <c r="C28">
        <v>1</v>
      </c>
      <c r="D28" s="18">
        <v>5</v>
      </c>
      <c r="E28" s="18">
        <v>5</v>
      </c>
      <c r="F28" s="18">
        <v>4</v>
      </c>
      <c r="G28" s="18">
        <v>3</v>
      </c>
      <c r="H28" s="18">
        <v>5</v>
      </c>
      <c r="I28" s="3">
        <f t="shared" si="0"/>
        <v>4.4000000000000004</v>
      </c>
      <c r="J28" s="18">
        <v>5</v>
      </c>
      <c r="K28" s="18">
        <v>4</v>
      </c>
      <c r="L28" s="18">
        <v>5</v>
      </c>
      <c r="M28" s="18">
        <v>5</v>
      </c>
      <c r="N28" s="4">
        <f t="shared" si="1"/>
        <v>4.75</v>
      </c>
      <c r="O28" s="18">
        <v>5</v>
      </c>
      <c r="P28" s="18">
        <v>5</v>
      </c>
      <c r="Q28" s="18">
        <v>4</v>
      </c>
      <c r="R28" s="5">
        <f t="shared" si="2"/>
        <v>4.666666666666667</v>
      </c>
      <c r="S28" s="18">
        <v>4</v>
      </c>
      <c r="T28" s="18">
        <v>4</v>
      </c>
      <c r="U28" s="18">
        <v>5</v>
      </c>
      <c r="V28" s="18">
        <v>3</v>
      </c>
      <c r="W28" s="6">
        <f t="shared" si="3"/>
        <v>4</v>
      </c>
      <c r="X28" s="18">
        <v>5</v>
      </c>
      <c r="Y28" s="18">
        <v>4</v>
      </c>
      <c r="Z28" s="18">
        <v>5</v>
      </c>
      <c r="AA28" s="18">
        <v>4</v>
      </c>
      <c r="AB28" s="18">
        <v>5</v>
      </c>
      <c r="AC28" s="18">
        <v>4</v>
      </c>
      <c r="AD28" s="7">
        <f t="shared" si="4"/>
        <v>4.5</v>
      </c>
    </row>
    <row r="29" spans="1:30" x14ac:dyDescent="0.25">
      <c r="A29" t="s">
        <v>40</v>
      </c>
      <c r="B29">
        <v>27</v>
      </c>
      <c r="C29">
        <v>1</v>
      </c>
      <c r="D29" s="18">
        <v>3</v>
      </c>
      <c r="E29" s="18">
        <v>4</v>
      </c>
      <c r="F29" s="18">
        <v>4</v>
      </c>
      <c r="G29" s="18">
        <v>4</v>
      </c>
      <c r="H29" s="18">
        <v>5</v>
      </c>
      <c r="I29" s="3">
        <f t="shared" ref="I29:I30" si="5">SUM(D29:H29)*1/5</f>
        <v>4</v>
      </c>
      <c r="J29" s="18">
        <v>4</v>
      </c>
      <c r="K29" s="18">
        <v>4</v>
      </c>
      <c r="L29" s="18">
        <v>4</v>
      </c>
      <c r="M29" s="18">
        <v>4</v>
      </c>
      <c r="N29" s="4">
        <f t="shared" ref="N29:N30" si="6">SUM(J29:M29)*1/4</f>
        <v>4</v>
      </c>
      <c r="O29" s="18">
        <v>5</v>
      </c>
      <c r="P29" s="18">
        <v>5</v>
      </c>
      <c r="Q29" s="18">
        <v>5</v>
      </c>
      <c r="R29" s="5">
        <f t="shared" ref="R29:R30" si="7">SUM(O29:Q29)*1/3</f>
        <v>5</v>
      </c>
      <c r="S29" s="18">
        <v>4</v>
      </c>
      <c r="T29" s="18">
        <v>4</v>
      </c>
      <c r="U29" s="18">
        <v>4</v>
      </c>
      <c r="V29" s="18">
        <v>3</v>
      </c>
      <c r="W29" s="6">
        <f t="shared" si="3"/>
        <v>3.75</v>
      </c>
      <c r="X29" s="18">
        <v>4</v>
      </c>
      <c r="Y29" s="18">
        <v>3</v>
      </c>
      <c r="Z29" s="18">
        <v>4</v>
      </c>
      <c r="AA29" s="18">
        <v>4</v>
      </c>
      <c r="AB29" s="18">
        <v>3</v>
      </c>
      <c r="AC29" s="18">
        <v>4</v>
      </c>
      <c r="AD29" s="7">
        <f t="shared" si="4"/>
        <v>3.6666666666666665</v>
      </c>
    </row>
    <row r="30" spans="1:30" x14ac:dyDescent="0.25">
      <c r="A30" t="s">
        <v>83</v>
      </c>
      <c r="B30">
        <v>27</v>
      </c>
      <c r="C30">
        <v>1</v>
      </c>
      <c r="D30" s="18">
        <v>3</v>
      </c>
      <c r="E30" s="18">
        <v>3</v>
      </c>
      <c r="F30" s="18">
        <v>4</v>
      </c>
      <c r="G30" s="18">
        <v>3</v>
      </c>
      <c r="H30" s="18">
        <v>3</v>
      </c>
      <c r="I30" s="3">
        <f t="shared" si="5"/>
        <v>3.2</v>
      </c>
      <c r="J30" s="18">
        <v>4</v>
      </c>
      <c r="K30" s="18">
        <v>3</v>
      </c>
      <c r="L30" s="18">
        <v>3</v>
      </c>
      <c r="M30" s="18">
        <v>4</v>
      </c>
      <c r="N30" s="4">
        <f t="shared" si="6"/>
        <v>3.5</v>
      </c>
      <c r="O30" s="18">
        <v>4</v>
      </c>
      <c r="P30" s="18">
        <v>4</v>
      </c>
      <c r="Q30" s="18">
        <v>4</v>
      </c>
      <c r="R30" s="5">
        <f t="shared" si="7"/>
        <v>4</v>
      </c>
      <c r="S30" s="18">
        <v>4</v>
      </c>
      <c r="T30" s="18">
        <v>3</v>
      </c>
      <c r="U30" s="18">
        <v>4</v>
      </c>
      <c r="V30" s="18">
        <v>4</v>
      </c>
      <c r="W30" s="6">
        <f t="shared" si="3"/>
        <v>3.75</v>
      </c>
      <c r="X30" s="18">
        <v>2</v>
      </c>
      <c r="Y30" s="18">
        <v>2</v>
      </c>
      <c r="Z30" s="18">
        <v>2</v>
      </c>
      <c r="AA30" s="18">
        <v>2</v>
      </c>
      <c r="AB30" s="18">
        <v>2</v>
      </c>
      <c r="AC30" s="18">
        <v>2</v>
      </c>
      <c r="AD30" s="7">
        <f t="shared" si="4"/>
        <v>2</v>
      </c>
    </row>
    <row r="31" spans="1:30" x14ac:dyDescent="0.25">
      <c r="A31" t="s">
        <v>41</v>
      </c>
      <c r="B31">
        <v>27</v>
      </c>
      <c r="C31">
        <v>1</v>
      </c>
      <c r="D31" s="18">
        <v>4</v>
      </c>
      <c r="E31" s="18">
        <v>3</v>
      </c>
      <c r="F31" s="18">
        <v>3</v>
      </c>
      <c r="G31" s="18">
        <v>3</v>
      </c>
      <c r="H31" s="18">
        <v>4</v>
      </c>
      <c r="I31" s="3">
        <f t="shared" si="0"/>
        <v>3.4</v>
      </c>
      <c r="J31" s="18">
        <v>4</v>
      </c>
      <c r="K31" s="18">
        <v>5</v>
      </c>
      <c r="L31" s="18">
        <v>4</v>
      </c>
      <c r="M31" s="18">
        <v>4</v>
      </c>
      <c r="N31" s="4">
        <f t="shared" si="1"/>
        <v>4.25</v>
      </c>
      <c r="O31" s="18">
        <v>4</v>
      </c>
      <c r="P31" s="18">
        <v>5</v>
      </c>
      <c r="Q31" s="18">
        <v>4</v>
      </c>
      <c r="R31" s="5">
        <f t="shared" si="2"/>
        <v>4.333333333333333</v>
      </c>
      <c r="S31" s="18">
        <v>4</v>
      </c>
      <c r="T31" s="18">
        <v>3</v>
      </c>
      <c r="U31" s="18">
        <v>4</v>
      </c>
      <c r="V31" s="18">
        <v>4</v>
      </c>
      <c r="W31" s="6">
        <f t="shared" si="3"/>
        <v>3.75</v>
      </c>
      <c r="X31" s="18">
        <v>4</v>
      </c>
      <c r="Y31" s="18">
        <v>4</v>
      </c>
      <c r="Z31" s="18">
        <v>4</v>
      </c>
      <c r="AA31" s="18">
        <v>4</v>
      </c>
      <c r="AB31" s="18">
        <v>4</v>
      </c>
      <c r="AC31" s="18">
        <v>4</v>
      </c>
      <c r="AD31" s="7">
        <f t="shared" si="4"/>
        <v>4</v>
      </c>
    </row>
    <row r="32" spans="1:30" x14ac:dyDescent="0.25">
      <c r="A32" t="s">
        <v>42</v>
      </c>
      <c r="B32">
        <v>27</v>
      </c>
      <c r="C32">
        <v>1</v>
      </c>
      <c r="D32" s="18">
        <v>4</v>
      </c>
      <c r="E32" s="18">
        <v>3</v>
      </c>
      <c r="F32" s="18">
        <v>3</v>
      </c>
      <c r="G32" s="18">
        <v>3</v>
      </c>
      <c r="H32" s="18">
        <v>4</v>
      </c>
      <c r="I32" s="3">
        <f t="shared" si="0"/>
        <v>3.4</v>
      </c>
      <c r="J32" s="18">
        <v>4</v>
      </c>
      <c r="K32" s="18">
        <v>5</v>
      </c>
      <c r="L32" s="18">
        <v>4</v>
      </c>
      <c r="M32" s="18">
        <v>4</v>
      </c>
      <c r="N32" s="4">
        <f t="shared" si="1"/>
        <v>4.25</v>
      </c>
      <c r="O32" s="18">
        <v>4</v>
      </c>
      <c r="P32" s="18">
        <v>4</v>
      </c>
      <c r="Q32" s="18">
        <v>4</v>
      </c>
      <c r="R32" s="5">
        <f t="shared" si="2"/>
        <v>4</v>
      </c>
      <c r="S32" s="18">
        <v>4</v>
      </c>
      <c r="T32" s="18">
        <v>4</v>
      </c>
      <c r="U32" s="18">
        <v>5</v>
      </c>
      <c r="V32" s="18">
        <v>4</v>
      </c>
      <c r="W32" s="6">
        <f t="shared" si="3"/>
        <v>4.25</v>
      </c>
      <c r="X32" s="18">
        <v>4</v>
      </c>
      <c r="Y32" s="18">
        <v>4</v>
      </c>
      <c r="Z32" s="18">
        <v>4</v>
      </c>
      <c r="AA32" s="18">
        <v>4</v>
      </c>
      <c r="AB32" s="18">
        <v>4</v>
      </c>
      <c r="AC32" s="18">
        <v>4</v>
      </c>
      <c r="AD32" s="7">
        <f t="shared" si="4"/>
        <v>4</v>
      </c>
    </row>
    <row r="33" spans="1:30" x14ac:dyDescent="0.25">
      <c r="A33" t="s">
        <v>43</v>
      </c>
      <c r="B33">
        <v>27</v>
      </c>
      <c r="C33">
        <v>1</v>
      </c>
      <c r="D33" s="18">
        <v>5</v>
      </c>
      <c r="E33" s="18">
        <v>5</v>
      </c>
      <c r="F33" s="18">
        <v>5</v>
      </c>
      <c r="G33" s="18">
        <v>5</v>
      </c>
      <c r="H33" s="18">
        <v>5</v>
      </c>
      <c r="I33" s="3">
        <f t="shared" si="0"/>
        <v>5</v>
      </c>
      <c r="J33" s="18">
        <v>5</v>
      </c>
      <c r="K33" s="18">
        <v>5</v>
      </c>
      <c r="L33" s="18">
        <v>4</v>
      </c>
      <c r="M33" s="18">
        <v>5</v>
      </c>
      <c r="N33" s="4">
        <f t="shared" si="1"/>
        <v>4.75</v>
      </c>
      <c r="O33" s="18">
        <v>5</v>
      </c>
      <c r="P33" s="18">
        <v>5</v>
      </c>
      <c r="Q33" s="18">
        <v>5</v>
      </c>
      <c r="R33" s="5">
        <f t="shared" si="2"/>
        <v>5</v>
      </c>
      <c r="S33" s="18">
        <v>4</v>
      </c>
      <c r="T33" s="18">
        <v>4</v>
      </c>
      <c r="U33" s="18">
        <v>5</v>
      </c>
      <c r="V33" s="18">
        <v>4</v>
      </c>
      <c r="W33" s="6">
        <f t="shared" si="3"/>
        <v>4.25</v>
      </c>
      <c r="X33" s="18">
        <v>5</v>
      </c>
      <c r="Y33" s="18">
        <v>5</v>
      </c>
      <c r="Z33" s="18">
        <v>5</v>
      </c>
      <c r="AA33" s="18">
        <v>4</v>
      </c>
      <c r="AB33" s="18">
        <v>4</v>
      </c>
      <c r="AC33" s="18">
        <v>4</v>
      </c>
      <c r="AD33" s="7">
        <f t="shared" si="4"/>
        <v>4.5</v>
      </c>
    </row>
    <row r="34" spans="1:30" x14ac:dyDescent="0.25">
      <c r="A34" t="s">
        <v>44</v>
      </c>
      <c r="B34">
        <v>27</v>
      </c>
      <c r="C34">
        <v>1</v>
      </c>
      <c r="D34" s="18">
        <v>4</v>
      </c>
      <c r="E34" s="18">
        <v>4</v>
      </c>
      <c r="F34" s="18">
        <v>3</v>
      </c>
      <c r="G34" s="18">
        <v>4</v>
      </c>
      <c r="H34" s="18">
        <v>3</v>
      </c>
      <c r="I34" s="3">
        <f t="shared" si="0"/>
        <v>3.6</v>
      </c>
      <c r="J34" s="18">
        <v>5</v>
      </c>
      <c r="K34" s="18">
        <v>5</v>
      </c>
      <c r="L34" s="18">
        <v>4</v>
      </c>
      <c r="M34" s="18">
        <v>4</v>
      </c>
      <c r="N34" s="4">
        <f t="shared" si="1"/>
        <v>4.5</v>
      </c>
      <c r="O34" s="18">
        <v>4</v>
      </c>
      <c r="P34" s="18">
        <v>5</v>
      </c>
      <c r="Q34" s="18">
        <v>4</v>
      </c>
      <c r="R34" s="5">
        <f t="shared" si="2"/>
        <v>4.333333333333333</v>
      </c>
      <c r="S34" s="18">
        <v>4</v>
      </c>
      <c r="T34" s="18">
        <v>3</v>
      </c>
      <c r="U34" s="18">
        <v>4</v>
      </c>
      <c r="V34" s="18">
        <v>4</v>
      </c>
      <c r="W34" s="6">
        <f t="shared" si="3"/>
        <v>3.75</v>
      </c>
      <c r="X34" s="18">
        <v>3</v>
      </c>
      <c r="Y34" s="18">
        <v>3</v>
      </c>
      <c r="Z34" s="18">
        <v>3</v>
      </c>
      <c r="AA34" s="18">
        <v>3</v>
      </c>
      <c r="AB34" s="18">
        <v>3</v>
      </c>
      <c r="AC34" s="18">
        <v>3</v>
      </c>
      <c r="AD34" s="7">
        <f t="shared" si="4"/>
        <v>3</v>
      </c>
    </row>
    <row r="35" spans="1:30" x14ac:dyDescent="0.25">
      <c r="A35" t="s">
        <v>88</v>
      </c>
      <c r="B35">
        <v>27</v>
      </c>
      <c r="C35">
        <v>1</v>
      </c>
      <c r="D35" s="18">
        <v>2</v>
      </c>
      <c r="E35" s="18">
        <v>4</v>
      </c>
      <c r="F35" s="18">
        <v>3</v>
      </c>
      <c r="G35" s="18">
        <v>3</v>
      </c>
      <c r="H35" s="18">
        <v>4</v>
      </c>
      <c r="I35" s="3">
        <f t="shared" si="0"/>
        <v>3.2</v>
      </c>
      <c r="J35" s="18">
        <v>5</v>
      </c>
      <c r="K35" s="18">
        <v>5</v>
      </c>
      <c r="L35" s="18">
        <v>4</v>
      </c>
      <c r="M35" s="18">
        <v>4</v>
      </c>
      <c r="N35" s="4">
        <f t="shared" si="1"/>
        <v>4.5</v>
      </c>
      <c r="O35" s="18">
        <v>4</v>
      </c>
      <c r="P35" s="18">
        <v>4</v>
      </c>
      <c r="Q35" s="18">
        <v>4</v>
      </c>
      <c r="R35" s="5">
        <f t="shared" si="2"/>
        <v>4</v>
      </c>
      <c r="S35" s="18">
        <v>4</v>
      </c>
      <c r="T35" s="18">
        <v>3</v>
      </c>
      <c r="U35" s="18">
        <v>4</v>
      </c>
      <c r="V35" s="18">
        <v>4</v>
      </c>
      <c r="W35" s="6">
        <f t="shared" si="3"/>
        <v>3.75</v>
      </c>
      <c r="X35" s="18">
        <v>4</v>
      </c>
      <c r="Y35" s="18">
        <v>4</v>
      </c>
      <c r="Z35" s="18">
        <v>3</v>
      </c>
      <c r="AA35" s="18">
        <v>3</v>
      </c>
      <c r="AB35" s="18">
        <v>3</v>
      </c>
      <c r="AC35" s="18">
        <v>3</v>
      </c>
      <c r="AD35" s="7">
        <f t="shared" si="4"/>
        <v>3.3333333333333335</v>
      </c>
    </row>
    <row r="36" spans="1:30" x14ac:dyDescent="0.25">
      <c r="A36" t="s">
        <v>45</v>
      </c>
      <c r="B36">
        <v>27</v>
      </c>
      <c r="C36">
        <v>1</v>
      </c>
      <c r="D36" s="18">
        <v>4</v>
      </c>
      <c r="E36" s="18">
        <v>5</v>
      </c>
      <c r="F36" s="18">
        <v>4</v>
      </c>
      <c r="G36" s="18">
        <v>4</v>
      </c>
      <c r="H36" s="18">
        <v>5</v>
      </c>
      <c r="I36" s="3">
        <f t="shared" si="0"/>
        <v>4.4000000000000004</v>
      </c>
      <c r="J36" s="18">
        <v>5</v>
      </c>
      <c r="K36" s="18">
        <v>5</v>
      </c>
      <c r="L36" s="18">
        <v>4</v>
      </c>
      <c r="M36" s="18">
        <v>4</v>
      </c>
      <c r="N36" s="4">
        <f t="shared" si="1"/>
        <v>4.5</v>
      </c>
      <c r="O36" s="18">
        <v>4</v>
      </c>
      <c r="P36" s="18">
        <v>5</v>
      </c>
      <c r="Q36" s="18">
        <v>4</v>
      </c>
      <c r="R36" s="5">
        <f t="shared" si="2"/>
        <v>4.333333333333333</v>
      </c>
      <c r="S36" s="18">
        <v>4</v>
      </c>
      <c r="T36" s="18">
        <v>3</v>
      </c>
      <c r="U36" s="18">
        <v>4</v>
      </c>
      <c r="V36" s="18">
        <v>4</v>
      </c>
      <c r="W36" s="6">
        <f t="shared" si="3"/>
        <v>3.75</v>
      </c>
      <c r="X36" s="18">
        <v>5</v>
      </c>
      <c r="Y36" s="18">
        <v>5</v>
      </c>
      <c r="Z36" s="18">
        <v>3</v>
      </c>
      <c r="AA36" s="18">
        <v>4</v>
      </c>
      <c r="AB36" s="18">
        <v>4</v>
      </c>
      <c r="AC36" s="18">
        <v>4</v>
      </c>
      <c r="AD36" s="7">
        <f t="shared" si="4"/>
        <v>4.166666666666667</v>
      </c>
    </row>
    <row r="37" spans="1:30" x14ac:dyDescent="0.25">
      <c r="A37" t="s">
        <v>47</v>
      </c>
      <c r="B37">
        <v>27</v>
      </c>
      <c r="C37">
        <v>1</v>
      </c>
      <c r="D37" s="18">
        <v>5</v>
      </c>
      <c r="E37" s="18">
        <v>5</v>
      </c>
      <c r="F37" s="18">
        <v>4</v>
      </c>
      <c r="G37" s="18">
        <v>5</v>
      </c>
      <c r="H37" s="18">
        <v>5</v>
      </c>
      <c r="I37" s="3">
        <f t="shared" si="0"/>
        <v>4.8</v>
      </c>
      <c r="J37" s="18">
        <v>5</v>
      </c>
      <c r="K37" s="18">
        <v>4</v>
      </c>
      <c r="L37" s="18">
        <v>5</v>
      </c>
      <c r="M37" s="18">
        <v>5</v>
      </c>
      <c r="N37" s="4">
        <f t="shared" si="1"/>
        <v>4.75</v>
      </c>
      <c r="O37" s="18">
        <v>5</v>
      </c>
      <c r="P37" s="18">
        <v>5</v>
      </c>
      <c r="Q37" s="18">
        <v>5</v>
      </c>
      <c r="R37" s="5">
        <f t="shared" si="2"/>
        <v>5</v>
      </c>
      <c r="S37" s="18">
        <v>4</v>
      </c>
      <c r="T37" s="18">
        <v>4</v>
      </c>
      <c r="U37" s="18">
        <v>5</v>
      </c>
      <c r="V37" s="18">
        <v>3</v>
      </c>
      <c r="W37" s="6">
        <f t="shared" si="3"/>
        <v>4</v>
      </c>
      <c r="X37" s="18">
        <v>4</v>
      </c>
      <c r="Y37" s="18">
        <v>3</v>
      </c>
      <c r="Z37" s="18">
        <v>4</v>
      </c>
      <c r="AA37" s="18">
        <v>4</v>
      </c>
      <c r="AB37" s="18">
        <v>4</v>
      </c>
      <c r="AC37" s="18">
        <v>4</v>
      </c>
      <c r="AD37" s="7">
        <f t="shared" si="4"/>
        <v>3.8333333333333335</v>
      </c>
    </row>
    <row r="38" spans="1:30" x14ac:dyDescent="0.25">
      <c r="A38" t="s">
        <v>93</v>
      </c>
      <c r="B38">
        <v>27</v>
      </c>
      <c r="C38">
        <v>1</v>
      </c>
      <c r="D38" s="18">
        <v>5</v>
      </c>
      <c r="E38" s="18">
        <v>5</v>
      </c>
      <c r="F38" s="18">
        <v>4</v>
      </c>
      <c r="G38" s="18">
        <v>3</v>
      </c>
      <c r="H38" s="18">
        <v>5</v>
      </c>
      <c r="I38" s="3">
        <f t="shared" si="0"/>
        <v>4.4000000000000004</v>
      </c>
      <c r="J38" s="18">
        <v>5</v>
      </c>
      <c r="K38" s="18">
        <v>4</v>
      </c>
      <c r="L38" s="18">
        <v>5</v>
      </c>
      <c r="M38" s="18">
        <v>5</v>
      </c>
      <c r="N38" s="4">
        <f t="shared" si="1"/>
        <v>4.75</v>
      </c>
      <c r="O38" s="18">
        <v>5</v>
      </c>
      <c r="P38" s="18">
        <v>4</v>
      </c>
      <c r="Q38" s="18">
        <v>5</v>
      </c>
      <c r="R38" s="5">
        <f t="shared" si="2"/>
        <v>4.666666666666667</v>
      </c>
      <c r="S38" s="18">
        <v>4</v>
      </c>
      <c r="T38" s="18">
        <v>4</v>
      </c>
      <c r="U38" s="18">
        <v>5</v>
      </c>
      <c r="V38" s="18">
        <v>3</v>
      </c>
      <c r="W38" s="6">
        <f t="shared" si="3"/>
        <v>4</v>
      </c>
      <c r="X38" s="18">
        <v>4</v>
      </c>
      <c r="Y38" s="18">
        <v>3</v>
      </c>
      <c r="Z38" s="18">
        <v>4</v>
      </c>
      <c r="AA38" s="18">
        <v>4</v>
      </c>
      <c r="AB38" s="18">
        <v>4</v>
      </c>
      <c r="AC38" s="18">
        <v>4</v>
      </c>
      <c r="AD38" s="7">
        <f t="shared" si="4"/>
        <v>3.8333333333333335</v>
      </c>
    </row>
    <row r="39" spans="1:30" x14ac:dyDescent="0.25">
      <c r="A39" t="s">
        <v>48</v>
      </c>
      <c r="B39">
        <v>27</v>
      </c>
      <c r="C39">
        <v>1</v>
      </c>
      <c r="D39" s="18">
        <v>3</v>
      </c>
      <c r="E39" s="18">
        <v>3</v>
      </c>
      <c r="F39" s="18">
        <v>3</v>
      </c>
      <c r="G39" s="18">
        <v>3</v>
      </c>
      <c r="H39" s="18">
        <v>4</v>
      </c>
      <c r="I39" s="3">
        <f t="shared" si="0"/>
        <v>3.2</v>
      </c>
      <c r="J39" s="18">
        <v>4</v>
      </c>
      <c r="K39" s="18">
        <v>4</v>
      </c>
      <c r="L39" s="18">
        <v>4</v>
      </c>
      <c r="M39" s="18">
        <v>4</v>
      </c>
      <c r="N39" s="4">
        <f t="shared" si="1"/>
        <v>4</v>
      </c>
      <c r="O39" s="18">
        <v>5</v>
      </c>
      <c r="P39" s="18">
        <v>4</v>
      </c>
      <c r="Q39" s="18">
        <v>5</v>
      </c>
      <c r="R39" s="5">
        <f t="shared" si="2"/>
        <v>4.666666666666667</v>
      </c>
      <c r="S39" s="18">
        <v>4</v>
      </c>
      <c r="T39" s="18">
        <v>3</v>
      </c>
      <c r="U39" s="18">
        <v>3</v>
      </c>
      <c r="V39" s="18">
        <v>4</v>
      </c>
      <c r="W39" s="6">
        <f t="shared" si="3"/>
        <v>3.5</v>
      </c>
      <c r="X39" s="18">
        <v>3</v>
      </c>
      <c r="Y39" s="18">
        <v>3</v>
      </c>
      <c r="Z39" s="18">
        <v>3</v>
      </c>
      <c r="AA39" s="18">
        <v>3</v>
      </c>
      <c r="AB39" s="18">
        <v>3</v>
      </c>
      <c r="AC39" s="18">
        <v>3</v>
      </c>
      <c r="AD39" s="7">
        <f t="shared" si="4"/>
        <v>3</v>
      </c>
    </row>
    <row r="40" spans="1:30" x14ac:dyDescent="0.25">
      <c r="A40" t="s">
        <v>49</v>
      </c>
      <c r="B40">
        <v>27</v>
      </c>
      <c r="C40">
        <v>1</v>
      </c>
      <c r="D40" s="18">
        <v>3</v>
      </c>
      <c r="E40" s="18">
        <v>3</v>
      </c>
      <c r="F40" s="18">
        <v>3</v>
      </c>
      <c r="G40" s="18">
        <v>3</v>
      </c>
      <c r="H40" s="18">
        <v>4</v>
      </c>
      <c r="I40" s="3">
        <f t="shared" si="0"/>
        <v>3.2</v>
      </c>
      <c r="J40" s="18">
        <v>4</v>
      </c>
      <c r="K40" s="18">
        <v>4</v>
      </c>
      <c r="L40" s="18">
        <v>4</v>
      </c>
      <c r="M40" s="18">
        <v>4</v>
      </c>
      <c r="N40" s="4">
        <f t="shared" si="1"/>
        <v>4</v>
      </c>
      <c r="O40" s="18">
        <v>5</v>
      </c>
      <c r="P40" s="18">
        <v>4</v>
      </c>
      <c r="Q40" s="18">
        <v>5</v>
      </c>
      <c r="R40" s="5">
        <f t="shared" si="2"/>
        <v>4.666666666666667</v>
      </c>
      <c r="S40" s="18">
        <v>4</v>
      </c>
      <c r="T40" s="18">
        <v>3</v>
      </c>
      <c r="U40" s="18">
        <v>3</v>
      </c>
      <c r="V40" s="18">
        <v>4</v>
      </c>
      <c r="W40" s="6">
        <f t="shared" si="3"/>
        <v>3.5</v>
      </c>
      <c r="X40" s="18">
        <v>3</v>
      </c>
      <c r="Y40" s="18">
        <v>3</v>
      </c>
      <c r="Z40" s="18">
        <v>3</v>
      </c>
      <c r="AA40" s="18">
        <v>3</v>
      </c>
      <c r="AB40" s="18">
        <v>3</v>
      </c>
      <c r="AC40" s="18">
        <v>3</v>
      </c>
      <c r="AD40" s="7">
        <f t="shared" si="4"/>
        <v>3</v>
      </c>
    </row>
    <row r="41" spans="1:30" x14ac:dyDescent="0.25">
      <c r="A41" t="s">
        <v>50</v>
      </c>
      <c r="B41">
        <v>27</v>
      </c>
      <c r="C41">
        <v>1</v>
      </c>
      <c r="D41" s="18">
        <v>3</v>
      </c>
      <c r="E41" s="18">
        <v>3</v>
      </c>
      <c r="F41" s="18">
        <v>3</v>
      </c>
      <c r="G41" s="18">
        <v>3</v>
      </c>
      <c r="H41" s="18">
        <v>4</v>
      </c>
      <c r="I41" s="3">
        <f t="shared" si="0"/>
        <v>3.2</v>
      </c>
      <c r="J41" s="18">
        <v>4</v>
      </c>
      <c r="K41" s="18">
        <v>4</v>
      </c>
      <c r="L41" s="18">
        <v>4</v>
      </c>
      <c r="M41" s="18">
        <v>4</v>
      </c>
      <c r="N41" s="4">
        <f t="shared" si="1"/>
        <v>4</v>
      </c>
      <c r="O41" s="18">
        <v>5</v>
      </c>
      <c r="P41" s="18">
        <v>4</v>
      </c>
      <c r="Q41" s="18">
        <v>5</v>
      </c>
      <c r="R41" s="5">
        <f t="shared" si="2"/>
        <v>4.666666666666667</v>
      </c>
      <c r="S41" s="18">
        <v>3</v>
      </c>
      <c r="T41" s="18">
        <v>3</v>
      </c>
      <c r="U41" s="18">
        <v>3</v>
      </c>
      <c r="V41" s="18">
        <v>4</v>
      </c>
      <c r="W41" s="6">
        <f t="shared" si="3"/>
        <v>3.25</v>
      </c>
      <c r="X41" s="18">
        <v>3</v>
      </c>
      <c r="Y41" s="18">
        <v>3</v>
      </c>
      <c r="Z41" s="18">
        <v>3</v>
      </c>
      <c r="AA41" s="18">
        <v>3</v>
      </c>
      <c r="AB41" s="18">
        <v>3</v>
      </c>
      <c r="AC41" s="18">
        <v>3</v>
      </c>
      <c r="AD41" s="7">
        <f t="shared" si="4"/>
        <v>3</v>
      </c>
    </row>
    <row r="42" spans="1:30" x14ac:dyDescent="0.25">
      <c r="A42" t="s">
        <v>51</v>
      </c>
      <c r="B42">
        <v>27</v>
      </c>
      <c r="C42">
        <v>1</v>
      </c>
      <c r="D42" s="18">
        <v>4</v>
      </c>
      <c r="E42" s="18">
        <v>4</v>
      </c>
      <c r="F42" s="18">
        <v>4</v>
      </c>
      <c r="G42" s="18">
        <v>4</v>
      </c>
      <c r="H42" s="18">
        <v>5</v>
      </c>
      <c r="I42" s="3">
        <f t="shared" si="0"/>
        <v>4.2</v>
      </c>
      <c r="J42" s="18">
        <v>5</v>
      </c>
      <c r="K42" s="18">
        <v>5</v>
      </c>
      <c r="L42" s="18">
        <v>5</v>
      </c>
      <c r="M42" s="18">
        <v>4</v>
      </c>
      <c r="N42" s="4">
        <f t="shared" si="1"/>
        <v>4.75</v>
      </c>
      <c r="O42" s="18">
        <v>5</v>
      </c>
      <c r="P42" s="18">
        <v>5</v>
      </c>
      <c r="Q42" s="18">
        <v>5</v>
      </c>
      <c r="R42" s="5">
        <f t="shared" si="2"/>
        <v>5</v>
      </c>
      <c r="S42" s="18">
        <v>4</v>
      </c>
      <c r="T42" s="18">
        <v>4</v>
      </c>
      <c r="U42" s="18">
        <v>5</v>
      </c>
      <c r="V42" s="18">
        <v>4</v>
      </c>
      <c r="W42" s="6">
        <f t="shared" si="3"/>
        <v>4.25</v>
      </c>
      <c r="X42" s="18">
        <v>2</v>
      </c>
      <c r="Y42" s="18">
        <v>2</v>
      </c>
      <c r="Z42" s="18">
        <v>2</v>
      </c>
      <c r="AA42" s="18">
        <v>2</v>
      </c>
      <c r="AB42" s="18">
        <v>2</v>
      </c>
      <c r="AC42" s="18">
        <v>2</v>
      </c>
      <c r="AD42" s="7">
        <f t="shared" si="4"/>
        <v>2</v>
      </c>
    </row>
    <row r="43" spans="1:30" x14ac:dyDescent="0.25">
      <c r="A43" t="s">
        <v>52</v>
      </c>
      <c r="B43">
        <v>27</v>
      </c>
      <c r="C43">
        <v>1</v>
      </c>
      <c r="D43" s="18">
        <v>4</v>
      </c>
      <c r="E43" s="18">
        <v>4</v>
      </c>
      <c r="F43" s="18">
        <v>4</v>
      </c>
      <c r="G43" s="18">
        <v>4</v>
      </c>
      <c r="H43" s="18">
        <v>5</v>
      </c>
      <c r="I43" s="3">
        <f t="shared" si="0"/>
        <v>4.2</v>
      </c>
      <c r="J43" s="18">
        <v>5</v>
      </c>
      <c r="K43" s="18">
        <v>4</v>
      </c>
      <c r="L43" s="18">
        <v>5</v>
      </c>
      <c r="M43" s="18">
        <v>4</v>
      </c>
      <c r="N43" s="4">
        <f t="shared" si="1"/>
        <v>4.5</v>
      </c>
      <c r="O43" s="18">
        <v>4</v>
      </c>
      <c r="P43" s="18">
        <v>4</v>
      </c>
      <c r="Q43" s="18">
        <v>4</v>
      </c>
      <c r="R43" s="5">
        <f t="shared" si="2"/>
        <v>4</v>
      </c>
      <c r="S43" s="18">
        <v>4</v>
      </c>
      <c r="T43" s="18">
        <v>4</v>
      </c>
      <c r="U43" s="18">
        <v>5</v>
      </c>
      <c r="V43" s="18">
        <v>4</v>
      </c>
      <c r="W43" s="6">
        <f t="shared" si="3"/>
        <v>4.25</v>
      </c>
      <c r="X43" s="18">
        <v>2</v>
      </c>
      <c r="Y43" s="18">
        <v>2</v>
      </c>
      <c r="Z43" s="18">
        <v>2</v>
      </c>
      <c r="AA43" s="18">
        <v>2</v>
      </c>
      <c r="AB43" s="18">
        <v>2</v>
      </c>
      <c r="AC43" s="18">
        <v>2</v>
      </c>
      <c r="AD43" s="7">
        <f t="shared" si="4"/>
        <v>2</v>
      </c>
    </row>
    <row r="44" spans="1:30" x14ac:dyDescent="0.25">
      <c r="A44" t="s">
        <v>100</v>
      </c>
      <c r="B44">
        <v>27</v>
      </c>
      <c r="C44">
        <v>1</v>
      </c>
      <c r="D44" s="18">
        <v>5</v>
      </c>
      <c r="E44" s="18">
        <v>5</v>
      </c>
      <c r="F44" s="18">
        <v>4</v>
      </c>
      <c r="G44" s="18">
        <v>4</v>
      </c>
      <c r="H44" s="18">
        <v>5</v>
      </c>
      <c r="I44" s="3">
        <f t="shared" si="0"/>
        <v>4.5999999999999996</v>
      </c>
      <c r="J44" s="18">
        <v>5</v>
      </c>
      <c r="K44" s="18">
        <v>4</v>
      </c>
      <c r="L44" s="18">
        <v>5</v>
      </c>
      <c r="M44" s="18">
        <v>4</v>
      </c>
      <c r="N44" s="4">
        <f t="shared" si="1"/>
        <v>4.5</v>
      </c>
      <c r="O44" s="18">
        <v>5</v>
      </c>
      <c r="P44" s="18">
        <v>5</v>
      </c>
      <c r="Q44" s="18">
        <v>5</v>
      </c>
      <c r="R44" s="5">
        <f t="shared" si="2"/>
        <v>5</v>
      </c>
      <c r="S44" s="18">
        <v>4</v>
      </c>
      <c r="T44" s="18">
        <v>4</v>
      </c>
      <c r="U44" s="18">
        <v>5</v>
      </c>
      <c r="V44" s="18">
        <v>4</v>
      </c>
      <c r="W44" s="6">
        <f t="shared" si="3"/>
        <v>4.25</v>
      </c>
      <c r="X44" s="18">
        <v>2</v>
      </c>
      <c r="Y44" s="18">
        <v>2</v>
      </c>
      <c r="Z44" s="18">
        <v>2</v>
      </c>
      <c r="AA44" s="18">
        <v>3</v>
      </c>
      <c r="AB44" s="18">
        <v>3</v>
      </c>
      <c r="AC44" s="18">
        <v>2</v>
      </c>
      <c r="AD44" s="7">
        <f t="shared" si="4"/>
        <v>2.3333333333333335</v>
      </c>
    </row>
    <row r="45" spans="1:30" x14ac:dyDescent="0.25">
      <c r="A45" t="s">
        <v>102</v>
      </c>
      <c r="B45">
        <v>27</v>
      </c>
      <c r="C45">
        <v>1</v>
      </c>
      <c r="D45" s="18">
        <v>3</v>
      </c>
      <c r="E45" s="18">
        <v>4</v>
      </c>
      <c r="F45" s="18">
        <v>3</v>
      </c>
      <c r="G45" s="18">
        <v>3</v>
      </c>
      <c r="H45" s="18">
        <v>5</v>
      </c>
      <c r="I45" s="3">
        <f t="shared" si="0"/>
        <v>3.6</v>
      </c>
      <c r="J45" s="18">
        <v>5</v>
      </c>
      <c r="K45" s="18">
        <v>4</v>
      </c>
      <c r="L45" s="18">
        <v>5</v>
      </c>
      <c r="M45" s="18">
        <v>4</v>
      </c>
      <c r="N45" s="4">
        <f t="shared" si="1"/>
        <v>4.5</v>
      </c>
      <c r="O45" s="18">
        <v>4</v>
      </c>
      <c r="P45" s="18">
        <v>4</v>
      </c>
      <c r="Q45" s="18">
        <v>4</v>
      </c>
      <c r="R45" s="5">
        <f t="shared" si="2"/>
        <v>4</v>
      </c>
      <c r="S45" s="18">
        <v>4</v>
      </c>
      <c r="T45" s="18">
        <v>4</v>
      </c>
      <c r="U45" s="18">
        <v>5</v>
      </c>
      <c r="V45" s="18">
        <v>4</v>
      </c>
      <c r="W45" s="6">
        <f t="shared" si="3"/>
        <v>4.25</v>
      </c>
      <c r="X45" s="18">
        <v>4</v>
      </c>
      <c r="Y45" s="18">
        <v>4</v>
      </c>
      <c r="Z45" s="18">
        <v>4</v>
      </c>
      <c r="AA45" s="18">
        <v>4</v>
      </c>
      <c r="AB45" s="18">
        <v>4</v>
      </c>
      <c r="AC45" s="18">
        <v>4</v>
      </c>
      <c r="AD45" s="7">
        <f t="shared" si="4"/>
        <v>4</v>
      </c>
    </row>
    <row r="46" spans="1:30" x14ac:dyDescent="0.25">
      <c r="A46" t="s">
        <v>104</v>
      </c>
      <c r="B46">
        <v>27</v>
      </c>
      <c r="C46">
        <v>1</v>
      </c>
      <c r="D46" s="18">
        <v>1</v>
      </c>
      <c r="E46" s="18">
        <v>2</v>
      </c>
      <c r="F46" s="18">
        <v>3</v>
      </c>
      <c r="G46" s="18">
        <v>3</v>
      </c>
      <c r="H46" s="18">
        <v>5</v>
      </c>
      <c r="I46" s="3">
        <f t="shared" si="0"/>
        <v>2.8</v>
      </c>
      <c r="J46" s="18">
        <v>3</v>
      </c>
      <c r="K46" s="18">
        <v>4</v>
      </c>
      <c r="L46" s="18">
        <v>5</v>
      </c>
      <c r="M46" s="18">
        <v>4</v>
      </c>
      <c r="N46" s="4">
        <f t="shared" si="1"/>
        <v>4</v>
      </c>
      <c r="O46" s="18">
        <v>2</v>
      </c>
      <c r="P46" s="18">
        <v>2</v>
      </c>
      <c r="Q46" s="18">
        <v>2</v>
      </c>
      <c r="R46" s="5">
        <f t="shared" si="2"/>
        <v>2</v>
      </c>
      <c r="S46" s="18">
        <v>3</v>
      </c>
      <c r="T46" s="18">
        <v>3</v>
      </c>
      <c r="U46" s="18">
        <v>4</v>
      </c>
      <c r="V46" s="18">
        <v>4</v>
      </c>
      <c r="W46" s="6">
        <f t="shared" si="3"/>
        <v>3.5</v>
      </c>
      <c r="X46" s="18">
        <v>4</v>
      </c>
      <c r="Y46" s="18">
        <v>4</v>
      </c>
      <c r="Z46" s="18">
        <v>4</v>
      </c>
      <c r="AA46" s="18">
        <v>4</v>
      </c>
      <c r="AB46" s="18">
        <v>4</v>
      </c>
      <c r="AC46" s="18">
        <v>4</v>
      </c>
      <c r="AD46" s="7">
        <f t="shared" si="4"/>
        <v>4</v>
      </c>
    </row>
    <row r="47" spans="1:30" x14ac:dyDescent="0.25">
      <c r="A47" t="s">
        <v>110</v>
      </c>
      <c r="B47">
        <v>27</v>
      </c>
      <c r="C47">
        <v>1</v>
      </c>
      <c r="D47" s="18">
        <v>2</v>
      </c>
      <c r="E47" s="18">
        <v>4</v>
      </c>
      <c r="F47" s="18">
        <v>3</v>
      </c>
      <c r="G47" s="18">
        <v>3</v>
      </c>
      <c r="H47" s="18">
        <v>5</v>
      </c>
      <c r="I47" s="3">
        <f t="shared" si="0"/>
        <v>3.4</v>
      </c>
      <c r="J47" s="18">
        <v>3</v>
      </c>
      <c r="K47" s="18">
        <v>4</v>
      </c>
      <c r="L47" s="18">
        <v>5</v>
      </c>
      <c r="M47" s="18">
        <v>4</v>
      </c>
      <c r="N47" s="4">
        <f t="shared" si="1"/>
        <v>4</v>
      </c>
      <c r="O47" s="18">
        <v>5</v>
      </c>
      <c r="P47" s="18">
        <v>5</v>
      </c>
      <c r="Q47" s="18">
        <v>5</v>
      </c>
      <c r="R47" s="5">
        <f t="shared" si="2"/>
        <v>5</v>
      </c>
      <c r="S47" s="18">
        <v>4</v>
      </c>
      <c r="T47" s="18">
        <v>4</v>
      </c>
      <c r="U47" s="18">
        <v>4</v>
      </c>
      <c r="V47" s="18">
        <v>4</v>
      </c>
      <c r="W47" s="6">
        <f t="shared" si="3"/>
        <v>4</v>
      </c>
      <c r="X47" s="18">
        <v>4</v>
      </c>
      <c r="Y47" s="18">
        <v>4</v>
      </c>
      <c r="Z47" s="18">
        <v>4</v>
      </c>
      <c r="AA47" s="18">
        <v>4</v>
      </c>
      <c r="AB47" s="18">
        <v>4</v>
      </c>
      <c r="AC47" s="18">
        <v>4</v>
      </c>
      <c r="AD47" s="7">
        <f t="shared" si="4"/>
        <v>4</v>
      </c>
    </row>
    <row r="48" spans="1:30" x14ac:dyDescent="0.25">
      <c r="A48" t="s">
        <v>106</v>
      </c>
      <c r="B48">
        <v>27</v>
      </c>
      <c r="C48">
        <v>1</v>
      </c>
      <c r="D48" s="18">
        <v>3</v>
      </c>
      <c r="E48" s="18">
        <v>3</v>
      </c>
      <c r="F48" s="18">
        <v>3</v>
      </c>
      <c r="G48" s="18">
        <v>3</v>
      </c>
      <c r="H48" s="18">
        <v>5</v>
      </c>
      <c r="I48" s="3">
        <f t="shared" si="0"/>
        <v>3.4</v>
      </c>
      <c r="J48" s="18">
        <v>3</v>
      </c>
      <c r="K48" s="18">
        <v>4</v>
      </c>
      <c r="L48" s="18">
        <v>5</v>
      </c>
      <c r="M48" s="18">
        <v>4</v>
      </c>
      <c r="N48" s="4">
        <f t="shared" si="1"/>
        <v>4</v>
      </c>
      <c r="O48" s="18">
        <v>2</v>
      </c>
      <c r="P48" s="18">
        <v>2</v>
      </c>
      <c r="Q48" s="18">
        <v>2</v>
      </c>
      <c r="R48" s="5">
        <f t="shared" si="2"/>
        <v>2</v>
      </c>
      <c r="S48" s="18">
        <v>3</v>
      </c>
      <c r="T48" s="18">
        <v>3</v>
      </c>
      <c r="U48" s="18">
        <v>4</v>
      </c>
      <c r="V48" s="18">
        <v>4</v>
      </c>
      <c r="W48" s="6">
        <f t="shared" si="3"/>
        <v>3.5</v>
      </c>
      <c r="X48" s="18">
        <v>2</v>
      </c>
      <c r="Y48" s="18">
        <v>2</v>
      </c>
      <c r="Z48" s="18">
        <v>2</v>
      </c>
      <c r="AA48" s="18">
        <v>2</v>
      </c>
      <c r="AB48" s="18">
        <v>2</v>
      </c>
      <c r="AC48" s="18">
        <v>2</v>
      </c>
      <c r="AD48" s="7">
        <f t="shared" si="4"/>
        <v>2</v>
      </c>
    </row>
    <row r="49" spans="1:30" x14ac:dyDescent="0.25">
      <c r="A49" t="s">
        <v>108</v>
      </c>
      <c r="B49">
        <v>27</v>
      </c>
      <c r="C49">
        <v>1</v>
      </c>
      <c r="D49" s="18">
        <v>3</v>
      </c>
      <c r="E49" s="18">
        <v>3</v>
      </c>
      <c r="F49" s="18">
        <v>3</v>
      </c>
      <c r="G49" s="18">
        <v>3</v>
      </c>
      <c r="H49" s="18">
        <v>5</v>
      </c>
      <c r="I49" s="3">
        <f t="shared" si="0"/>
        <v>3.4</v>
      </c>
      <c r="J49" s="18">
        <v>3</v>
      </c>
      <c r="K49" s="18">
        <v>4</v>
      </c>
      <c r="L49" s="18">
        <v>5</v>
      </c>
      <c r="M49" s="18">
        <v>4</v>
      </c>
      <c r="N49" s="4">
        <f t="shared" si="1"/>
        <v>4</v>
      </c>
      <c r="O49" s="18">
        <v>2</v>
      </c>
      <c r="P49" s="18">
        <v>3</v>
      </c>
      <c r="Q49" s="18">
        <v>3</v>
      </c>
      <c r="R49" s="5">
        <f t="shared" si="2"/>
        <v>2.6666666666666665</v>
      </c>
      <c r="S49" s="18">
        <v>3</v>
      </c>
      <c r="T49" s="18">
        <v>3</v>
      </c>
      <c r="U49" s="18">
        <v>4</v>
      </c>
      <c r="V49" s="18">
        <v>4</v>
      </c>
      <c r="W49" s="6">
        <f t="shared" si="3"/>
        <v>3.5</v>
      </c>
      <c r="X49" s="18">
        <v>2</v>
      </c>
      <c r="Y49" s="18">
        <v>2</v>
      </c>
      <c r="Z49" s="18">
        <v>2</v>
      </c>
      <c r="AA49" s="18">
        <v>2</v>
      </c>
      <c r="AB49" s="18">
        <v>2</v>
      </c>
      <c r="AC49" s="18">
        <v>2</v>
      </c>
      <c r="AD49" s="7">
        <f t="shared" si="4"/>
        <v>2</v>
      </c>
    </row>
    <row r="50" spans="1:30" x14ac:dyDescent="0.25">
      <c r="A50" t="s">
        <v>115</v>
      </c>
      <c r="B50">
        <v>27</v>
      </c>
      <c r="C50">
        <v>1</v>
      </c>
      <c r="D50" s="18">
        <v>3</v>
      </c>
      <c r="E50" s="18">
        <v>3</v>
      </c>
      <c r="F50" s="18">
        <v>3</v>
      </c>
      <c r="G50" s="18">
        <v>3</v>
      </c>
      <c r="H50" s="18">
        <v>3</v>
      </c>
      <c r="I50" s="3">
        <f t="shared" si="0"/>
        <v>3</v>
      </c>
      <c r="J50" s="18">
        <v>3</v>
      </c>
      <c r="K50" s="18">
        <v>3</v>
      </c>
      <c r="L50" s="18">
        <v>3</v>
      </c>
      <c r="M50" s="18">
        <v>3</v>
      </c>
      <c r="N50" s="4">
        <f t="shared" si="1"/>
        <v>3</v>
      </c>
      <c r="O50" s="18">
        <v>2</v>
      </c>
      <c r="P50" s="18">
        <v>2</v>
      </c>
      <c r="Q50" s="18">
        <v>2</v>
      </c>
      <c r="R50" s="5">
        <f t="shared" si="2"/>
        <v>2</v>
      </c>
      <c r="S50" s="18">
        <v>3</v>
      </c>
      <c r="T50" s="18">
        <v>3</v>
      </c>
      <c r="U50" s="18">
        <v>4</v>
      </c>
      <c r="V50" s="18">
        <v>4</v>
      </c>
      <c r="W50" s="6">
        <f t="shared" si="3"/>
        <v>3.5</v>
      </c>
      <c r="X50" s="18">
        <v>1</v>
      </c>
      <c r="Y50" s="18">
        <v>1</v>
      </c>
      <c r="Z50" s="18">
        <v>1</v>
      </c>
      <c r="AA50" s="18">
        <v>1</v>
      </c>
      <c r="AB50" s="18">
        <v>1</v>
      </c>
      <c r="AC50" s="18">
        <v>1</v>
      </c>
      <c r="AD50" s="7">
        <f t="shared" si="4"/>
        <v>1</v>
      </c>
    </row>
    <row r="51" spans="1:30" x14ac:dyDescent="0.25">
      <c r="A51" t="s">
        <v>116</v>
      </c>
      <c r="B51">
        <v>27</v>
      </c>
      <c r="C51">
        <v>1</v>
      </c>
      <c r="D51" s="18">
        <v>3</v>
      </c>
      <c r="E51" s="18">
        <v>3</v>
      </c>
      <c r="F51" s="18">
        <v>3</v>
      </c>
      <c r="G51" s="18">
        <v>3</v>
      </c>
      <c r="H51" s="18">
        <v>3</v>
      </c>
      <c r="I51" s="3">
        <f t="shared" si="0"/>
        <v>3</v>
      </c>
      <c r="J51" s="18">
        <v>2</v>
      </c>
      <c r="K51" s="18">
        <v>3</v>
      </c>
      <c r="L51" s="18">
        <v>2</v>
      </c>
      <c r="M51" s="18">
        <v>2</v>
      </c>
      <c r="N51" s="4">
        <f t="shared" si="1"/>
        <v>2.25</v>
      </c>
      <c r="O51" s="18">
        <v>3</v>
      </c>
      <c r="P51" s="18">
        <v>3</v>
      </c>
      <c r="Q51" s="18">
        <v>2</v>
      </c>
      <c r="R51" s="5">
        <f t="shared" si="2"/>
        <v>2.6666666666666665</v>
      </c>
      <c r="S51" s="18">
        <v>4</v>
      </c>
      <c r="T51" s="18">
        <v>2</v>
      </c>
      <c r="U51" s="18">
        <v>4</v>
      </c>
      <c r="V51" s="18">
        <v>2</v>
      </c>
      <c r="W51" s="6">
        <f t="shared" si="3"/>
        <v>3</v>
      </c>
      <c r="X51" s="18">
        <v>2</v>
      </c>
      <c r="Y51" s="18">
        <v>2</v>
      </c>
      <c r="Z51" s="18">
        <v>3</v>
      </c>
      <c r="AA51" s="18">
        <v>2</v>
      </c>
      <c r="AB51" s="18">
        <v>1</v>
      </c>
      <c r="AC51" s="18">
        <v>1</v>
      </c>
      <c r="AD51" s="7">
        <f t="shared" si="4"/>
        <v>1.8333333333333333</v>
      </c>
    </row>
    <row r="52" spans="1:30" x14ac:dyDescent="0.25">
      <c r="AD52" s="17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Gesundheitsapps Apple App Store</vt:lpstr>
      <vt:lpstr>App Rating Apple App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Thieken</dc:creator>
  <cp:lastModifiedBy>Manuel Hansmann</cp:lastModifiedBy>
  <dcterms:created xsi:type="dcterms:W3CDTF">2023-10-20T11:31:32Z</dcterms:created>
  <dcterms:modified xsi:type="dcterms:W3CDTF">2024-09-17T22:08:20Z</dcterms:modified>
</cp:coreProperties>
</file>