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BB-22\Desktop\MetodosNum-main\"/>
    </mc:Choice>
  </mc:AlternateContent>
  <xr:revisionPtr revIDLastSave="0" documentId="13_ncr:1_{43400BF1-E23D-46BE-B16F-1AD674DBDBEC}" xr6:coauthVersionLast="47" xr6:coauthVersionMax="47" xr10:uidLastSave="{00000000-0000-0000-0000-000000000000}"/>
  <bookViews>
    <workbookView xWindow="-120" yWindow="-120" windowWidth="20730" windowHeight="11160" activeTab="3" xr2:uid="{D87844EE-830B-4F39-BD0F-7AC492DFA422}"/>
  </bookViews>
  <sheets>
    <sheet name="Ejercicio 1 Biseccion" sheetId="1" r:id="rId1"/>
    <sheet name="Ejercicio 2 Biseccion" sheetId="2" r:id="rId2"/>
    <sheet name="Ejercicio 3 Biseccion" sheetId="3" r:id="rId3"/>
    <sheet name="Hoja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D4" i="3" s="1"/>
  <c r="C4" i="3"/>
  <c r="E4" i="3" s="1"/>
  <c r="B3" i="3"/>
  <c r="I3" i="2"/>
  <c r="G2" i="3"/>
  <c r="H2" i="3"/>
  <c r="D2" i="3"/>
  <c r="E2" i="3"/>
  <c r="F8" i="2"/>
  <c r="M8" i="3"/>
  <c r="F2" i="3"/>
  <c r="B11" i="1"/>
  <c r="D11" i="1" s="1"/>
  <c r="C11" i="1"/>
  <c r="E11" i="1" s="1"/>
  <c r="F11" i="1"/>
  <c r="I11" i="1" s="1"/>
  <c r="B4" i="1"/>
  <c r="D4" i="1" s="1"/>
  <c r="C4" i="1"/>
  <c r="E4" i="1" s="1"/>
  <c r="D2" i="1"/>
  <c r="E2" i="1"/>
  <c r="F2" i="1"/>
  <c r="G2" i="1"/>
  <c r="H2" i="1"/>
  <c r="C3" i="1" s="1"/>
  <c r="B3" i="1"/>
  <c r="D3" i="1" s="1"/>
  <c r="D2" i="2"/>
  <c r="B3" i="2"/>
  <c r="G2" i="2"/>
  <c r="F3" i="2"/>
  <c r="G3" i="2" s="1"/>
  <c r="E3" i="2"/>
  <c r="D3" i="2"/>
  <c r="E2" i="2"/>
  <c r="F2" i="2"/>
  <c r="F4" i="3" l="1"/>
  <c r="D3" i="3"/>
  <c r="C3" i="3"/>
  <c r="E3" i="3" s="1"/>
  <c r="G11" i="1"/>
  <c r="H11" i="1" s="1"/>
  <c r="F4" i="1"/>
  <c r="E3" i="1"/>
  <c r="F3" i="1"/>
  <c r="H2" i="2"/>
  <c r="C3" i="2" s="1"/>
  <c r="G4" i="3" l="1"/>
  <c r="H4" i="3" s="1"/>
  <c r="I4" i="3"/>
  <c r="F3" i="3"/>
  <c r="I3" i="3" s="1"/>
  <c r="B12" i="1"/>
  <c r="C12" i="1"/>
  <c r="E12" i="1" s="1"/>
  <c r="I4" i="1"/>
  <c r="G4" i="1"/>
  <c r="H4" i="1" s="1"/>
  <c r="I3" i="1"/>
  <c r="G3" i="1"/>
  <c r="H3" i="1" s="1"/>
  <c r="B5" i="3" l="1"/>
  <c r="C5" i="3"/>
  <c r="E5" i="3" s="1"/>
  <c r="G3" i="3"/>
  <c r="H3" i="3" s="1"/>
  <c r="D12" i="1"/>
  <c r="F12" i="1"/>
  <c r="B5" i="1"/>
  <c r="C5" i="1"/>
  <c r="E5" i="1" s="1"/>
  <c r="H3" i="2"/>
  <c r="D5" i="3" l="1"/>
  <c r="F5" i="3"/>
  <c r="I12" i="1"/>
  <c r="G12" i="1"/>
  <c r="H12" i="1" s="1"/>
  <c r="D5" i="1"/>
  <c r="F5" i="1"/>
  <c r="C4" i="2"/>
  <c r="E4" i="2" s="1"/>
  <c r="B4" i="2"/>
  <c r="I5" i="3" l="1"/>
  <c r="G5" i="3"/>
  <c r="H5" i="3" s="1"/>
  <c r="I5" i="1"/>
  <c r="G5" i="1"/>
  <c r="H5" i="1" s="1"/>
  <c r="D4" i="2"/>
  <c r="F4" i="2"/>
  <c r="B6" i="3" l="1"/>
  <c r="C6" i="3"/>
  <c r="E6" i="3" s="1"/>
  <c r="B6" i="1"/>
  <c r="C6" i="1"/>
  <c r="E6" i="1" s="1"/>
  <c r="G4" i="2"/>
  <c r="H4" i="2" s="1"/>
  <c r="I4" i="2"/>
  <c r="D6" i="3" l="1"/>
  <c r="F6" i="3"/>
  <c r="D6" i="1"/>
  <c r="F6" i="1"/>
  <c r="B5" i="2"/>
  <c r="C5" i="2"/>
  <c r="E5" i="2" s="1"/>
  <c r="H6" i="3" l="1"/>
  <c r="I6" i="3"/>
  <c r="G6" i="3"/>
  <c r="I6" i="1"/>
  <c r="G6" i="1"/>
  <c r="H6" i="1" s="1"/>
  <c r="F5" i="2"/>
  <c r="D5" i="2"/>
  <c r="B7" i="3" l="1"/>
  <c r="C7" i="3"/>
  <c r="E7" i="3" s="1"/>
  <c r="B7" i="1"/>
  <c r="C7" i="1"/>
  <c r="E7" i="1" s="1"/>
  <c r="G5" i="2"/>
  <c r="H5" i="2" s="1"/>
  <c r="I5" i="2"/>
  <c r="D7" i="3" l="1"/>
  <c r="F7" i="3"/>
  <c r="D7" i="1"/>
  <c r="F7" i="1"/>
  <c r="B6" i="2"/>
  <c r="C6" i="2"/>
  <c r="E6" i="2" s="1"/>
  <c r="G7" i="3" l="1"/>
  <c r="H7" i="3" s="1"/>
  <c r="I7" i="3"/>
  <c r="I7" i="1"/>
  <c r="G7" i="1"/>
  <c r="H7" i="1" s="1"/>
  <c r="F6" i="2"/>
  <c r="D6" i="2"/>
  <c r="B8" i="3" l="1"/>
  <c r="C8" i="3"/>
  <c r="E8" i="3" s="1"/>
  <c r="B8" i="1"/>
  <c r="C8" i="1"/>
  <c r="E8" i="1" s="1"/>
  <c r="G6" i="2"/>
  <c r="H6" i="2" s="1"/>
  <c r="I6" i="2"/>
  <c r="D8" i="3" l="1"/>
  <c r="F8" i="3"/>
  <c r="D8" i="1"/>
  <c r="F8" i="1"/>
  <c r="B7" i="2"/>
  <c r="C7" i="2"/>
  <c r="E7" i="2" s="1"/>
  <c r="G8" i="3" l="1"/>
  <c r="I8" i="3"/>
  <c r="H8" i="3"/>
  <c r="I8" i="1"/>
  <c r="G8" i="1"/>
  <c r="H8" i="1" s="1"/>
  <c r="F7" i="2"/>
  <c r="D7" i="2"/>
  <c r="B9" i="3" l="1"/>
  <c r="C9" i="3"/>
  <c r="E9" i="3" s="1"/>
  <c r="B9" i="1"/>
  <c r="C9" i="1"/>
  <c r="E9" i="1" s="1"/>
  <c r="I7" i="2"/>
  <c r="G7" i="2"/>
  <c r="H7" i="2" s="1"/>
  <c r="D9" i="3" l="1"/>
  <c r="F9" i="3"/>
  <c r="D9" i="1"/>
  <c r="F9" i="1"/>
  <c r="B8" i="2"/>
  <c r="C8" i="2"/>
  <c r="E8" i="2" s="1"/>
  <c r="I9" i="3" l="1"/>
  <c r="G9" i="3"/>
  <c r="H9" i="3" s="1"/>
  <c r="I9" i="1"/>
  <c r="G9" i="1"/>
  <c r="H9" i="1" s="1"/>
  <c r="D8" i="2"/>
  <c r="C10" i="3" l="1"/>
  <c r="E10" i="3" s="1"/>
  <c r="B10" i="3"/>
  <c r="B10" i="1"/>
  <c r="C10" i="1"/>
  <c r="E10" i="1" s="1"/>
  <c r="G8" i="2"/>
  <c r="H8" i="2" s="1"/>
  <c r="I8" i="2"/>
  <c r="D10" i="3" l="1"/>
  <c r="F10" i="3"/>
  <c r="D10" i="1"/>
  <c r="F10" i="1"/>
  <c r="I10" i="3" l="1"/>
  <c r="G10" i="3"/>
  <c r="H10" i="3" s="1"/>
  <c r="I10" i="1"/>
  <c r="G10" i="1"/>
  <c r="H10" i="1" s="1"/>
  <c r="B11" i="3" l="1"/>
  <c r="C11" i="3"/>
  <c r="E11" i="3" s="1"/>
  <c r="D11" i="3" l="1"/>
  <c r="F11" i="3"/>
  <c r="G11" i="3" l="1"/>
  <c r="I11" i="3"/>
  <c r="H11" i="3"/>
  <c r="B12" i="3" l="1"/>
  <c r="C12" i="3"/>
  <c r="E12" i="3" s="1"/>
  <c r="D12" i="3" l="1"/>
  <c r="F12" i="3"/>
  <c r="G12" i="3" l="1"/>
  <c r="I12" i="3"/>
  <c r="H12" i="3"/>
</calcChain>
</file>

<file path=xl/sharedStrings.xml><?xml version="1.0" encoding="utf-8"?>
<sst xmlns="http://schemas.openxmlformats.org/spreadsheetml/2006/main" count="36" uniqueCount="12">
  <si>
    <t>a)</t>
  </si>
  <si>
    <t>b)</t>
  </si>
  <si>
    <t>Ecuacion()</t>
  </si>
  <si>
    <t>f(a)*f(m)</t>
  </si>
  <si>
    <t>Xi</t>
  </si>
  <si>
    <t>Xa</t>
  </si>
  <si>
    <t>f(Xi)</t>
  </si>
  <si>
    <t>f(Xa)</t>
  </si>
  <si>
    <t>Xr (Raiz)</t>
  </si>
  <si>
    <t>f(Xr)</t>
  </si>
  <si>
    <t>Ea%</t>
  </si>
  <si>
    <t>Iteracion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</si>
</sst>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000000"/>
    <numFmt numFmtId="166" formatCode="0.000000"/>
    <numFmt numFmtId="167" formatCode="0.0000"/>
    <numFmt numFmtId="168" formatCode="0.00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1" applyNumberFormat="1" applyFont="1"/>
    <xf numFmtId="165" fontId="0" fillId="2" borderId="0" xfId="0" applyNumberFormat="1" applyFill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2" borderId="0" xfId="0" applyFill="1"/>
    <xf numFmtId="167" fontId="0" fillId="2" borderId="0" xfId="0" applyNumberFormat="1" applyFill="1"/>
    <xf numFmtId="165" fontId="0" fillId="4" borderId="0" xfId="0" applyNumberFormat="1" applyFill="1"/>
    <xf numFmtId="168" fontId="0" fillId="4" borderId="0" xfId="1" applyNumberFormat="1" applyFont="1" applyFill="1"/>
    <xf numFmtId="167" fontId="0" fillId="4" borderId="0" xfId="0" applyNumberFormat="1" applyFill="1"/>
  </cellXfs>
  <cellStyles count="2">
    <cellStyle name="Normal" xfId="0" builtinId="0"/>
    <cellStyle name="Porcentaje" xfId="1" builtinId="5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000000%"/>
    </dxf>
    <dxf>
      <numFmt numFmtId="167" formatCode="0.0000"/>
    </dxf>
    <dxf>
      <numFmt numFmtId="167" formatCode="0.0000"/>
    </dxf>
    <dxf>
      <numFmt numFmtId="165" formatCode="0.000000000"/>
    </dxf>
    <dxf>
      <numFmt numFmtId="167" formatCode="0.0000"/>
    </dxf>
    <dxf>
      <numFmt numFmtId="167" formatCode="0.0000"/>
    </dxf>
    <dxf>
      <numFmt numFmtId="167" formatCode="0.0000"/>
    </dxf>
    <dxf>
      <numFmt numFmtId="167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'Ejercicio 1 Biseccion'!$A$2:$A$12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'Ejercicio 1 Biseccion'!$G$2:$G$12</c:f>
              <c:numCache>
                <c:formatCode>0.0000</c:formatCode>
                <c:ptCount val="11"/>
                <c:pt idx="0">
                  <c:v>-1</c:v>
                </c:pt>
                <c:pt idx="1">
                  <c:v>7.3132257461547852</c:v>
                </c:pt>
                <c:pt idx="2">
                  <c:v>1.2473210254684091</c:v>
                </c:pt>
                <c:pt idx="3">
                  <c:v>-0.16646422873509437</c:v>
                </c:pt>
                <c:pt idx="4">
                  <c:v>0.45008222911347051</c:v>
                </c:pt>
                <c:pt idx="5">
                  <c:v>0.12173513190642282</c:v>
                </c:pt>
                <c:pt idx="6">
                  <c:v>-2.7095901165207215E-2</c:v>
                </c:pt>
                <c:pt idx="7">
                  <c:v>4.6102024984659984E-2</c:v>
                </c:pt>
                <c:pt idx="8">
                  <c:v>9.2030777079283865E-3</c:v>
                </c:pt>
                <c:pt idx="9">
                  <c:v>-9.0208622343559419E-3</c:v>
                </c:pt>
                <c:pt idx="10">
                  <c:v>7.2427188968493539E-5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F8-4FA5-87F5-2E6A53E9E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929375"/>
        <c:axId val="1496929791"/>
      </c:scatterChart>
      <c:valAx>
        <c:axId val="149692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496929791"/>
        <c:crosses val="autoZero"/>
        <c:crossBetween val="midCat"/>
      </c:valAx>
      <c:valAx>
        <c:axId val="1496929791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49692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123825</xdr:colOff>
      <xdr:row>5</xdr:row>
      <xdr:rowOff>33337</xdr:rowOff>
    </xdr:from>
    <xdr:ext cx="497829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11BD31F-097E-4953-BC84-1A1C845FAD86}"/>
                </a:ext>
              </a:extLst>
            </xdr:cNvPr>
            <xdr:cNvSpPr txBox="1"/>
          </xdr:nvSpPr>
          <xdr:spPr>
            <a:xfrm>
              <a:off x="9477375" y="985837"/>
              <a:ext cx="49782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10</m:t>
                        </m:r>
                      </m:sup>
                    </m:sSup>
                    <m:r>
                      <a:rPr lang="es-ES" sz="1100" b="0" i="1">
                        <a:latin typeface="Cambria Math" panose="02040503050406030204" pitchFamily="18" charset="0"/>
                      </a:rPr>
                      <m:t>−2</m:t>
                    </m:r>
                  </m:oMath>
                </m:oMathPara>
              </a14:m>
              <a:endParaRPr lang="es-NI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11BD31F-097E-4953-BC84-1A1C845FAD86}"/>
                </a:ext>
              </a:extLst>
            </xdr:cNvPr>
            <xdr:cNvSpPr txBox="1"/>
          </xdr:nvSpPr>
          <xdr:spPr>
            <a:xfrm>
              <a:off x="9477375" y="985837"/>
              <a:ext cx="49782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𝑋^10−2</a:t>
              </a:r>
              <a:endParaRPr lang="es-NI" sz="1100"/>
            </a:p>
          </xdr:txBody>
        </xdr:sp>
      </mc:Fallback>
    </mc:AlternateContent>
    <xdr:clientData/>
  </xdr:oneCellAnchor>
  <xdr:oneCellAnchor>
    <xdr:from>
      <xdr:col>12</xdr:col>
      <xdr:colOff>266700</xdr:colOff>
      <xdr:row>6</xdr:row>
      <xdr:rowOff>23812</xdr:rowOff>
    </xdr:from>
    <xdr:ext cx="109965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11D6FEB-CCE4-40F3-8190-C017B3854272}"/>
                </a:ext>
              </a:extLst>
            </xdr:cNvPr>
            <xdr:cNvSpPr txBox="1"/>
          </xdr:nvSpPr>
          <xdr:spPr>
            <a:xfrm>
              <a:off x="7886700" y="1166812"/>
              <a:ext cx="10996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NI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NI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B11D6FEB-CCE4-40F3-8190-C017B3854272}"/>
                </a:ext>
              </a:extLst>
            </xdr:cNvPr>
            <xdr:cNvSpPr txBox="1"/>
          </xdr:nvSpPr>
          <xdr:spPr>
            <a:xfrm>
              <a:off x="7886700" y="1166812"/>
              <a:ext cx="10996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1</a:t>
              </a:r>
              <a:r>
                <a:rPr lang="es-NI" sz="1100" b="0" i="0">
                  <a:latin typeface="Cambria Math" panose="02040503050406030204" pitchFamily="18" charset="0"/>
                </a:rPr>
                <a:t>/</a:t>
              </a:r>
              <a:r>
                <a:rPr lang="es-ES" sz="1100" b="0" i="0">
                  <a:latin typeface="Cambria Math" panose="02040503050406030204" pitchFamily="18" charset="0"/>
                </a:rPr>
                <a:t>2</a:t>
              </a:r>
              <a:endParaRPr lang="es-NI" sz="1100"/>
            </a:p>
          </xdr:txBody>
        </xdr:sp>
      </mc:Fallback>
    </mc:AlternateContent>
    <xdr:clientData/>
  </xdr:oneCellAnchor>
  <xdr:oneCellAnchor>
    <xdr:from>
      <xdr:col>12</xdr:col>
      <xdr:colOff>266700</xdr:colOff>
      <xdr:row>8</xdr:row>
      <xdr:rowOff>9525</xdr:rowOff>
    </xdr:from>
    <xdr:ext cx="109965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3D0D48CE-31B6-4502-962C-BB930ADBF1F5}"/>
                </a:ext>
              </a:extLst>
            </xdr:cNvPr>
            <xdr:cNvSpPr txBox="1"/>
          </xdr:nvSpPr>
          <xdr:spPr>
            <a:xfrm>
              <a:off x="7886700" y="1533525"/>
              <a:ext cx="10996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NI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3</m:t>
                        </m:r>
                      </m:num>
                      <m:den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NI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3D0D48CE-31B6-4502-962C-BB930ADBF1F5}"/>
                </a:ext>
              </a:extLst>
            </xdr:cNvPr>
            <xdr:cNvSpPr txBox="1"/>
          </xdr:nvSpPr>
          <xdr:spPr>
            <a:xfrm>
              <a:off x="7886700" y="1533525"/>
              <a:ext cx="10996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3</a:t>
              </a:r>
              <a:r>
                <a:rPr lang="es-NI" sz="1100" b="0" i="0">
                  <a:latin typeface="Cambria Math" panose="02040503050406030204" pitchFamily="18" charset="0"/>
                </a:rPr>
                <a:t>/</a:t>
              </a:r>
              <a:r>
                <a:rPr lang="es-ES" sz="1100" b="0" i="0">
                  <a:latin typeface="Cambria Math" panose="02040503050406030204" pitchFamily="18" charset="0"/>
                </a:rPr>
                <a:t>2</a:t>
              </a:r>
              <a:endParaRPr lang="es-NI" sz="1100"/>
            </a:p>
          </xdr:txBody>
        </xdr:sp>
      </mc:Fallback>
    </mc:AlternateContent>
    <xdr:clientData/>
  </xdr:oneCellAnchor>
  <xdr:twoCellAnchor>
    <xdr:from>
      <xdr:col>1</xdr:col>
      <xdr:colOff>19050</xdr:colOff>
      <xdr:row>12</xdr:row>
      <xdr:rowOff>157162</xdr:rowOff>
    </xdr:from>
    <xdr:to>
      <xdr:col>6</xdr:col>
      <xdr:colOff>571500</xdr:colOff>
      <xdr:row>27</xdr:row>
      <xdr:rowOff>42862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7C366B0-7B07-45DA-9DB9-51BEBB865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266700</xdr:colOff>
      <xdr:row>6</xdr:row>
      <xdr:rowOff>23812</xdr:rowOff>
    </xdr:from>
    <xdr:ext cx="114711" cy="172227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C9895E28-2039-47B3-9A91-684158632F95}"/>
            </a:ext>
          </a:extLst>
        </xdr:cNvPr>
        <xdr:cNvSpPr txBox="1"/>
      </xdr:nvSpPr>
      <xdr:spPr>
        <a:xfrm>
          <a:off x="9467850" y="1166812"/>
          <a:ext cx="114711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s-NI" sz="1100"/>
            <a:t>-3</a:t>
          </a:r>
        </a:p>
      </xdr:txBody>
    </xdr:sp>
    <xdr:clientData/>
  </xdr:oneCellAnchor>
  <xdr:oneCellAnchor>
    <xdr:from>
      <xdr:col>12</xdr:col>
      <xdr:colOff>266700</xdr:colOff>
      <xdr:row>8</xdr:row>
      <xdr:rowOff>9525</xdr:rowOff>
    </xdr:from>
    <xdr:ext cx="114711" cy="344453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829A63F-E04F-42A6-93C3-9FB6777250B4}"/>
            </a:ext>
          </a:extLst>
        </xdr:cNvPr>
        <xdr:cNvSpPr txBox="1"/>
      </xdr:nvSpPr>
      <xdr:spPr>
        <a:xfrm>
          <a:off x="9467850" y="1533525"/>
          <a:ext cx="114711" cy="344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es-NI" sz="1100"/>
            <a:t>-2</a:t>
          </a:r>
        </a:p>
        <a:p>
          <a:endParaRPr lang="es-NI" sz="1100"/>
        </a:p>
      </xdr:txBody>
    </xdr:sp>
    <xdr:clientData/>
  </xdr:oneCellAnchor>
  <xdr:oneCellAnchor>
    <xdr:from>
      <xdr:col>12</xdr:col>
      <xdr:colOff>219075</xdr:colOff>
      <xdr:row>5</xdr:row>
      <xdr:rowOff>42862</xdr:rowOff>
    </xdr:from>
    <xdr:ext cx="177516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ED35E415-A7E0-483B-B7A8-E76997B9BCA9}"/>
                </a:ext>
              </a:extLst>
            </xdr:cNvPr>
            <xdr:cNvSpPr txBox="1"/>
          </xdr:nvSpPr>
          <xdr:spPr>
            <a:xfrm>
              <a:off x="9420225" y="995362"/>
              <a:ext cx="177516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NI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ES" sz="1100" b="0" i="1">
                        <a:latin typeface="Cambria Math" panose="02040503050406030204" pitchFamily="18" charset="0"/>
                      </a:rPr>
                      <m:t>−2</m:t>
                    </m:r>
                    <m:sSup>
                      <m:sSup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ES" sz="1100" b="0" i="1">
                        <a:latin typeface="Cambria Math" panose="02040503050406030204" pitchFamily="18" charset="0"/>
                      </a:rPr>
                      <m:t>−12</m:t>
                    </m:r>
                    <m:sSup>
                      <m:sSupPr>
                        <m:ctrlPr>
                          <a:rPr lang="es-E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ES" sz="1100" b="0" i="1">
                        <a:latin typeface="Cambria Math" panose="02040503050406030204" pitchFamily="18" charset="0"/>
                      </a:rPr>
                      <m:t>−16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−40</m:t>
                    </m:r>
                  </m:oMath>
                </m:oMathPara>
              </a14:m>
              <a:endParaRPr lang="es-NI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ED35E415-A7E0-483B-B7A8-E76997B9BCA9}"/>
                </a:ext>
              </a:extLst>
            </xdr:cNvPr>
            <xdr:cNvSpPr txBox="1"/>
          </xdr:nvSpPr>
          <xdr:spPr>
            <a:xfrm>
              <a:off x="9420225" y="995362"/>
              <a:ext cx="177516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𝑥</a:t>
              </a:r>
              <a:r>
                <a:rPr lang="es-NI" sz="1100" b="0" i="0">
                  <a:latin typeface="Cambria Math" panose="02040503050406030204" pitchFamily="18" charset="0"/>
                </a:rPr>
                <a:t>^</a:t>
              </a:r>
              <a:r>
                <a:rPr lang="es-ES" sz="1100" b="0" i="0">
                  <a:latin typeface="Cambria Math" panose="02040503050406030204" pitchFamily="18" charset="0"/>
                </a:rPr>
                <a:t>4−2𝑥^3−12𝑥^2−16𝑥−40</a:t>
              </a:r>
              <a:endParaRPr lang="es-NI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476250</xdr:colOff>
      <xdr:row>3</xdr:row>
      <xdr:rowOff>23812</xdr:rowOff>
    </xdr:from>
    <xdr:ext cx="642355" cy="1989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D97740BC-FA72-4103-909C-2A5CD38A4720}"/>
                </a:ext>
              </a:extLst>
            </xdr:cNvPr>
            <xdr:cNvSpPr txBox="1"/>
          </xdr:nvSpPr>
          <xdr:spPr>
            <a:xfrm>
              <a:off x="9667875" y="595312"/>
              <a:ext cx="642355" cy="1989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NI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NI" sz="110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sSup>
                          <m:sSupPr>
                            <m:ctrlPr>
                              <a:rPr lang="es-NI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sup>
                    </m:sSup>
                    <m:r>
                      <a:rPr lang="es-ES" sz="1100" b="0" i="1">
                        <a:latin typeface="Cambria Math" panose="02040503050406030204" pitchFamily="18" charset="0"/>
                      </a:rPr>
                      <m:t>−5</m:t>
                    </m:r>
                    <m:r>
                      <a:rPr lang="es-ES" sz="11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s-NI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D97740BC-FA72-4103-909C-2A5CD38A4720}"/>
                </a:ext>
              </a:extLst>
            </xdr:cNvPr>
            <xdr:cNvSpPr txBox="1"/>
          </xdr:nvSpPr>
          <xdr:spPr>
            <a:xfrm>
              <a:off x="9667875" y="595312"/>
              <a:ext cx="642355" cy="1989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NI" sz="1100" i="0">
                  <a:latin typeface="Cambria Math" panose="02040503050406030204" pitchFamily="18" charset="0"/>
                </a:rPr>
                <a:t>〖</a:t>
              </a:r>
              <a:r>
                <a:rPr lang="es-ES" sz="1100" b="0" i="0">
                  <a:latin typeface="Cambria Math" panose="02040503050406030204" pitchFamily="18" charset="0"/>
                </a:rPr>
                <a:t>2</a:t>
              </a:r>
              <a:r>
                <a:rPr lang="es-NI" sz="1100" i="0">
                  <a:latin typeface="Cambria Math" panose="02040503050406030204" pitchFamily="18" charset="0"/>
                </a:rPr>
                <a:t>𝑒〗^(</a:t>
              </a:r>
              <a:r>
                <a:rPr lang="es-ES" sz="1100" b="0" i="0">
                  <a:latin typeface="Cambria Math" panose="02040503050406030204" pitchFamily="18" charset="0"/>
                </a:rPr>
                <a:t>𝑥</a:t>
              </a:r>
              <a:r>
                <a:rPr lang="es-NI" sz="1100" b="0" i="0">
                  <a:latin typeface="Cambria Math" panose="02040503050406030204" pitchFamily="18" charset="0"/>
                </a:rPr>
                <a:t>^</a:t>
              </a:r>
              <a:r>
                <a:rPr lang="es-ES" sz="1100" b="0" i="0">
                  <a:latin typeface="Cambria Math" panose="02040503050406030204" pitchFamily="18" charset="0"/>
                </a:rPr>
                <a:t>2</a:t>
              </a:r>
              <a:r>
                <a:rPr lang="es-NI" sz="1100" b="0" i="0">
                  <a:latin typeface="Cambria Math" panose="02040503050406030204" pitchFamily="18" charset="0"/>
                </a:rPr>
                <a:t> )</a:t>
              </a:r>
              <a:r>
                <a:rPr lang="es-ES" sz="1100" b="0" i="0">
                  <a:latin typeface="Cambria Math" panose="02040503050406030204" pitchFamily="18" charset="0"/>
                </a:rPr>
                <a:t>−5𝑥</a:t>
              </a:r>
              <a:endParaRPr lang="es-NI" sz="11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AD6CD1-EDD1-4130-A806-A439A8D7D1AC}" name="Tabla1" displayName="Tabla1" ref="A1:I12" totalsRowShown="0">
  <autoFilter ref="A1:I12" xr:uid="{35AD6CD1-EDD1-4130-A806-A439A8D7D1AC}"/>
  <tableColumns count="9">
    <tableColumn id="1" xr3:uid="{4E988EC8-B9AE-4439-AD28-2F78B173EE1B}" name="Iteracion"/>
    <tableColumn id="2" xr3:uid="{55CA6A90-6615-4E57-B09F-B3D91A3181EC}" name="Xi" dataDxfId="7">
      <calculatedColumnFormula>IF(H1&gt;0,F1,B1)</calculatedColumnFormula>
    </tableColumn>
    <tableColumn id="3" xr3:uid="{A6E7260C-B597-457D-A73B-461E6918A401}" name="Xa" dataDxfId="6">
      <calculatedColumnFormula>IF(H1&lt;0,F1,C1)</calculatedColumnFormula>
    </tableColumn>
    <tableColumn id="4" xr3:uid="{465BBA71-0E8B-4164-87CE-0470B0D1F7F2}" name="f(Xi)" dataDxfId="5">
      <calculatedColumnFormula>B2^10-2</calculatedColumnFormula>
    </tableColumn>
    <tableColumn id="5" xr3:uid="{D8DE1E52-ED32-4C4E-A594-ED643DC3275A}" name="f(Xa)" dataDxfId="4">
      <calculatedColumnFormula>C2^10-2</calculatedColumnFormula>
    </tableColumn>
    <tableColumn id="6" xr3:uid="{6A471F7B-5439-4510-A2D2-1E241E95557D}" name="Xr (Raiz)" dataDxfId="3">
      <calculatedColumnFormula>(B2+C2)/2</calculatedColumnFormula>
    </tableColumn>
    <tableColumn id="7" xr3:uid="{610F205E-CA44-462C-84BA-4CB636B01466}" name="f(Xr)" dataDxfId="2">
      <calculatedColumnFormula>F2^10-2</calculatedColumnFormula>
    </tableColumn>
    <tableColumn id="8" xr3:uid="{924756B5-98F8-460A-8A6F-AC3E6A550403}" name="f(a)*f(m)" dataDxfId="1">
      <calculatedColumnFormula>D2*G2</calculatedColumnFormula>
    </tableColumn>
    <tableColumn id="9" xr3:uid="{04E938BB-E8EF-4F45-B128-FF42220E5C2C}" name="Ea%" dataDxfId="0" dataCellStyle="Porcentaje">
      <calculatedColumnFormula>ABS(F2-F1)/F2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3EB78-B73D-495B-BE44-3534713A733B}">
  <dimension ref="A1:L12"/>
  <sheetViews>
    <sheetView zoomScaleNormal="100" workbookViewId="0">
      <selection sqref="A1:I1"/>
    </sheetView>
  </sheetViews>
  <sheetFormatPr baseColWidth="10" defaultRowHeight="15" x14ac:dyDescent="0.25"/>
  <cols>
    <col min="1" max="1" width="12" customWidth="1"/>
    <col min="2" max="2" width="12.5703125" bestFit="1" customWidth="1"/>
    <col min="4" max="4" width="12.28515625" bestFit="1" customWidth="1"/>
    <col min="5" max="5" width="12.5703125" bestFit="1" customWidth="1"/>
    <col min="9" max="9" width="12.140625" bestFit="1" customWidth="1"/>
  </cols>
  <sheetData>
    <row r="1" spans="1:12" x14ac:dyDescent="0.25">
      <c r="A1" t="s">
        <v>11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3</v>
      </c>
      <c r="I1" t="s">
        <v>10</v>
      </c>
    </row>
    <row r="2" spans="1:12" x14ac:dyDescent="0.25">
      <c r="A2">
        <v>1</v>
      </c>
      <c r="B2" s="4">
        <v>0.5</v>
      </c>
      <c r="C2" s="4">
        <v>1.5</v>
      </c>
      <c r="D2" s="4">
        <f>B2^10-2</f>
        <v>-1.9990234375</v>
      </c>
      <c r="E2" s="4">
        <f>C2^10-2</f>
        <v>55.6650390625</v>
      </c>
      <c r="F2" s="2">
        <f>(B2+C2)/2</f>
        <v>1</v>
      </c>
      <c r="G2" s="4">
        <f>F2^10-2</f>
        <v>-1</v>
      </c>
      <c r="H2" s="4">
        <f>D2*G2</f>
        <v>1.9990234375</v>
      </c>
    </row>
    <row r="3" spans="1:12" x14ac:dyDescent="0.25">
      <c r="A3">
        <v>2</v>
      </c>
      <c r="B3" s="4">
        <f>IF(H2&gt;0,F2,B2)</f>
        <v>1</v>
      </c>
      <c r="C3" s="4">
        <f>IF(H2&lt;0,F2,C2)</f>
        <v>1.5</v>
      </c>
      <c r="D3" s="4">
        <f>B3^10-2</f>
        <v>-1</v>
      </c>
      <c r="E3" s="4">
        <f>C3^10-2</f>
        <v>55.6650390625</v>
      </c>
      <c r="F3" s="2">
        <f>(B3+C3)/2</f>
        <v>1.25</v>
      </c>
      <c r="G3" s="4">
        <f>F3^10-2</f>
        <v>7.3132257461547852</v>
      </c>
      <c r="H3" s="4">
        <f>D3*G3</f>
        <v>-7.3132257461547852</v>
      </c>
      <c r="I3" s="5">
        <f>ABS(F3-F2)/F3</f>
        <v>0.2</v>
      </c>
    </row>
    <row r="4" spans="1:12" x14ac:dyDescent="0.25">
      <c r="A4">
        <v>3</v>
      </c>
      <c r="B4" s="4">
        <f t="shared" ref="B4:B10" si="0">IF(H3&gt;0,F3,B3)</f>
        <v>1</v>
      </c>
      <c r="C4" s="4">
        <f t="shared" ref="C4:C10" si="1">IF(H3&lt;0,F3,C3)</f>
        <v>1.25</v>
      </c>
      <c r="D4" s="4">
        <f t="shared" ref="D4:D10" si="2">B4^10-2</f>
        <v>-1</v>
      </c>
      <c r="E4" s="4">
        <f t="shared" ref="E4:E10" si="3">C4^10-2</f>
        <v>7.3132257461547852</v>
      </c>
      <c r="F4" s="2">
        <f t="shared" ref="F4:F10" si="4">(B4+C4)/2</f>
        <v>1.125</v>
      </c>
      <c r="G4" s="4">
        <f t="shared" ref="G4:G12" si="5">F4^10-2</f>
        <v>1.2473210254684091</v>
      </c>
      <c r="H4" s="4">
        <f t="shared" ref="H4:H10" si="6">D4*G4</f>
        <v>-1.2473210254684091</v>
      </c>
      <c r="I4" s="5">
        <f t="shared" ref="I4:I10" si="7">ABS(F4-F3)/F4</f>
        <v>0.1111111111111111</v>
      </c>
    </row>
    <row r="5" spans="1:12" x14ac:dyDescent="0.25">
      <c r="A5">
        <v>4</v>
      </c>
      <c r="B5" s="4">
        <f t="shared" si="0"/>
        <v>1</v>
      </c>
      <c r="C5" s="4">
        <f t="shared" si="1"/>
        <v>1.125</v>
      </c>
      <c r="D5" s="4">
        <f t="shared" si="2"/>
        <v>-1</v>
      </c>
      <c r="E5" s="4">
        <f t="shared" si="3"/>
        <v>1.2473210254684091</v>
      </c>
      <c r="F5" s="2">
        <f t="shared" si="4"/>
        <v>1.0625</v>
      </c>
      <c r="G5" s="4">
        <f t="shared" si="5"/>
        <v>-0.16646422873509437</v>
      </c>
      <c r="H5" s="4">
        <f t="shared" si="6"/>
        <v>0.16646422873509437</v>
      </c>
      <c r="I5" s="5">
        <f t="shared" si="7"/>
        <v>5.8823529411764705E-2</v>
      </c>
    </row>
    <row r="6" spans="1:12" x14ac:dyDescent="0.25">
      <c r="A6">
        <v>5</v>
      </c>
      <c r="B6" s="4">
        <f t="shared" si="0"/>
        <v>1.0625</v>
      </c>
      <c r="C6" s="4">
        <f t="shared" si="1"/>
        <v>1.125</v>
      </c>
      <c r="D6" s="4">
        <f t="shared" si="2"/>
        <v>-0.16646422873509437</v>
      </c>
      <c r="E6" s="4">
        <f t="shared" si="3"/>
        <v>1.2473210254684091</v>
      </c>
      <c r="F6" s="2">
        <f t="shared" si="4"/>
        <v>1.09375</v>
      </c>
      <c r="G6" s="4">
        <f t="shared" si="5"/>
        <v>0.45008222911347051</v>
      </c>
      <c r="H6" s="4">
        <f t="shared" si="6"/>
        <v>-7.4922591136745903E-2</v>
      </c>
      <c r="I6" s="5">
        <f t="shared" si="7"/>
        <v>2.8571428571428571E-2</v>
      </c>
      <c r="L6" t="s">
        <v>2</v>
      </c>
    </row>
    <row r="7" spans="1:12" x14ac:dyDescent="0.25">
      <c r="A7">
        <v>6</v>
      </c>
      <c r="B7" s="4">
        <f t="shared" si="0"/>
        <v>1.0625</v>
      </c>
      <c r="C7" s="4">
        <f t="shared" si="1"/>
        <v>1.09375</v>
      </c>
      <c r="D7" s="4">
        <f t="shared" si="2"/>
        <v>-0.16646422873509437</v>
      </c>
      <c r="E7" s="4">
        <f t="shared" si="3"/>
        <v>0.45008222911347051</v>
      </c>
      <c r="F7" s="2">
        <f t="shared" si="4"/>
        <v>1.078125</v>
      </c>
      <c r="G7" s="4">
        <f t="shared" si="5"/>
        <v>0.12173513190642282</v>
      </c>
      <c r="H7" s="4">
        <f t="shared" si="6"/>
        <v>-2.0264544842767653E-2</v>
      </c>
      <c r="I7" s="5">
        <f t="shared" si="7"/>
        <v>1.4492753623188406E-2</v>
      </c>
      <c r="L7" t="s">
        <v>0</v>
      </c>
    </row>
    <row r="8" spans="1:12" x14ac:dyDescent="0.25">
      <c r="A8">
        <v>7</v>
      </c>
      <c r="B8" s="4">
        <f t="shared" si="0"/>
        <v>1.0625</v>
      </c>
      <c r="C8" s="4">
        <f t="shared" si="1"/>
        <v>1.078125</v>
      </c>
      <c r="D8" s="4">
        <f t="shared" si="2"/>
        <v>-0.16646422873509437</v>
      </c>
      <c r="E8" s="4">
        <f t="shared" si="3"/>
        <v>0.12173513190642282</v>
      </c>
      <c r="F8" s="2">
        <f t="shared" si="4"/>
        <v>1.0703125</v>
      </c>
      <c r="G8" s="4">
        <f t="shared" si="5"/>
        <v>-2.7095901165207215E-2</v>
      </c>
      <c r="H8" s="4">
        <f t="shared" si="6"/>
        <v>4.5104982893485641E-3</v>
      </c>
      <c r="I8" s="5">
        <f t="shared" si="7"/>
        <v>7.2992700729927005E-3</v>
      </c>
    </row>
    <row r="9" spans="1:12" x14ac:dyDescent="0.25">
      <c r="A9">
        <v>8</v>
      </c>
      <c r="B9" s="4">
        <f t="shared" si="0"/>
        <v>1.0703125</v>
      </c>
      <c r="C9" s="4">
        <f t="shared" si="1"/>
        <v>1.078125</v>
      </c>
      <c r="D9" s="4">
        <f t="shared" si="2"/>
        <v>-2.7095901165207215E-2</v>
      </c>
      <c r="E9" s="4">
        <f t="shared" si="3"/>
        <v>0.12173513190642282</v>
      </c>
      <c r="F9" s="2">
        <f t="shared" si="4"/>
        <v>1.07421875</v>
      </c>
      <c r="G9" s="4">
        <f t="shared" si="5"/>
        <v>4.6102024984659984E-2</v>
      </c>
      <c r="H9" s="4">
        <f t="shared" si="6"/>
        <v>-1.2491759125002606E-3</v>
      </c>
      <c r="I9" s="5">
        <f t="shared" si="7"/>
        <v>3.6363636363636364E-3</v>
      </c>
      <c r="L9" t="s">
        <v>1</v>
      </c>
    </row>
    <row r="10" spans="1:12" x14ac:dyDescent="0.25">
      <c r="A10">
        <v>9</v>
      </c>
      <c r="B10" s="4">
        <f t="shared" si="0"/>
        <v>1.0703125</v>
      </c>
      <c r="C10" s="4">
        <f t="shared" si="1"/>
        <v>1.07421875</v>
      </c>
      <c r="D10" s="4">
        <f t="shared" si="2"/>
        <v>-2.7095901165207215E-2</v>
      </c>
      <c r="E10" s="4">
        <f t="shared" si="3"/>
        <v>4.6102024984659984E-2</v>
      </c>
      <c r="F10" s="2">
        <f t="shared" si="4"/>
        <v>1.072265625</v>
      </c>
      <c r="G10" s="4">
        <f t="shared" si="5"/>
        <v>9.2030777079283865E-3</v>
      </c>
      <c r="H10" s="4">
        <f t="shared" si="6"/>
        <v>-2.4936568398974932E-4</v>
      </c>
      <c r="I10" s="5">
        <f t="shared" si="7"/>
        <v>1.8214936247723133E-3</v>
      </c>
    </row>
    <row r="11" spans="1:12" x14ac:dyDescent="0.25">
      <c r="A11">
        <v>10</v>
      </c>
      <c r="B11" s="4">
        <f>IF(H10&gt;0,F10,B10)</f>
        <v>1.0703125</v>
      </c>
      <c r="C11" s="4">
        <f>IF(H10&lt;0,F10,C10)</f>
        <v>1.072265625</v>
      </c>
      <c r="D11" s="4">
        <f>B11^10-2</f>
        <v>-2.7095901165207215E-2</v>
      </c>
      <c r="E11" s="4">
        <f>C11^10-2</f>
        <v>9.2030777079283865E-3</v>
      </c>
      <c r="F11" s="2">
        <f>(B11+C11)/2</f>
        <v>1.0712890625</v>
      </c>
      <c r="G11" s="4">
        <f>F11^10-2</f>
        <v>-9.0208622343559419E-3</v>
      </c>
      <c r="H11" s="4">
        <f>D11*G11</f>
        <v>2.4442839152705891E-4</v>
      </c>
      <c r="I11" s="5">
        <f>ABS(F11-F10)/F11</f>
        <v>9.1157702825888785E-4</v>
      </c>
    </row>
    <row r="12" spans="1:12" x14ac:dyDescent="0.25">
      <c r="A12" s="10">
        <v>11</v>
      </c>
      <c r="B12" s="11">
        <f t="shared" ref="B12" si="8">IF(H11&gt;0,F11,B11)</f>
        <v>1.0712890625</v>
      </c>
      <c r="C12" s="11">
        <f t="shared" ref="C12" si="9">IF(H11&lt;0,F11,C11)</f>
        <v>1.072265625</v>
      </c>
      <c r="D12" s="11">
        <f t="shared" ref="D12" si="10">B12^10-2</f>
        <v>-9.0208622343559419E-3</v>
      </c>
      <c r="E12" s="11">
        <f t="shared" ref="E12" si="11">C12^10-2</f>
        <v>9.2030777079283865E-3</v>
      </c>
      <c r="F12" s="12">
        <f t="shared" ref="F12" si="12">(B12+C12)/2</f>
        <v>1.07177734375</v>
      </c>
      <c r="G12" s="11">
        <f t="shared" si="5"/>
        <v>7.2427188968493539E-5</v>
      </c>
      <c r="H12" s="11">
        <f t="shared" ref="H12" si="13">D12*G12</f>
        <v>-6.533556937064446E-7</v>
      </c>
      <c r="I12" s="13">
        <f t="shared" ref="I12" si="14">ABS(F12-F11)/F12</f>
        <v>4.5558086560364467E-4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A6CF9-BB60-4063-BB4A-31C68D193C7A}">
  <dimension ref="A1:L17"/>
  <sheetViews>
    <sheetView workbookViewId="0">
      <selection activeCell="I4" sqref="I4"/>
    </sheetView>
  </sheetViews>
  <sheetFormatPr baseColWidth="10" defaultRowHeight="15" x14ac:dyDescent="0.25"/>
  <cols>
    <col min="6" max="6" width="12.28515625" bestFit="1" customWidth="1"/>
    <col min="9" max="9" width="11.85546875" bestFit="1" customWidth="1"/>
  </cols>
  <sheetData>
    <row r="1" spans="1:12" x14ac:dyDescent="0.25">
      <c r="A1" s="7" t="s">
        <v>11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8</v>
      </c>
      <c r="G1" s="8" t="s">
        <v>9</v>
      </c>
      <c r="H1" s="8" t="s">
        <v>3</v>
      </c>
      <c r="I1" s="9" t="s">
        <v>10</v>
      </c>
    </row>
    <row r="2" spans="1:12" x14ac:dyDescent="0.25">
      <c r="A2">
        <v>1</v>
      </c>
      <c r="B2" s="4">
        <v>-3</v>
      </c>
      <c r="C2" s="4">
        <v>-2</v>
      </c>
      <c r="D2" s="4">
        <f>B2^4-2*(B2^3)-12*(B2^2)-16*(B2)-40</f>
        <v>35</v>
      </c>
      <c r="E2" s="4">
        <f>C2^4-2*(C2^3)-12*(C2^2)-16*(C2)-40</f>
        <v>-24</v>
      </c>
      <c r="F2" s="2">
        <f>(B2+C2)/2</f>
        <v>-2.5</v>
      </c>
      <c r="G2">
        <f>F2^4-2*(F2^3)-12*(F2^2)-16*(F2)-40</f>
        <v>-4.6875</v>
      </c>
      <c r="H2">
        <f>D2*G2</f>
        <v>-164.0625</v>
      </c>
    </row>
    <row r="3" spans="1:12" x14ac:dyDescent="0.25">
      <c r="A3">
        <v>2</v>
      </c>
      <c r="B3" s="4">
        <f>IF(H2&gt;0,F2,B2)</f>
        <v>-3</v>
      </c>
      <c r="C3" s="4">
        <f>IF(H2&lt;0,F2,C2)</f>
        <v>-2.5</v>
      </c>
      <c r="D3" s="4">
        <f>B3^4-2*(B3^3)-12*(B3^2)-16*(B3)-40</f>
        <v>35</v>
      </c>
      <c r="E3" s="4">
        <f>C3^4-2*(C3^3)-12*(C3^2)-16*(C3)-40</f>
        <v>-4.6875</v>
      </c>
      <c r="F3" s="2">
        <f>(B3+C3)/2</f>
        <v>-2.75</v>
      </c>
      <c r="G3" s="4">
        <f>F3^4-2*(F3^3)-12*(F3^2)-16*(F3)-40</f>
        <v>12.03515625</v>
      </c>
      <c r="H3" s="4">
        <f>D3*G3</f>
        <v>421.23046875</v>
      </c>
      <c r="I3" s="5">
        <f>(F3-F2)/F3</f>
        <v>9.0909090909090912E-2</v>
      </c>
    </row>
    <row r="4" spans="1:12" x14ac:dyDescent="0.25">
      <c r="A4">
        <v>3</v>
      </c>
      <c r="B4" s="4">
        <f t="shared" ref="B4:B11" si="0">IF(H3&gt;0,F3,B3)</f>
        <v>-2.75</v>
      </c>
      <c r="C4" s="4">
        <f t="shared" ref="C4:C11" si="1">IF(H3&lt;0,F3,C3)</f>
        <v>-2.5</v>
      </c>
      <c r="D4" s="4">
        <f t="shared" ref="D4:D11" si="2">B4^4-2*(B4^3)-12*(B4^2)-16*(B4)-40</f>
        <v>12.03515625</v>
      </c>
      <c r="E4" s="4">
        <f t="shared" ref="E4:E11" si="3">C4^4-2*(C4^3)-12*(C4^2)-16*(C4)-40</f>
        <v>-4.6875</v>
      </c>
      <c r="F4" s="2">
        <f t="shared" ref="F4:F11" si="4">(B4+C4)/2</f>
        <v>-2.625</v>
      </c>
      <c r="G4" s="4">
        <f t="shared" ref="G4:G11" si="5">F4^4-2*(F4^3)-12*(F4^2)-16*(F4)-40</f>
        <v>2.968994140625</v>
      </c>
      <c r="H4" s="4">
        <f t="shared" ref="H4:H11" si="6">D4*G4</f>
        <v>35.732308387756348</v>
      </c>
      <c r="I4" s="5">
        <f t="shared" ref="I4:I11" si="7">(F4-F3)/F4</f>
        <v>-4.7619047619047616E-2</v>
      </c>
    </row>
    <row r="5" spans="1:12" x14ac:dyDescent="0.25">
      <c r="A5">
        <v>4</v>
      </c>
      <c r="B5" s="4">
        <f t="shared" si="0"/>
        <v>-2.625</v>
      </c>
      <c r="C5" s="4">
        <f t="shared" si="1"/>
        <v>-2.5</v>
      </c>
      <c r="D5" s="4">
        <f t="shared" si="2"/>
        <v>2.968994140625</v>
      </c>
      <c r="E5" s="4">
        <f t="shared" si="3"/>
        <v>-4.6875</v>
      </c>
      <c r="F5" s="2">
        <f t="shared" si="4"/>
        <v>-2.5625</v>
      </c>
      <c r="G5" s="4">
        <f t="shared" si="5"/>
        <v>-1.0263519287109375</v>
      </c>
      <c r="H5" s="4">
        <f t="shared" si="6"/>
        <v>-3.0472328625619411</v>
      </c>
      <c r="I5" s="5">
        <f t="shared" si="7"/>
        <v>-2.4390243902439025E-2</v>
      </c>
    </row>
    <row r="6" spans="1:12" x14ac:dyDescent="0.25">
      <c r="A6">
        <v>5</v>
      </c>
      <c r="B6" s="4">
        <f t="shared" si="0"/>
        <v>-2.625</v>
      </c>
      <c r="C6" s="4">
        <f t="shared" si="1"/>
        <v>-2.5625</v>
      </c>
      <c r="D6" s="4">
        <f t="shared" si="2"/>
        <v>2.968994140625</v>
      </c>
      <c r="E6" s="4">
        <f t="shared" si="3"/>
        <v>-1.0263519287109375</v>
      </c>
      <c r="F6" s="2">
        <f t="shared" si="4"/>
        <v>-2.59375</v>
      </c>
      <c r="G6" s="4">
        <f t="shared" si="5"/>
        <v>0.92842197418212891</v>
      </c>
      <c r="H6" s="4">
        <f t="shared" si="6"/>
        <v>2.7564794013742357</v>
      </c>
      <c r="I6" s="5">
        <f t="shared" si="7"/>
        <v>1.2048192771084338E-2</v>
      </c>
      <c r="L6" t="s">
        <v>2</v>
      </c>
    </row>
    <row r="7" spans="1:12" x14ac:dyDescent="0.25">
      <c r="A7">
        <v>6</v>
      </c>
      <c r="B7" s="4">
        <f t="shared" si="0"/>
        <v>-2.59375</v>
      </c>
      <c r="C7" s="4">
        <f t="shared" si="1"/>
        <v>-2.5625</v>
      </c>
      <c r="D7" s="4">
        <f t="shared" si="2"/>
        <v>0.92842197418212891</v>
      </c>
      <c r="E7" s="4">
        <f t="shared" si="3"/>
        <v>-1.0263519287109375</v>
      </c>
      <c r="F7" s="2">
        <f t="shared" si="4"/>
        <v>-2.578125</v>
      </c>
      <c r="G7" s="4">
        <f t="shared" si="5"/>
        <v>-5.9548318386077881E-2</v>
      </c>
      <c r="H7" s="4">
        <f t="shared" si="6"/>
        <v>-5.528596731522839E-2</v>
      </c>
      <c r="I7" s="5">
        <f t="shared" si="7"/>
        <v>-6.0606060606060606E-3</v>
      </c>
      <c r="L7" t="s">
        <v>0</v>
      </c>
    </row>
    <row r="8" spans="1:12" x14ac:dyDescent="0.25">
      <c r="A8" s="10">
        <v>7</v>
      </c>
      <c r="B8" s="11">
        <f t="shared" si="0"/>
        <v>-2.59375</v>
      </c>
      <c r="C8" s="11">
        <f t="shared" si="1"/>
        <v>-2.578125</v>
      </c>
      <c r="D8" s="11">
        <f t="shared" si="2"/>
        <v>0.92842197418212891</v>
      </c>
      <c r="E8" s="11">
        <f t="shared" si="3"/>
        <v>-5.9548318386077881E-2</v>
      </c>
      <c r="F8" s="12">
        <f>(B8+C8)/2</f>
        <v>-2.5859375</v>
      </c>
      <c r="G8" s="11">
        <f t="shared" si="5"/>
        <v>0.43177336826920509</v>
      </c>
      <c r="H8" s="11">
        <f t="shared" si="6"/>
        <v>0.40086788296776277</v>
      </c>
      <c r="I8" s="13">
        <f t="shared" si="7"/>
        <v>3.0211480362537764E-3</v>
      </c>
    </row>
    <row r="9" spans="1:12" x14ac:dyDescent="0.25">
      <c r="L9" t="s">
        <v>1</v>
      </c>
    </row>
    <row r="12" spans="1:12" x14ac:dyDescent="0.25">
      <c r="D12" s="3"/>
      <c r="E12" s="3"/>
      <c r="I12" s="1"/>
    </row>
    <row r="13" spans="1:12" x14ac:dyDescent="0.25">
      <c r="D13" s="3"/>
      <c r="E13" s="3"/>
      <c r="I13" s="1"/>
    </row>
    <row r="14" spans="1:12" x14ac:dyDescent="0.25">
      <c r="D14" s="3"/>
      <c r="E14" s="3"/>
      <c r="I14" s="1"/>
    </row>
    <row r="15" spans="1:12" x14ac:dyDescent="0.25">
      <c r="D15" s="3"/>
      <c r="E15" s="3"/>
      <c r="I15" s="1"/>
    </row>
    <row r="16" spans="1:12" x14ac:dyDescent="0.25">
      <c r="D16" s="3"/>
      <c r="E16" s="3"/>
      <c r="I16" s="1"/>
    </row>
    <row r="17" spans="4:9" x14ac:dyDescent="0.25">
      <c r="D17" s="3"/>
      <c r="E17" s="3"/>
      <c r="I17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9C8C0-4AD1-4319-8748-AB5C7278FD5F}">
  <dimension ref="A1:M12"/>
  <sheetViews>
    <sheetView workbookViewId="0">
      <selection activeCell="G16" sqref="G16"/>
    </sheetView>
  </sheetViews>
  <sheetFormatPr baseColWidth="10" defaultRowHeight="15" x14ac:dyDescent="0.25"/>
  <cols>
    <col min="5" max="5" width="13.42578125" customWidth="1"/>
    <col min="9" max="9" width="12.140625" bestFit="1" customWidth="1"/>
  </cols>
  <sheetData>
    <row r="1" spans="1:13" x14ac:dyDescent="0.25">
      <c r="A1" s="7" t="s">
        <v>11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8</v>
      </c>
      <c r="G1" s="8" t="s">
        <v>9</v>
      </c>
      <c r="H1" s="8" t="s">
        <v>3</v>
      </c>
      <c r="I1" s="9" t="s">
        <v>10</v>
      </c>
    </row>
    <row r="2" spans="1:13" x14ac:dyDescent="0.25">
      <c r="A2">
        <v>1</v>
      </c>
      <c r="B2" s="4">
        <v>0</v>
      </c>
      <c r="C2" s="4">
        <v>1.5</v>
      </c>
      <c r="D2" s="4">
        <f>(2*2.71828^B2^2)-(5*B2)</f>
        <v>2</v>
      </c>
      <c r="E2" s="4">
        <f>(2*2.71828^C2^2)-(5*C2)</f>
        <v>32.670992782911114</v>
      </c>
      <c r="F2" s="2">
        <f>(B2+C2)/2</f>
        <v>0.75</v>
      </c>
      <c r="G2" s="4">
        <f>(2*2.71828^F2^2)-(5*F2)</f>
        <v>5.2133690968196884</v>
      </c>
      <c r="H2" s="4">
        <f>D2*G2</f>
        <v>10.426738193639377</v>
      </c>
    </row>
    <row r="3" spans="1:13" x14ac:dyDescent="0.25">
      <c r="A3">
        <v>2</v>
      </c>
      <c r="B3" s="4">
        <f>IF(H2&gt;0,F2,B2)</f>
        <v>0.75</v>
      </c>
      <c r="C3" s="4">
        <f>IF(H2&lt;0,F2,C2)</f>
        <v>1.5</v>
      </c>
      <c r="D3" s="4">
        <f>(2*2.71828^B3^2)-(5*B3)</f>
        <v>5.2133690968196884</v>
      </c>
      <c r="E3" s="4">
        <f>(2*2.71828^C3^2)-(5*C3)</f>
        <v>32.670992782911114</v>
      </c>
      <c r="F3" s="2">
        <f>(B3+C3)/2</f>
        <v>1.125</v>
      </c>
      <c r="G3" s="4">
        <f>(2*2.71828^F3^2)-(5*F3)</f>
        <v>13.350442953957948</v>
      </c>
      <c r="H3" s="4">
        <f>D3*G3</f>
        <v>69.600786725018523</v>
      </c>
      <c r="I3" s="5">
        <f>ABS(F3-F2)/F3</f>
        <v>0.33333333333333331</v>
      </c>
    </row>
    <row r="4" spans="1:13" x14ac:dyDescent="0.25">
      <c r="A4">
        <v>3</v>
      </c>
      <c r="B4" s="4">
        <f t="shared" ref="B4:B12" si="0">IF(H3&gt;0,F3,B3)</f>
        <v>1.125</v>
      </c>
      <c r="C4" s="4">
        <f t="shared" ref="C4:C12" si="1">IF(H3&lt;0,F3,C3)</f>
        <v>1.5</v>
      </c>
      <c r="D4" s="4">
        <f t="shared" ref="D4:D12" si="2">(2*2.71828^B4^2)-(5*B4)</f>
        <v>13.350442953957948</v>
      </c>
      <c r="E4" s="4">
        <f t="shared" ref="E4:E12" si="3">(2*2.71828^C4^2)-(5*C4)</f>
        <v>32.670992782911114</v>
      </c>
      <c r="F4" s="2">
        <f t="shared" ref="F4:F12" si="4">(B4+C4)/2</f>
        <v>1.3125</v>
      </c>
      <c r="G4" s="4">
        <f t="shared" ref="G4:G12" si="5">(2*2.71828^F4^2)-(5*F4)</f>
        <v>21.046599622334405</v>
      </c>
      <c r="H4" s="4">
        <f t="shared" ref="H4:H12" si="6">D4*G4</f>
        <v>280.98142763276837</v>
      </c>
      <c r="I4" s="5">
        <f t="shared" ref="I4:I12" si="7">ABS(F4-F3)/F4</f>
        <v>0.14285714285714285</v>
      </c>
      <c r="L4" t="s">
        <v>2</v>
      </c>
    </row>
    <row r="5" spans="1:13" x14ac:dyDescent="0.25">
      <c r="A5">
        <v>4</v>
      </c>
      <c r="B5" s="4">
        <f t="shared" si="0"/>
        <v>1.3125</v>
      </c>
      <c r="C5" s="4">
        <f t="shared" si="1"/>
        <v>1.5</v>
      </c>
      <c r="D5" s="4">
        <f t="shared" si="2"/>
        <v>21.046599622334405</v>
      </c>
      <c r="E5" s="4">
        <f t="shared" si="3"/>
        <v>32.670992782911114</v>
      </c>
      <c r="F5" s="2">
        <f t="shared" si="4"/>
        <v>1.40625</v>
      </c>
      <c r="G5" s="4">
        <f t="shared" si="5"/>
        <v>26.271676923492315</v>
      </c>
      <c r="H5" s="4">
        <f t="shared" si="6"/>
        <v>552.92946561606482</v>
      </c>
      <c r="I5" s="5">
        <f t="shared" si="7"/>
        <v>6.6666666666666666E-2</v>
      </c>
    </row>
    <row r="6" spans="1:13" x14ac:dyDescent="0.25">
      <c r="A6">
        <v>5</v>
      </c>
      <c r="B6" s="4">
        <f t="shared" si="0"/>
        <v>1.40625</v>
      </c>
      <c r="C6" s="4">
        <f t="shared" si="1"/>
        <v>1.5</v>
      </c>
      <c r="D6" s="4">
        <f t="shared" si="2"/>
        <v>26.271676923492315</v>
      </c>
      <c r="E6" s="4">
        <f t="shared" si="3"/>
        <v>32.670992782911114</v>
      </c>
      <c r="F6" s="2">
        <f t="shared" si="4"/>
        <v>1.453125</v>
      </c>
      <c r="G6" s="4">
        <f t="shared" si="5"/>
        <v>29.310482462296015</v>
      </c>
      <c r="H6" s="4">
        <f t="shared" si="6"/>
        <v>770.03552572112847</v>
      </c>
      <c r="I6" s="5">
        <f t="shared" si="7"/>
        <v>3.2258064516129031E-2</v>
      </c>
      <c r="L6" t="s">
        <v>0</v>
      </c>
      <c r="M6">
        <v>0</v>
      </c>
    </row>
    <row r="7" spans="1:13" x14ac:dyDescent="0.25">
      <c r="A7">
        <v>6</v>
      </c>
      <c r="B7" s="4">
        <f t="shared" si="0"/>
        <v>1.453125</v>
      </c>
      <c r="C7" s="4">
        <f t="shared" si="1"/>
        <v>1.5</v>
      </c>
      <c r="D7" s="4">
        <f t="shared" si="2"/>
        <v>29.310482462296015</v>
      </c>
      <c r="E7" s="4">
        <f t="shared" si="3"/>
        <v>32.670992782911114</v>
      </c>
      <c r="F7" s="2">
        <f t="shared" si="4"/>
        <v>1.4765625</v>
      </c>
      <c r="G7" s="4">
        <f t="shared" si="5"/>
        <v>30.948617800666774</v>
      </c>
      <c r="H7" s="4">
        <f t="shared" si="6"/>
        <v>907.11891927874581</v>
      </c>
      <c r="I7" s="5">
        <f t="shared" si="7"/>
        <v>1.5873015873015872E-2</v>
      </c>
    </row>
    <row r="8" spans="1:13" x14ac:dyDescent="0.25">
      <c r="A8">
        <v>7</v>
      </c>
      <c r="B8" s="4">
        <f t="shared" si="0"/>
        <v>1.4765625</v>
      </c>
      <c r="C8" s="4">
        <f t="shared" si="1"/>
        <v>1.5</v>
      </c>
      <c r="D8" s="4">
        <f t="shared" si="2"/>
        <v>30.948617800666774</v>
      </c>
      <c r="E8" s="4">
        <f t="shared" si="3"/>
        <v>32.670992782911114</v>
      </c>
      <c r="F8" s="2">
        <f t="shared" si="4"/>
        <v>1.48828125</v>
      </c>
      <c r="G8" s="4">
        <f t="shared" si="5"/>
        <v>31.799027106000857</v>
      </c>
      <c r="H8" s="4">
        <f t="shared" si="6"/>
        <v>984.13593633666335</v>
      </c>
      <c r="I8" s="5">
        <f t="shared" si="7"/>
        <v>7.874015748031496E-3</v>
      </c>
      <c r="L8" t="s">
        <v>1</v>
      </c>
      <c r="M8">
        <f>3/4</f>
        <v>0.75</v>
      </c>
    </row>
    <row r="9" spans="1:13" x14ac:dyDescent="0.25">
      <c r="A9">
        <v>8</v>
      </c>
      <c r="B9" s="4">
        <f t="shared" si="0"/>
        <v>1.48828125</v>
      </c>
      <c r="C9" s="4">
        <f t="shared" si="1"/>
        <v>1.5</v>
      </c>
      <c r="D9" s="4">
        <f t="shared" si="2"/>
        <v>31.799027106000857</v>
      </c>
      <c r="E9" s="4">
        <f t="shared" si="3"/>
        <v>32.670992782911114</v>
      </c>
      <c r="F9" s="2">
        <f t="shared" si="4"/>
        <v>1.494140625</v>
      </c>
      <c r="G9" s="4">
        <f t="shared" si="5"/>
        <v>32.232283729167719</v>
      </c>
      <c r="H9" s="4">
        <f t="shared" si="6"/>
        <v>1024.9552639921146</v>
      </c>
      <c r="I9" s="5">
        <f t="shared" si="7"/>
        <v>3.9215686274509803E-3</v>
      </c>
    </row>
    <row r="10" spans="1:13" x14ac:dyDescent="0.25">
      <c r="A10">
        <v>9</v>
      </c>
      <c r="B10" s="4">
        <f t="shared" si="0"/>
        <v>1.494140625</v>
      </c>
      <c r="C10" s="4">
        <f t="shared" si="1"/>
        <v>1.5</v>
      </c>
      <c r="D10" s="4">
        <f t="shared" si="2"/>
        <v>32.232283729167719</v>
      </c>
      <c r="E10" s="4">
        <f t="shared" si="3"/>
        <v>32.670992782911114</v>
      </c>
      <c r="F10" s="2">
        <f t="shared" si="4"/>
        <v>1.4970703125</v>
      </c>
      <c r="G10" s="4">
        <f t="shared" si="5"/>
        <v>32.450952702902249</v>
      </c>
      <c r="H10" s="4">
        <f t="shared" si="6"/>
        <v>1045.9683148017473</v>
      </c>
      <c r="I10" s="5">
        <f t="shared" si="7"/>
        <v>1.9569471624266144E-3</v>
      </c>
    </row>
    <row r="11" spans="1:13" x14ac:dyDescent="0.25">
      <c r="A11">
        <v>10</v>
      </c>
      <c r="B11" s="4">
        <f t="shared" si="0"/>
        <v>1.4970703125</v>
      </c>
      <c r="C11" s="4">
        <f t="shared" si="1"/>
        <v>1.5</v>
      </c>
      <c r="D11" s="4">
        <f t="shared" si="2"/>
        <v>32.450952702902249</v>
      </c>
      <c r="E11" s="4">
        <f t="shared" si="3"/>
        <v>32.670992782911114</v>
      </c>
      <c r="F11" s="2">
        <f t="shared" si="4"/>
        <v>1.49853515625</v>
      </c>
      <c r="G11" s="4">
        <f t="shared" si="5"/>
        <v>32.560800852141213</v>
      </c>
      <c r="H11" s="4">
        <f t="shared" si="6"/>
        <v>1056.6290084214538</v>
      </c>
      <c r="I11" s="5">
        <f t="shared" si="7"/>
        <v>9.7751710654936461E-4</v>
      </c>
    </row>
    <row r="12" spans="1:13" x14ac:dyDescent="0.25">
      <c r="A12" s="10">
        <v>11</v>
      </c>
      <c r="B12" s="11">
        <f t="shared" si="0"/>
        <v>1.49853515625</v>
      </c>
      <c r="C12" s="11">
        <f t="shared" si="1"/>
        <v>1.5</v>
      </c>
      <c r="D12" s="11">
        <f t="shared" si="2"/>
        <v>32.560800852141213</v>
      </c>
      <c r="E12" s="11">
        <f t="shared" si="3"/>
        <v>32.670992782911114</v>
      </c>
      <c r="F12" s="6">
        <f t="shared" si="4"/>
        <v>1.499267578125</v>
      </c>
      <c r="G12" s="14">
        <f t="shared" si="5"/>
        <v>32.615853781863507</v>
      </c>
      <c r="H12" s="11">
        <f t="shared" si="6"/>
        <v>1061.9983196138144</v>
      </c>
      <c r="I12" s="13">
        <f t="shared" si="7"/>
        <v>4.8851978505129456E-4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20088-5198-4121-B9B0-E277E33C430B}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Ejercicio 1 Biseccion</vt:lpstr>
      <vt:lpstr>Ejercicio 2 Biseccion</vt:lpstr>
      <vt:lpstr>Ejercicio 3 Biseccion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CCBB-13</dc:creator>
  <cp:lastModifiedBy>CCBB-22</cp:lastModifiedBy>
  <dcterms:created xsi:type="dcterms:W3CDTF">2023-03-17T13:17:02Z</dcterms:created>
  <dcterms:modified xsi:type="dcterms:W3CDTF">2023-03-24T13:39:40Z</dcterms:modified>
</cp:coreProperties>
</file>