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is rivas\Desktop\"/>
    </mc:Choice>
  </mc:AlternateContent>
  <bookViews>
    <workbookView xWindow="0" yWindow="0" windowWidth="20490" windowHeight="8340"/>
  </bookViews>
  <sheets>
    <sheet name="Ejercicio 1 Lab2" sheetId="1" r:id="rId1"/>
    <sheet name="Ejercicio 2 Lab2" sheetId="2" r:id="rId2"/>
    <sheet name="Ejercicio 3 Lab2" sheetId="3" r:id="rId3"/>
  </sheets>
  <definedNames>
    <definedName name="Euler">'Ejercicio 1 Lab2'!$F$12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3" l="1"/>
  <c r="C24" i="3"/>
  <c r="D24" i="3"/>
  <c r="E24" i="3"/>
  <c r="B25" i="3" s="1"/>
  <c r="C23" i="3"/>
  <c r="D23" i="3"/>
  <c r="E23" i="3" s="1"/>
  <c r="E22" i="3"/>
  <c r="D22" i="3"/>
  <c r="C22" i="3"/>
  <c r="B17" i="2"/>
  <c r="C17" i="2"/>
  <c r="D17" i="2"/>
  <c r="E17" i="2"/>
  <c r="B18" i="2" s="1"/>
  <c r="C16" i="2"/>
  <c r="D16" i="2"/>
  <c r="E16" i="2" s="1"/>
  <c r="E15" i="2"/>
  <c r="D15" i="2"/>
  <c r="C15" i="2"/>
  <c r="B16" i="2"/>
  <c r="B20" i="1"/>
  <c r="C20" i="1"/>
  <c r="D20" i="1"/>
  <c r="E20" i="1"/>
  <c r="B21" i="1" s="1"/>
  <c r="C19" i="1"/>
  <c r="D19" i="1"/>
  <c r="E19" i="1" s="1"/>
  <c r="B19" i="1"/>
  <c r="E18" i="1"/>
  <c r="D18" i="1"/>
  <c r="C18" i="1"/>
  <c r="D25" i="3" l="1"/>
  <c r="C25" i="3"/>
  <c r="E25" i="3" s="1"/>
  <c r="B26" i="3" s="1"/>
  <c r="B23" i="3"/>
  <c r="D18" i="2"/>
  <c r="C18" i="2"/>
  <c r="E18" i="2" s="1"/>
  <c r="B19" i="2" s="1"/>
  <c r="D21" i="1"/>
  <c r="C21" i="1"/>
  <c r="E21" i="1" s="1"/>
  <c r="B22" i="1" s="1"/>
  <c r="B17" i="3"/>
  <c r="D17" i="3" s="1"/>
  <c r="C17" i="3"/>
  <c r="G17" i="3"/>
  <c r="B11" i="3"/>
  <c r="C11" i="3"/>
  <c r="F11" i="3" s="1"/>
  <c r="C12" i="3" s="1"/>
  <c r="D11" i="3"/>
  <c r="E11" i="3"/>
  <c r="G11" i="3"/>
  <c r="B12" i="3"/>
  <c r="D12" i="3" s="1"/>
  <c r="E3" i="3"/>
  <c r="E2" i="3"/>
  <c r="C3" i="2"/>
  <c r="D3" i="3"/>
  <c r="D2" i="3"/>
  <c r="B3" i="3"/>
  <c r="B3" i="2"/>
  <c r="D3" i="2" s="1"/>
  <c r="C3" i="1"/>
  <c r="G3" i="1" s="1"/>
  <c r="E2" i="2"/>
  <c r="D2" i="2"/>
  <c r="D2" i="1"/>
  <c r="F2" i="1" s="1"/>
  <c r="D3" i="1"/>
  <c r="B3" i="1"/>
  <c r="E2" i="1"/>
  <c r="F12" i="1"/>
  <c r="D26" i="3" l="1"/>
  <c r="C26" i="3"/>
  <c r="E26" i="3" s="1"/>
  <c r="B27" i="3" s="1"/>
  <c r="D19" i="2"/>
  <c r="C19" i="2"/>
  <c r="E19" i="2" s="1"/>
  <c r="D22" i="1"/>
  <c r="C22" i="1"/>
  <c r="E22" i="1" s="1"/>
  <c r="B23" i="1" s="1"/>
  <c r="B4" i="1"/>
  <c r="D4" i="1" s="1"/>
  <c r="E3" i="1"/>
  <c r="F3" i="1" s="1"/>
  <c r="C4" i="1" s="1"/>
  <c r="E17" i="3"/>
  <c r="F17" i="3" s="1"/>
  <c r="B13" i="3"/>
  <c r="D13" i="3" s="1"/>
  <c r="E12" i="3"/>
  <c r="F12" i="3" s="1"/>
  <c r="C13" i="3" s="1"/>
  <c r="G12" i="3"/>
  <c r="F2" i="3"/>
  <c r="C3" i="3" s="1"/>
  <c r="F2" i="2"/>
  <c r="G3" i="2" s="1"/>
  <c r="B4" i="2"/>
  <c r="D4" i="2" s="1"/>
  <c r="D27" i="3" l="1"/>
  <c r="C27" i="3"/>
  <c r="E27" i="3" s="1"/>
  <c r="B28" i="3" s="1"/>
  <c r="D23" i="1"/>
  <c r="C23" i="1"/>
  <c r="E23" i="1" s="1"/>
  <c r="F4" i="1"/>
  <c r="C5" i="1" s="1"/>
  <c r="B5" i="1"/>
  <c r="D5" i="1" s="1"/>
  <c r="E4" i="1"/>
  <c r="G4" i="1"/>
  <c r="F13" i="3"/>
  <c r="C14" i="3" s="1"/>
  <c r="G13" i="3"/>
  <c r="B14" i="3"/>
  <c r="D14" i="3" s="1"/>
  <c r="E13" i="3"/>
  <c r="F3" i="3"/>
  <c r="C4" i="3" s="1"/>
  <c r="G3" i="3"/>
  <c r="B4" i="3"/>
  <c r="D4" i="3" s="1"/>
  <c r="E3" i="2"/>
  <c r="F3" i="2" s="1"/>
  <c r="D28" i="3" l="1"/>
  <c r="C28" i="3"/>
  <c r="E28" i="3" s="1"/>
  <c r="B6" i="1"/>
  <c r="D6" i="1" s="1"/>
  <c r="E5" i="1"/>
  <c r="F5" i="1" s="1"/>
  <c r="C6" i="1" s="1"/>
  <c r="G5" i="1"/>
  <c r="B15" i="3"/>
  <c r="D15" i="3" s="1"/>
  <c r="E14" i="3"/>
  <c r="F14" i="3"/>
  <c r="C15" i="3" s="1"/>
  <c r="G14" i="3"/>
  <c r="G4" i="3"/>
  <c r="E4" i="3"/>
  <c r="F4" i="3" s="1"/>
  <c r="C5" i="3" s="1"/>
  <c r="B5" i="3"/>
  <c r="D5" i="3" s="1"/>
  <c r="C4" i="2"/>
  <c r="E4" i="2" s="1"/>
  <c r="F4" i="2" s="1"/>
  <c r="C5" i="2" s="1"/>
  <c r="B6" i="2" s="1"/>
  <c r="D6" i="2" s="1"/>
  <c r="G4" i="2"/>
  <c r="E6" i="1" l="1"/>
  <c r="F6" i="1" s="1"/>
  <c r="C7" i="1" s="1"/>
  <c r="G6" i="1"/>
  <c r="B7" i="1"/>
  <c r="D7" i="1" s="1"/>
  <c r="F15" i="3"/>
  <c r="C16" i="3" s="1"/>
  <c r="G15" i="3"/>
  <c r="B16" i="3"/>
  <c r="D16" i="3" s="1"/>
  <c r="E15" i="3"/>
  <c r="E5" i="3"/>
  <c r="F5" i="3" s="1"/>
  <c r="C6" i="3" s="1"/>
  <c r="G5" i="3"/>
  <c r="B6" i="3"/>
  <c r="D6" i="3" s="1"/>
  <c r="B5" i="2"/>
  <c r="D5" i="2" s="1"/>
  <c r="G5" i="2"/>
  <c r="E5" i="2"/>
  <c r="E7" i="1" l="1"/>
  <c r="F7" i="1"/>
  <c r="C8" i="1" s="1"/>
  <c r="G7" i="1"/>
  <c r="B8" i="1"/>
  <c r="D8" i="1" s="1"/>
  <c r="E16" i="3"/>
  <c r="F16" i="3" s="1"/>
  <c r="G16" i="3"/>
  <c r="G6" i="3"/>
  <c r="B7" i="3"/>
  <c r="D7" i="3" s="1"/>
  <c r="E6" i="3"/>
  <c r="F6" i="3" s="1"/>
  <c r="C7" i="3" s="1"/>
  <c r="F5" i="2"/>
  <c r="C6" i="2" s="1"/>
  <c r="G6" i="2" s="1"/>
  <c r="E6" i="2"/>
  <c r="F6" i="2" s="1"/>
  <c r="C7" i="2" s="1"/>
  <c r="E8" i="1" l="1"/>
  <c r="F8" i="1" s="1"/>
  <c r="G8" i="1"/>
  <c r="B8" i="3"/>
  <c r="D8" i="3" s="1"/>
  <c r="E7" i="3"/>
  <c r="F7" i="3" s="1"/>
  <c r="C8" i="3" s="1"/>
  <c r="G7" i="3"/>
  <c r="B7" i="2"/>
  <c r="D7" i="2" s="1"/>
  <c r="E7" i="2"/>
  <c r="F7" i="2" s="1"/>
  <c r="C8" i="2" s="1"/>
  <c r="G7" i="2"/>
  <c r="B8" i="2"/>
  <c r="D8" i="2" s="1"/>
  <c r="G8" i="3" l="1"/>
  <c r="B9" i="3"/>
  <c r="D9" i="3" s="1"/>
  <c r="E8" i="3"/>
  <c r="F8" i="3" s="1"/>
  <c r="C9" i="3" s="1"/>
  <c r="E8" i="2"/>
  <c r="F8" i="2" s="1"/>
  <c r="C9" i="2" s="1"/>
  <c r="G8" i="2"/>
  <c r="B9" i="2"/>
  <c r="D9" i="2" s="1"/>
  <c r="E9" i="3" l="1"/>
  <c r="F9" i="3" s="1"/>
  <c r="C10" i="3" s="1"/>
  <c r="G9" i="3"/>
  <c r="B10" i="3"/>
  <c r="D10" i="3" s="1"/>
  <c r="G9" i="2"/>
  <c r="E9" i="2"/>
  <c r="F9" i="2" s="1"/>
  <c r="G10" i="3" l="1"/>
  <c r="E10" i="3"/>
  <c r="F10" i="3" s="1"/>
</calcChain>
</file>

<file path=xl/sharedStrings.xml><?xml version="1.0" encoding="utf-8"?>
<sst xmlns="http://schemas.openxmlformats.org/spreadsheetml/2006/main" count="46" uniqueCount="15">
  <si>
    <t>Iteracion</t>
  </si>
  <si>
    <t>Xi-1</t>
  </si>
  <si>
    <t>Xi</t>
  </si>
  <si>
    <t>f(Xi-1)</t>
  </si>
  <si>
    <t>f(Xi)</t>
  </si>
  <si>
    <t>Xi+1</t>
  </si>
  <si>
    <t>Er%</t>
  </si>
  <si>
    <t>-</t>
  </si>
  <si>
    <t>EULER</t>
  </si>
  <si>
    <t>Ecuacion</t>
  </si>
  <si>
    <t>Metodo de Newton Raphson</t>
  </si>
  <si>
    <t>Iteriacion</t>
  </si>
  <si>
    <t>f(xi)</t>
  </si>
  <si>
    <t>f'(xi)</t>
  </si>
  <si>
    <t>xi+1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</si>
</sst>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%"/>
    <numFmt numFmtId="165" formatCode="0.00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165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2" fillId="3" borderId="0" xfId="0" applyFont="1" applyFill="1"/>
    <xf numFmtId="0" fontId="3" fillId="0" borderId="0" xfId="0" applyFont="1"/>
    <xf numFmtId="0" fontId="3" fillId="4" borderId="1" xfId="0" applyFont="1" applyFill="1" applyBorder="1"/>
    <xf numFmtId="0" fontId="0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164" fontId="0" fillId="2" borderId="0" xfId="1" applyNumberFormat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0000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378114</xdr:colOff>
      <xdr:row>5</xdr:row>
      <xdr:rowOff>50705</xdr:rowOff>
    </xdr:from>
    <xdr:ext cx="2590800" cy="4972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ABB08717-1885-4AE9-AF2D-E03364E99E20}"/>
                </a:ext>
              </a:extLst>
            </xdr:cNvPr>
            <xdr:cNvSpPr txBox="1"/>
          </xdr:nvSpPr>
          <xdr:spPr>
            <a:xfrm>
              <a:off x="8771320" y="100320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ABB08717-1885-4AE9-AF2D-E03364E99E20}"/>
                </a:ext>
              </a:extLst>
            </xdr:cNvPr>
            <xdr:cNvSpPr txBox="1"/>
          </xdr:nvSpPr>
          <xdr:spPr>
            <a:xfrm>
              <a:off x="8771320" y="100320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8</xdr:col>
      <xdr:colOff>19050</xdr:colOff>
      <xdr:row>2</xdr:row>
      <xdr:rowOff>75080</xdr:rowOff>
    </xdr:from>
    <xdr:ext cx="1626727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8E6E4C3F-793D-4EB8-B3FF-F0ACA7A67982}"/>
                </a:ext>
              </a:extLst>
            </xdr:cNvPr>
            <xdr:cNvSpPr txBox="1"/>
          </xdr:nvSpPr>
          <xdr:spPr>
            <a:xfrm>
              <a:off x="9017374" y="45608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E6E4C3F-793D-4EB8-B3FF-F0ACA7A67982}"/>
                </a:ext>
              </a:extLst>
            </xdr:cNvPr>
            <xdr:cNvSpPr txBox="1"/>
          </xdr:nvSpPr>
          <xdr:spPr>
            <a:xfrm>
              <a:off x="9017374" y="45608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 i="0">
                  <a:latin typeface="Cambria Math" panose="02040503050406030204" pitchFamily="18" charset="0"/>
                </a:rPr>
                <a:t>𝑓(𝑥)= 𝑒^(−𝑥)−𝑥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523875</xdr:colOff>
      <xdr:row>14</xdr:row>
      <xdr:rowOff>171450</xdr:rowOff>
    </xdr:from>
    <xdr:ext cx="1626727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8E6E4C3F-793D-4EB8-B3FF-F0ACA7A67982}"/>
                </a:ext>
              </a:extLst>
            </xdr:cNvPr>
            <xdr:cNvSpPr txBox="1"/>
          </xdr:nvSpPr>
          <xdr:spPr>
            <a:xfrm>
              <a:off x="6600825" y="283845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8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8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S" sz="18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:a14="http://schemas.microsoft.com/office/drawing/2010/main" xmlns="" id="{8E6E4C3F-793D-4EB8-B3FF-F0ACA7A67982}"/>
                </a:ext>
              </a:extLst>
            </xdr:cNvPr>
            <xdr:cNvSpPr txBox="1"/>
          </xdr:nvSpPr>
          <xdr:spPr>
            <a:xfrm>
              <a:off x="6600825" y="2838450"/>
              <a:ext cx="1626727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𝑓(𝑥)= 𝑒^(−𝑥)−𝑥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466725</xdr:colOff>
      <xdr:row>16</xdr:row>
      <xdr:rowOff>114300</xdr:rowOff>
    </xdr:from>
    <xdr:ext cx="1666930" cy="53322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xmlns="" id="{8E6E4C3F-793D-4EB8-B3FF-F0ACA7A67982}"/>
                </a:ext>
              </a:extLst>
            </xdr:cNvPr>
            <xdr:cNvSpPr txBox="1"/>
          </xdr:nvSpPr>
          <xdr:spPr>
            <a:xfrm>
              <a:off x="6543675" y="3171825"/>
              <a:ext cx="1666930" cy="533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8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NI" sz="18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ES" sz="18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E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8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800" b="0" i="1">
                            <a:latin typeface="Cambria Math" panose="02040503050406030204" pitchFamily="18" charset="0"/>
                          </a:rPr>
                          <m:t>1+</m:t>
                        </m:r>
                        <m:sSup>
                          <m:sSupPr>
                            <m:ctrlPr>
                              <a:rPr lang="es-NI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NI" sz="1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NI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s-NI" sz="18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NI" sz="18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s-NI" sz="18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xmlns:a14="http://schemas.microsoft.com/office/drawing/2010/main" xmlns="" id="{8E6E4C3F-793D-4EB8-B3FF-F0ACA7A67982}"/>
                </a:ext>
              </a:extLst>
            </xdr:cNvPr>
            <xdr:cNvSpPr txBox="1"/>
          </xdr:nvSpPr>
          <xdr:spPr>
            <a:xfrm>
              <a:off x="6543675" y="3171825"/>
              <a:ext cx="1666930" cy="5332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800" b="0" i="0">
                  <a:latin typeface="Cambria Math" panose="02040503050406030204" pitchFamily="18" charset="0"/>
                </a:rPr>
                <a:t>𝑓</a:t>
              </a:r>
              <a:r>
                <a:rPr lang="es-NI" sz="1800" b="0" i="0">
                  <a:latin typeface="Cambria Math" panose="02040503050406030204" pitchFamily="18" charset="0"/>
                </a:rPr>
                <a:t>^′</a:t>
              </a:r>
              <a:r>
                <a:rPr lang="es-ES" sz="1800" b="0" i="0">
                  <a:latin typeface="Cambria Math" panose="02040503050406030204" pitchFamily="18" charset="0"/>
                </a:rPr>
                <a:t>(𝑥)</a:t>
              </a:r>
              <a:r>
                <a:rPr lang="es-NI" sz="1800" b="0" i="0">
                  <a:latin typeface="Cambria Math" panose="02040503050406030204" pitchFamily="18" charset="0"/>
                </a:rPr>
                <a:t> </a:t>
              </a:r>
              <a:r>
                <a:rPr lang="es-ES" sz="1800" b="0" i="0">
                  <a:latin typeface="Cambria Math" panose="02040503050406030204" pitchFamily="18" charset="0"/>
                </a:rPr>
                <a:t>=</a:t>
              </a:r>
              <a:r>
                <a:rPr lang="es-NI" sz="1800" b="0" i="0">
                  <a:latin typeface="Cambria Math" panose="02040503050406030204" pitchFamily="18" charset="0"/>
                </a:rPr>
                <a:t>−</a:t>
              </a:r>
              <a:r>
                <a:rPr lang="es-ES" sz="1800" b="0" i="0">
                  <a:latin typeface="Cambria Math" panose="02040503050406030204" pitchFamily="18" charset="0"/>
                </a:rPr>
                <a:t>(</a:t>
              </a:r>
              <a:r>
                <a:rPr lang="es-NI" sz="1800" b="0" i="0">
                  <a:latin typeface="Cambria Math" panose="02040503050406030204" pitchFamily="18" charset="0"/>
                </a:rPr>
                <a:t>1+𝑒^𝑥</a:t>
              </a:r>
              <a:r>
                <a:rPr lang="es-ES" sz="1800" b="0" i="0">
                  <a:latin typeface="Cambria Math" panose="02040503050406030204" pitchFamily="18" charset="0"/>
                </a:rPr>
                <a:t>)/</a:t>
              </a:r>
              <a:r>
                <a:rPr lang="es-NI" sz="1800" b="0" i="0">
                  <a:latin typeface="Cambria Math" panose="02040503050406030204" pitchFamily="18" charset="0"/>
                </a:rPr>
                <a:t>𝑒^𝑥</a:t>
              </a:r>
              <a:r>
                <a:rPr lang="es-ES" sz="1800" b="0" i="0">
                  <a:latin typeface="Cambria Math" panose="02040503050406030204" pitchFamily="18" charset="0"/>
                </a:rPr>
                <a:t> 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5</xdr:col>
      <xdr:colOff>419099</xdr:colOff>
      <xdr:row>20</xdr:row>
      <xdr:rowOff>142875</xdr:rowOff>
    </xdr:from>
    <xdr:ext cx="92392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xmlns="" id="{8E6E4C3F-793D-4EB8-B3FF-F0ACA7A67982}"/>
                </a:ext>
              </a:extLst>
            </xdr:cNvPr>
            <xdr:cNvSpPr txBox="1"/>
          </xdr:nvSpPr>
          <xdr:spPr>
            <a:xfrm>
              <a:off x="6496049" y="3962400"/>
              <a:ext cx="9239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NI" sz="16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s-NI" sz="16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xmlns:a14="http://schemas.microsoft.com/office/drawing/2010/main" xmlns="" id="{8E6E4C3F-793D-4EB8-B3FF-F0ACA7A67982}"/>
                </a:ext>
              </a:extLst>
            </xdr:cNvPr>
            <xdr:cNvSpPr txBox="1"/>
          </xdr:nvSpPr>
          <xdr:spPr>
            <a:xfrm>
              <a:off x="6496049" y="3962400"/>
              <a:ext cx="92392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NI" sz="1600" b="0" i="0">
                  <a:latin typeface="Cambria Math" panose="02040503050406030204" pitchFamily="18" charset="0"/>
                </a:rPr>
                <a:t>𝑋_0=1</a:t>
              </a:r>
              <a:endParaRPr lang="es-NI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552450</xdr:colOff>
      <xdr:row>1</xdr:row>
      <xdr:rowOff>9525</xdr:rowOff>
    </xdr:from>
    <xdr:ext cx="2590800" cy="4972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EEA42F8E-C145-47E4-89FD-12AFFAA31258}"/>
                </a:ext>
              </a:extLst>
            </xdr:cNvPr>
            <xdr:cNvSpPr txBox="1"/>
          </xdr:nvSpPr>
          <xdr:spPr>
            <a:xfrm>
              <a:off x="6067425" y="209550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EEA42F8E-C145-47E4-89FD-12AFFAA31258}"/>
                </a:ext>
              </a:extLst>
            </xdr:cNvPr>
            <xdr:cNvSpPr txBox="1"/>
          </xdr:nvSpPr>
          <xdr:spPr>
            <a:xfrm>
              <a:off x="6067425" y="209550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8</xdr:col>
      <xdr:colOff>257175</xdr:colOff>
      <xdr:row>7</xdr:row>
      <xdr:rowOff>166687</xdr:rowOff>
    </xdr:from>
    <xdr:ext cx="1262525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F86663FA-1AE7-479A-BD65-9FF827D65C4D}"/>
                </a:ext>
              </a:extLst>
            </xdr:cNvPr>
            <xdr:cNvSpPr txBox="1"/>
          </xdr:nvSpPr>
          <xdr:spPr>
            <a:xfrm>
              <a:off x="6534150" y="1509712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14:m>
                <m:oMath xmlns:m="http://schemas.openxmlformats.org/officeDocument/2006/math">
                  <m:d>
                    <m:dPr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E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𝐼𝑛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NI" sz="18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86663FA-1AE7-479A-BD65-9FF827D65C4D}"/>
                </a:ext>
              </a:extLst>
            </xdr:cNvPr>
            <xdr:cNvSpPr txBox="1"/>
          </xdr:nvSpPr>
          <xdr:spPr>
            <a:xfrm>
              <a:off x="6534150" y="1509712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:r>
                <a:rPr lang="es-ES" sz="1800" b="0" i="0">
                  <a:latin typeface="Cambria Math" panose="02040503050406030204" pitchFamily="18" charset="0"/>
                </a:rPr>
                <a:t>(𝑥)=𝐼𝑛(𝑋)</a:t>
              </a:r>
              <a:endParaRPr lang="es-NI" sz="1800"/>
            </a:p>
          </xdr:txBody>
        </xdr:sp>
      </mc:Fallback>
    </mc:AlternateContent>
    <xdr:clientData/>
  </xdr:oneCellAnchor>
  <xdr:oneCellAnchor>
    <xdr:from>
      <xdr:col>6</xdr:col>
      <xdr:colOff>0</xdr:colOff>
      <xdr:row>12</xdr:row>
      <xdr:rowOff>0</xdr:rowOff>
    </xdr:from>
    <xdr:ext cx="1262525" cy="28180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F86663FA-1AE7-479A-BD65-9FF827D65C4D}"/>
                </a:ext>
              </a:extLst>
            </xdr:cNvPr>
            <xdr:cNvSpPr txBox="1"/>
          </xdr:nvSpPr>
          <xdr:spPr>
            <a:xfrm>
              <a:off x="6800850" y="2295525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14:m>
                <m:oMath xmlns:m="http://schemas.openxmlformats.org/officeDocument/2006/math">
                  <m:d>
                    <m:dPr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ES" sz="18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𝐼𝑛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(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𝑋</m:t>
                  </m:r>
                  <m:r>
                    <a:rPr lang="es-ES" sz="1800" b="0" i="1">
                      <a:latin typeface="Cambria Math" panose="02040503050406030204" pitchFamily="18" charset="0"/>
                    </a:rPr>
                    <m:t>)</m:t>
                  </m:r>
                </m:oMath>
              </a14:m>
              <a:endParaRPr lang="es-NI" sz="18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:a14="http://schemas.microsoft.com/office/drawing/2010/main" xmlns="" id="{F86663FA-1AE7-479A-BD65-9FF827D65C4D}"/>
                </a:ext>
              </a:extLst>
            </xdr:cNvPr>
            <xdr:cNvSpPr txBox="1"/>
          </xdr:nvSpPr>
          <xdr:spPr>
            <a:xfrm>
              <a:off x="6800850" y="2295525"/>
              <a:ext cx="1262525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</a:t>
              </a:r>
              <a:r>
                <a:rPr lang="es-ES" sz="1800" b="0" i="0">
                  <a:latin typeface="Cambria Math" panose="02040503050406030204" pitchFamily="18" charset="0"/>
                </a:rPr>
                <a:t>(𝑥)=𝐼𝑛(𝑋)</a:t>
              </a:r>
              <a:endParaRPr lang="es-NI" sz="1800"/>
            </a:p>
          </xdr:txBody>
        </xdr:sp>
      </mc:Fallback>
    </mc:AlternateContent>
    <xdr:clientData/>
  </xdr:oneCellAnchor>
  <xdr:oneCellAnchor>
    <xdr:from>
      <xdr:col>6</xdr:col>
      <xdr:colOff>19050</xdr:colOff>
      <xdr:row>13</xdr:row>
      <xdr:rowOff>161925</xdr:rowOff>
    </xdr:from>
    <xdr:ext cx="863185" cy="3911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="" id="{F86663FA-1AE7-479A-BD65-9FF827D65C4D}"/>
                </a:ext>
              </a:extLst>
            </xdr:cNvPr>
            <xdr:cNvSpPr txBox="1"/>
          </xdr:nvSpPr>
          <xdr:spPr>
            <a:xfrm>
              <a:off x="6819900" y="2657475"/>
              <a:ext cx="863185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f'</a:t>
              </a:r>
              <a14:m>
                <m:oMath xmlns:m="http://schemas.openxmlformats.org/officeDocument/2006/math">
                  <m:d>
                    <m:dPr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ES" sz="18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ES" sz="18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ES" sz="18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NI" sz="18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s-NI" sz="1800" b="0" i="1">
                          <a:latin typeface="Cambria Math" panose="02040503050406030204" pitchFamily="18" charset="0"/>
                        </a:rPr>
                        <m:t>𝑋</m:t>
                      </m:r>
                    </m:den>
                  </m:f>
                </m:oMath>
              </a14:m>
              <a:endParaRPr lang="es-NI" sz="18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:a14="http://schemas.microsoft.com/office/drawing/2010/main" xmlns="" id="{F86663FA-1AE7-479A-BD65-9FF827D65C4D}"/>
                </a:ext>
              </a:extLst>
            </xdr:cNvPr>
            <xdr:cNvSpPr txBox="1"/>
          </xdr:nvSpPr>
          <xdr:spPr>
            <a:xfrm>
              <a:off x="6819900" y="2657475"/>
              <a:ext cx="863185" cy="3911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800" b="0"/>
                <a:t>f'</a:t>
              </a:r>
              <a:r>
                <a:rPr lang="es-ES" sz="1800" b="0" i="0">
                  <a:latin typeface="Cambria Math" panose="02040503050406030204" pitchFamily="18" charset="0"/>
                </a:rPr>
                <a:t>(𝑥)=</a:t>
              </a:r>
              <a:r>
                <a:rPr lang="es-NI" sz="1800" b="0" i="0">
                  <a:latin typeface="Cambria Math" panose="02040503050406030204" pitchFamily="18" charset="0"/>
                </a:rPr>
                <a:t>1</a:t>
              </a:r>
              <a:r>
                <a:rPr lang="es-ES" sz="1800" b="0" i="0">
                  <a:latin typeface="Cambria Math" panose="02040503050406030204" pitchFamily="18" charset="0"/>
                </a:rPr>
                <a:t>/</a:t>
              </a:r>
              <a:r>
                <a:rPr lang="es-NI" sz="1800" b="0" i="0">
                  <a:latin typeface="Cambria Math" panose="02040503050406030204" pitchFamily="18" charset="0"/>
                </a:rPr>
                <a:t>𝑋</a:t>
              </a:r>
              <a:endParaRPr lang="es-NI" sz="18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8</xdr:row>
      <xdr:rowOff>0</xdr:rowOff>
    </xdr:from>
    <xdr:ext cx="2590800" cy="4972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xmlns="" id="{DB371E8F-4564-4D39-879E-DA1E5862B9CE}"/>
                </a:ext>
              </a:extLst>
            </xdr:cNvPr>
            <xdr:cNvSpPr txBox="1"/>
          </xdr:nvSpPr>
          <xdr:spPr>
            <a:xfrm>
              <a:off x="6934200" y="153352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NI" sz="1600" i="0"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s-NI" sz="1600" i="0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NI" sz="16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−1</m:t>
                                </m:r>
                              </m:sub>
                            </m:sSub>
                            <m:r>
                              <a:rPr lang="es-ES" sz="12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NI" sz="1600" i="1">
                            <a:latin typeface="Cambria Math" panose="02040503050406030204" pitchFamily="18" charset="0"/>
                          </a:rPr>
                          <m:t>𝑓</m:t>
                        </m:r>
                        <m:d>
                          <m:dPr>
                            <m:ctrlPr>
                              <a:rPr lang="es-NI" sz="16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ES" sz="1600" b="0" i="1">
                                    <a:latin typeface="Cambria Math" panose="02040503050406030204" pitchFamily="18" charset="0"/>
                                  </a:rPr>
                                  <m:t>−1</m:t>
                                </m:r>
                              </m:sub>
                            </m:sSub>
                          </m:e>
                        </m:d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NI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𝑓</m:t>
                        </m:r>
                        <m:d>
                          <m:dPr>
                            <m:ctrlPr>
                              <a:rPr lang="es-NI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NI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E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den>
                    </m:f>
                  </m:oMath>
                </m:oMathPara>
              </a14:m>
              <a:endParaRPr lang="es-NI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DB371E8F-4564-4D39-879E-DA1E5862B9CE}"/>
                </a:ext>
              </a:extLst>
            </xdr:cNvPr>
            <xdr:cNvSpPr txBox="1"/>
          </xdr:nvSpPr>
          <xdr:spPr>
            <a:xfrm>
              <a:off x="6934200" y="1533525"/>
              <a:ext cx="2590800" cy="4972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NI" sz="1600" i="0">
                  <a:latin typeface="Cambria Math" panose="02040503050406030204" pitchFamily="18" charset="0"/>
                </a:rPr>
                <a:t>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s-NI" sz="1600" i="0">
                  <a:latin typeface="Cambria Math" panose="02040503050406030204" pitchFamily="18" charset="0"/>
                </a:rPr>
                <a:t>𝑖+1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NI" sz="1600" i="0">
                  <a:latin typeface="Cambria Math" panose="02040503050406030204" pitchFamily="18" charset="0"/>
                </a:rPr>
                <a:t>=𝑥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es-NI" sz="1600" i="0">
                  <a:latin typeface="Cambria Math" panose="02040503050406030204" pitchFamily="18" charset="0"/>
                </a:rPr>
                <a:t>𝑖−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𝑖−1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−𝑥_𝑖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s-NI" sz="1600" i="0">
                  <a:latin typeface="Cambria Math" panose="02040503050406030204" pitchFamily="18" charset="0"/>
                </a:rPr>
                <a:t>𝑓</a:t>
              </a:r>
              <a:r>
                <a:rPr lang="es-NI" sz="16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ES" sz="1600" b="0" i="0">
                  <a:latin typeface="Cambria Math" panose="02040503050406030204" pitchFamily="18" charset="0"/>
                </a:rPr>
                <a:t>𝑥</a:t>
              </a:r>
              <a:r>
                <a:rPr lang="es-NI" sz="1600" b="0" i="0">
                  <a:latin typeface="Cambria Math" panose="02040503050406030204" pitchFamily="18" charset="0"/>
                </a:rPr>
                <a:t>_(</a:t>
              </a:r>
              <a:r>
                <a:rPr lang="es-ES" sz="1600" b="0" i="0">
                  <a:latin typeface="Cambria Math" panose="02040503050406030204" pitchFamily="18" charset="0"/>
                </a:rPr>
                <a:t>𝑖−1</a:t>
              </a:r>
              <a:r>
                <a:rPr lang="es-NI" sz="1600" b="0" i="0">
                  <a:latin typeface="Cambria Math" panose="02040503050406030204" pitchFamily="18" charset="0"/>
                </a:rPr>
                <a:t>) )</a:t>
              </a:r>
              <a:r>
                <a:rPr lang="es-ES" sz="1600" b="0" i="0">
                  <a:latin typeface="Cambria Math" panose="02040503050406030204" pitchFamily="18" charset="0"/>
                </a:rPr>
                <a:t>−</a:t>
              </a:r>
              <a:r>
                <a:rPr lang="es-NI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𝑓(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NI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)</a:t>
              </a:r>
              <a:r>
                <a:rPr lang="es-NI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NI" sz="1600" b="0" i="0">
                  <a:solidFill>
                    <a:srgbClr val="836967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s-NI" sz="1400"/>
            </a:p>
          </xdr:txBody>
        </xdr:sp>
      </mc:Fallback>
    </mc:AlternateContent>
    <xdr:clientData/>
  </xdr:oneCellAnchor>
  <xdr:oneCellAnchor>
    <xdr:from>
      <xdr:col>9</xdr:col>
      <xdr:colOff>114300</xdr:colOff>
      <xdr:row>13</xdr:row>
      <xdr:rowOff>176212</xdr:rowOff>
    </xdr:from>
    <xdr:ext cx="1785232" cy="461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xmlns="" id="{8A9D1AAA-7491-4093-A02E-F4C239595B68}"/>
                </a:ext>
              </a:extLst>
            </xdr:cNvPr>
            <xdr:cNvSpPr txBox="1"/>
          </xdr:nvSpPr>
          <xdr:spPr>
            <a:xfrm>
              <a:off x="7048500" y="2662237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NI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8A9D1AAA-7491-4093-A02E-F4C239595B68}"/>
                </a:ext>
              </a:extLst>
            </xdr:cNvPr>
            <xdr:cNvSpPr txBox="1"/>
          </xdr:nvSpPr>
          <xdr:spPr>
            <a:xfrm>
              <a:off x="7048500" y="2662237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1600" b="0" i="0">
                  <a:latin typeface="Cambria Math" panose="02040503050406030204" pitchFamily="18" charset="0"/>
                </a:rPr>
                <a:t>𝑓(𝑥)=1/2 𝑐𝑜𝑠𝑥 −𝑥^2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666750</xdr:colOff>
      <xdr:row>19</xdr:row>
      <xdr:rowOff>161925</xdr:rowOff>
    </xdr:from>
    <xdr:ext cx="1785232" cy="46102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="" id="{8A9D1AAA-7491-4093-A02E-F4C239595B68}"/>
                </a:ext>
              </a:extLst>
            </xdr:cNvPr>
            <xdr:cNvSpPr txBox="1"/>
          </xdr:nvSpPr>
          <xdr:spPr>
            <a:xfrm>
              <a:off x="7162800" y="3790950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600" b="0" i="1">
                        <a:latin typeface="Cambria Math" panose="02040503050406030204" pitchFamily="18" charset="0"/>
                      </a:rPr>
                      <m:t>𝑓</m:t>
                    </m:r>
                    <m:d>
                      <m:d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s-ES" sz="1600" b="0" i="1"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xmlns:a14="http://schemas.microsoft.com/office/drawing/2010/main" xmlns="" id="{8A9D1AAA-7491-4093-A02E-F4C239595B68}"/>
                </a:ext>
              </a:extLst>
            </xdr:cNvPr>
            <xdr:cNvSpPr txBox="1"/>
          </xdr:nvSpPr>
          <xdr:spPr>
            <a:xfrm>
              <a:off x="7162800" y="3790950"/>
              <a:ext cx="1785232" cy="461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𝑓(𝑥)=1/2 𝑐𝑜𝑠𝑥 −𝑥^2</a:t>
              </a:r>
              <a:endParaRPr lang="es-NI" sz="1100"/>
            </a:p>
          </xdr:txBody>
        </xdr:sp>
      </mc:Fallback>
    </mc:AlternateContent>
    <xdr:clientData/>
  </xdr:oneCellAnchor>
  <xdr:oneCellAnchor>
    <xdr:from>
      <xdr:col>6</xdr:col>
      <xdr:colOff>447675</xdr:colOff>
      <xdr:row>23</xdr:row>
      <xdr:rowOff>0</xdr:rowOff>
    </xdr:from>
    <xdr:ext cx="1924309" cy="467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="" id="{8A9D1AAA-7491-4093-A02E-F4C239595B68}"/>
                </a:ext>
              </a:extLst>
            </xdr:cNvPr>
            <xdr:cNvSpPr txBox="1"/>
          </xdr:nvSpPr>
          <xdr:spPr>
            <a:xfrm>
              <a:off x="6943725" y="4400550"/>
              <a:ext cx="1924309" cy="467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s-NI" sz="16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′</m:t>
                        </m:r>
                        <m:d>
                          <m:dPr>
                            <m:ctrlPr>
                              <a:rPr lang="es-ES" sz="16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ES" sz="16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sup>
                    </m:sSup>
                    <m:r>
                      <a:rPr lang="es-ES" sz="16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NI" sz="16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s-ES" sz="16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s-NI" sz="1600" b="0" i="0">
                            <a:latin typeface="Cambria Math" panose="02040503050406030204" pitchFamily="18" charset="0"/>
                          </a:rPr>
                          <m:t>sin</m:t>
                        </m:r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⁡(</m:t>
                        </m:r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NI" sz="1600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s-ES" sz="16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s-ES" sz="16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NI" sz="16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NI" sz="16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NI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xmlns:a14="http://schemas.microsoft.com/office/drawing/2010/main" xmlns="" id="{8A9D1AAA-7491-4093-A02E-F4C239595B68}"/>
                </a:ext>
              </a:extLst>
            </xdr:cNvPr>
            <xdr:cNvSpPr txBox="1"/>
          </xdr:nvSpPr>
          <xdr:spPr>
            <a:xfrm>
              <a:off x="6943725" y="4400550"/>
              <a:ext cx="1924309" cy="467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ES" sz="1600" b="0" i="0">
                  <a:latin typeface="Cambria Math" panose="02040503050406030204" pitchFamily="18" charset="0"/>
                </a:rPr>
                <a:t>𝑓</a:t>
              </a:r>
              <a:r>
                <a:rPr lang="es-NI" sz="1600" b="0" i="0">
                  <a:latin typeface="Cambria Math" panose="02040503050406030204" pitchFamily="18" charset="0"/>
                </a:rPr>
                <a:t>^′</a:t>
              </a:r>
              <a:r>
                <a:rPr lang="es-ES" sz="1600" b="0" i="0">
                  <a:latin typeface="Cambria Math" panose="02040503050406030204" pitchFamily="18" charset="0"/>
                </a:rPr>
                <a:t>(𝑥)</a:t>
              </a:r>
              <a:r>
                <a:rPr lang="es-NI" sz="1600" b="0" i="0">
                  <a:latin typeface="Cambria Math" panose="02040503050406030204" pitchFamily="18" charset="0"/>
                </a:rPr>
                <a:t> </a:t>
              </a:r>
              <a:r>
                <a:rPr lang="es-ES" sz="1600" b="0" i="0">
                  <a:latin typeface="Cambria Math" panose="02040503050406030204" pitchFamily="18" charset="0"/>
                </a:rPr>
                <a:t>=</a:t>
              </a:r>
              <a:r>
                <a:rPr lang="es-NI" sz="1600" b="0" i="0">
                  <a:latin typeface="Cambria Math" panose="02040503050406030204" pitchFamily="18" charset="0"/>
                </a:rPr>
                <a:t>−</a:t>
              </a:r>
              <a:r>
                <a:rPr lang="es-ES" sz="1600" b="0" i="0">
                  <a:latin typeface="Cambria Math" panose="02040503050406030204" pitchFamily="18" charset="0"/>
                </a:rPr>
                <a:t>(</a:t>
              </a:r>
              <a:r>
                <a:rPr lang="es-NI" sz="1600" b="0" i="0">
                  <a:latin typeface="Cambria Math" panose="02040503050406030204" pitchFamily="18" charset="0"/>
                </a:rPr>
                <a:t>sin⁡(𝑥)</a:t>
              </a:r>
              <a:r>
                <a:rPr lang="es-ES" sz="1600" b="0" i="0">
                  <a:latin typeface="Cambria Math" panose="02040503050406030204" pitchFamily="18" charset="0"/>
                </a:rPr>
                <a:t>)/2−</a:t>
              </a:r>
              <a:r>
                <a:rPr lang="es-NI" sz="1600" b="0" i="0">
                  <a:latin typeface="Cambria Math" panose="02040503050406030204" pitchFamily="18" charset="0"/>
                </a:rPr>
                <a:t>2𝑥</a:t>
              </a:r>
              <a:endParaRPr lang="es-NI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a1" displayName="Tabla1" ref="A1:G8" totalsRowShown="0" headerRowDxfId="1">
  <autoFilter ref="A1:G8"/>
  <tableColumns count="7">
    <tableColumn id="1" name="Iteracion"/>
    <tableColumn id="2" name="Xi-1">
      <calculatedColumnFormula>C1</calculatedColumnFormula>
    </tableColumn>
    <tableColumn id="3" name="Xi">
      <calculatedColumnFormula>F1</calculatedColumnFormula>
    </tableColumn>
    <tableColumn id="4" name="f(Xi-1)">
      <calculatedColumnFormula>Euler^-B2-B2</calculatedColumnFormula>
    </tableColumn>
    <tableColumn id="5" name="f(Xi)">
      <calculatedColumnFormula>Euler^-C2-C2</calculatedColumnFormula>
    </tableColumn>
    <tableColumn id="6" name="Xi+1">
      <calculatedColumnFormula>C2-(E2*(B2-C2))/(D2-E2)</calculatedColumnFormula>
    </tableColumn>
    <tableColumn id="7" name="Er%" dataDxfId="0" dataCellStyle="Porcentaje">
      <calculatedColumnFormula>ABS((C2-C1)/C2)</calculatedColumnFormula>
    </tableColumn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zoomScaleNormal="100" workbookViewId="0">
      <selection activeCell="A17" sqref="A17:E19"/>
    </sheetView>
  </sheetViews>
  <sheetFormatPr baseColWidth="10" defaultColWidth="9.140625" defaultRowHeight="15" x14ac:dyDescent="0.25"/>
  <cols>
    <col min="1" max="1" width="14.5703125" customWidth="1"/>
    <col min="2" max="2" width="20.5703125" customWidth="1"/>
    <col min="3" max="3" width="16.5703125" customWidth="1"/>
    <col min="4" max="4" width="18.42578125" customWidth="1"/>
    <col min="5" max="5" width="21" customWidth="1"/>
    <col min="6" max="6" width="22.28515625" customWidth="1"/>
    <col min="7" max="7" width="12.28515625" customWidth="1"/>
  </cols>
  <sheetData>
    <row r="1" spans="1:9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9" x14ac:dyDescent="0.25">
      <c r="A2">
        <v>1</v>
      </c>
      <c r="B2">
        <v>0</v>
      </c>
      <c r="C2">
        <v>1</v>
      </c>
      <c r="D2">
        <f t="shared" ref="D2:E8" si="0">Euler^-B2-B2</f>
        <v>1</v>
      </c>
      <c r="E2">
        <f t="shared" si="0"/>
        <v>-0.63212055882855767</v>
      </c>
      <c r="F2">
        <f>C2-(E2*(B2-C2))/(D2-E2)</f>
        <v>0.61269983678028206</v>
      </c>
      <c r="G2" t="s">
        <v>7</v>
      </c>
      <c r="I2" t="s">
        <v>9</v>
      </c>
    </row>
    <row r="3" spans="1:9" x14ac:dyDescent="0.25">
      <c r="A3">
        <v>2</v>
      </c>
      <c r="B3">
        <f>C2</f>
        <v>1</v>
      </c>
      <c r="C3">
        <f>F2</f>
        <v>0.61269983678028206</v>
      </c>
      <c r="D3">
        <f t="shared" si="0"/>
        <v>-0.63212055882855767</v>
      </c>
      <c r="E3">
        <f t="shared" si="0"/>
        <v>-7.0813947873170968E-2</v>
      </c>
      <c r="F3">
        <f>C3-(E3*(B3-C3))/(D3-E3)</f>
        <v>0.5638383891610742</v>
      </c>
      <c r="G3" s="2">
        <f>ABS((C3-C2)/C3)</f>
        <v>0.63212055882855767</v>
      </c>
    </row>
    <row r="4" spans="1:9" x14ac:dyDescent="0.25">
      <c r="A4">
        <v>3</v>
      </c>
      <c r="B4">
        <f t="shared" ref="B4:B8" si="1">C3</f>
        <v>0.61269983678028206</v>
      </c>
      <c r="C4">
        <f t="shared" ref="C4:C8" si="2">F3</f>
        <v>0.5638383891610742</v>
      </c>
      <c r="D4">
        <f t="shared" si="0"/>
        <v>-7.0813947873170968E-2</v>
      </c>
      <c r="E4">
        <f t="shared" si="0"/>
        <v>5.1823545073383936E-3</v>
      </c>
      <c r="F4">
        <f t="shared" ref="F4:F8" si="3">C4-(E4*(B4-C4))/(D4-E4)</f>
        <v>0.56717035841974461</v>
      </c>
      <c r="G4" s="2">
        <f t="shared" ref="G4:G8" si="4">ABS((C4-C3)/C4)</f>
        <v>8.6658603880995042E-2</v>
      </c>
    </row>
    <row r="5" spans="1:9" x14ac:dyDescent="0.25">
      <c r="A5">
        <v>4</v>
      </c>
      <c r="B5">
        <f t="shared" si="1"/>
        <v>0.5638383891610742</v>
      </c>
      <c r="C5">
        <f t="shared" si="2"/>
        <v>0.56717035841974461</v>
      </c>
      <c r="D5">
        <f t="shared" si="0"/>
        <v>5.1823545073383936E-3</v>
      </c>
      <c r="E5">
        <f t="shared" si="0"/>
        <v>-4.2419242430091764E-5</v>
      </c>
      <c r="F5">
        <f t="shared" si="3"/>
        <v>0.56714330660496326</v>
      </c>
      <c r="G5" s="2">
        <f t="shared" si="4"/>
        <v>5.8747238976909382E-3</v>
      </c>
    </row>
    <row r="6" spans="1:9" x14ac:dyDescent="0.25">
      <c r="A6">
        <v>5</v>
      </c>
      <c r="B6">
        <f t="shared" si="1"/>
        <v>0.56717035841974461</v>
      </c>
      <c r="C6">
        <f t="shared" si="2"/>
        <v>0.56714330660496326</v>
      </c>
      <c r="D6">
        <f t="shared" si="0"/>
        <v>-4.2419242430091764E-5</v>
      </c>
      <c r="E6">
        <f t="shared" si="0"/>
        <v>-2.5380166635002865E-8</v>
      </c>
      <c r="F6">
        <f t="shared" si="3"/>
        <v>0.56714329040970457</v>
      </c>
      <c r="G6" s="2">
        <f t="shared" si="4"/>
        <v>4.7698376171079925E-5</v>
      </c>
    </row>
    <row r="7" spans="1:9" x14ac:dyDescent="0.25">
      <c r="A7">
        <v>6</v>
      </c>
      <c r="B7">
        <f t="shared" si="1"/>
        <v>0.56714330660496326</v>
      </c>
      <c r="C7">
        <f t="shared" si="2"/>
        <v>0.56714329040970457</v>
      </c>
      <c r="D7">
        <f t="shared" si="0"/>
        <v>-2.5380166635002865E-8</v>
      </c>
      <c r="E7">
        <f t="shared" si="0"/>
        <v>1.2423395645555502E-13</v>
      </c>
      <c r="F7">
        <f t="shared" si="3"/>
        <v>0.56714329040978384</v>
      </c>
      <c r="G7" s="2">
        <f t="shared" si="4"/>
        <v>2.8555849929879191E-8</v>
      </c>
    </row>
    <row r="8" spans="1:9" x14ac:dyDescent="0.25">
      <c r="A8" s="3">
        <v>7</v>
      </c>
      <c r="B8" s="3">
        <f t="shared" si="1"/>
        <v>0.56714329040970457</v>
      </c>
      <c r="C8" s="5">
        <f t="shared" si="2"/>
        <v>0.56714329040978384</v>
      </c>
      <c r="D8" s="3">
        <f t="shared" si="0"/>
        <v>1.2423395645555502E-13</v>
      </c>
      <c r="E8" s="5">
        <f t="shared" si="0"/>
        <v>0</v>
      </c>
      <c r="F8" s="3">
        <f t="shared" si="3"/>
        <v>0.56714329040978384</v>
      </c>
      <c r="G8" s="4">
        <f t="shared" si="4"/>
        <v>1.3977054000050053E-13</v>
      </c>
    </row>
    <row r="11" spans="1:9" x14ac:dyDescent="0.25">
      <c r="F11" t="s">
        <v>8</v>
      </c>
      <c r="G11" s="1"/>
    </row>
    <row r="12" spans="1:9" x14ac:dyDescent="0.25">
      <c r="F12">
        <f>EXP(1)</f>
        <v>2.7182818284590451</v>
      </c>
      <c r="G12" s="1"/>
    </row>
    <row r="16" spans="1:9" ht="15.75" x14ac:dyDescent="0.25">
      <c r="A16" s="14" t="s">
        <v>10</v>
      </c>
      <c r="B16" s="14"/>
      <c r="C16" s="14"/>
      <c r="D16" s="14"/>
      <c r="E16" s="14"/>
      <c r="F16" s="15"/>
      <c r="G16" s="15"/>
    </row>
    <row r="17" spans="1:5" x14ac:dyDescent="0.25">
      <c r="A17" t="s">
        <v>11</v>
      </c>
      <c r="B17" t="s">
        <v>2</v>
      </c>
      <c r="C17" t="s">
        <v>12</v>
      </c>
      <c r="D17" t="s">
        <v>13</v>
      </c>
      <c r="E17" t="s">
        <v>14</v>
      </c>
    </row>
    <row r="18" spans="1:5" x14ac:dyDescent="0.25">
      <c r="A18">
        <v>1</v>
      </c>
      <c r="B18">
        <v>1</v>
      </c>
      <c r="C18">
        <f xml:space="preserve"> (Euler^-B18)-B18</f>
        <v>-0.63212055882855767</v>
      </c>
      <c r="D18">
        <f>-((1+Euler^B18)/(Euler^B18))</f>
        <v>-1.3678794411714423</v>
      </c>
      <c r="E18">
        <f>(B18-C18)/D18</f>
        <v>-1.1931757358900146</v>
      </c>
    </row>
    <row r="19" spans="1:5" x14ac:dyDescent="0.25">
      <c r="A19">
        <v>2</v>
      </c>
      <c r="B19">
        <f>E18</f>
        <v>-1.1931757358900146</v>
      </c>
      <c r="C19">
        <f xml:space="preserve"> (Euler^-B19)-B19</f>
        <v>4.4907124381948167</v>
      </c>
      <c r="D19">
        <f>-((1+Euler^B19)/(Euler^B19))</f>
        <v>-4.2975367023048019</v>
      </c>
      <c r="E19">
        <f>(B19-C19)/D19</f>
        <v>1.3225921191171024</v>
      </c>
    </row>
    <row r="20" spans="1:5" x14ac:dyDescent="0.25">
      <c r="A20">
        <v>3</v>
      </c>
      <c r="B20">
        <f t="shared" ref="B20:B24" si="5">E19</f>
        <v>1.3225921191171024</v>
      </c>
      <c r="C20">
        <f xml:space="preserve"> (Euler^-B20)-B20</f>
        <v>-1.0561483669973275</v>
      </c>
      <c r="D20">
        <f>-((1+Euler^B20)/(Euler^B20))</f>
        <v>-1.2664437521197749</v>
      </c>
      <c r="E20">
        <f t="shared" ref="E20:E24" si="6">(B20-C20)/D20</f>
        <v>-1.8782835654034313</v>
      </c>
    </row>
    <row r="21" spans="1:5" x14ac:dyDescent="0.25">
      <c r="A21">
        <v>4</v>
      </c>
      <c r="B21">
        <f t="shared" si="5"/>
        <v>-1.8782835654034313</v>
      </c>
      <c r="C21">
        <f xml:space="preserve"> (Euler^-B21)-B21</f>
        <v>8.420549413396051</v>
      </c>
      <c r="D21">
        <f>-((1+Euler^B21)/(Euler^B21))</f>
        <v>-7.5422658479926197</v>
      </c>
      <c r="E21">
        <f t="shared" si="6"/>
        <v>1.3654826263569753</v>
      </c>
    </row>
    <row r="22" spans="1:5" x14ac:dyDescent="0.25">
      <c r="A22">
        <v>5</v>
      </c>
      <c r="B22">
        <f t="shared" si="5"/>
        <v>1.3654826263569753</v>
      </c>
      <c r="C22">
        <f xml:space="preserve"> (Euler^-B22)-B22</f>
        <v>-1.1102251740762952</v>
      </c>
      <c r="D22">
        <f>-((1+Euler^B22)/(Euler^B22))</f>
        <v>-1.2552574522806801</v>
      </c>
      <c r="E22">
        <f t="shared" si="6"/>
        <v>-1.972270944048292</v>
      </c>
    </row>
    <row r="23" spans="1:5" x14ac:dyDescent="0.25">
      <c r="A23">
        <v>6</v>
      </c>
      <c r="B23">
        <f t="shared" si="5"/>
        <v>-1.972270944048292</v>
      </c>
      <c r="C23">
        <f xml:space="preserve"> (Euler^-B23)-B23</f>
        <v>9.1592501417523948</v>
      </c>
      <c r="D23">
        <f>-((1+Euler^B23)/(Euler^B23))</f>
        <v>-8.1869791977041029</v>
      </c>
      <c r="E23">
        <f t="shared" si="6"/>
        <v>1.3596615817617235</v>
      </c>
    </row>
  </sheetData>
  <mergeCells count="1">
    <mergeCell ref="A16:E1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A13" sqref="A13:E16"/>
    </sheetView>
  </sheetViews>
  <sheetFormatPr baseColWidth="10" defaultRowHeight="15" x14ac:dyDescent="0.25"/>
  <cols>
    <col min="1" max="1" width="14" customWidth="1"/>
    <col min="2" max="2" width="18.140625" customWidth="1"/>
    <col min="3" max="3" width="15" customWidth="1"/>
    <col min="4" max="4" width="17" customWidth="1"/>
    <col min="5" max="5" width="19.42578125" customWidth="1"/>
    <col min="6" max="6" width="18.42578125" customWidth="1"/>
    <col min="7" max="7" width="19.42578125" customWidth="1"/>
  </cols>
  <sheetData>
    <row r="1" spans="1:9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9" x14ac:dyDescent="0.25">
      <c r="A2">
        <v>0</v>
      </c>
      <c r="B2" s="8">
        <v>2</v>
      </c>
      <c r="C2" s="8">
        <v>1.5</v>
      </c>
      <c r="D2" s="8">
        <f>LN(B2)</f>
        <v>0.69314718055994529</v>
      </c>
      <c r="E2" s="8">
        <f>LN(C2)</f>
        <v>0.40546510810816438</v>
      </c>
      <c r="F2" s="8">
        <f>C2-(E2*(B2-C2))/(D2-E2)</f>
        <v>0.79528958017339546</v>
      </c>
      <c r="G2" s="8" t="s">
        <v>7</v>
      </c>
    </row>
    <row r="3" spans="1:9" x14ac:dyDescent="0.25">
      <c r="A3">
        <v>1</v>
      </c>
      <c r="B3" s="9">
        <f>C2</f>
        <v>1.5</v>
      </c>
      <c r="C3" s="9">
        <f>F2</f>
        <v>0.79528958017339546</v>
      </c>
      <c r="D3" s="9">
        <f>LN(B3)</f>
        <v>0.40546510810816438</v>
      </c>
      <c r="E3" s="9">
        <f>LN(C3)</f>
        <v>-0.22904897886094885</v>
      </c>
      <c r="F3" s="9">
        <f>C3-(E3*(B3-C3))/(D3-E3)</f>
        <v>1.0496782617942837</v>
      </c>
      <c r="G3" s="10">
        <f>ABS((C3-C2)/C3)</f>
        <v>0.88610543554834187</v>
      </c>
    </row>
    <row r="4" spans="1:9" x14ac:dyDescent="0.25">
      <c r="A4">
        <v>2</v>
      </c>
      <c r="B4" s="9">
        <f t="shared" ref="B4:B9" si="0">C3</f>
        <v>0.79528958017339546</v>
      </c>
      <c r="C4" s="9">
        <f t="shared" ref="C4" si="1">F3</f>
        <v>1.0496782617942837</v>
      </c>
      <c r="D4" s="9">
        <f t="shared" ref="D4" si="2">LN(B4)</f>
        <v>-0.22904897886094885</v>
      </c>
      <c r="E4" s="9">
        <f>LN(C4)</f>
        <v>4.8483699875269612E-2</v>
      </c>
      <c r="F4" s="9">
        <f>C4-(E4*(B4-C4))/(D4-E4)</f>
        <v>1.0052377132162358</v>
      </c>
      <c r="G4" s="10">
        <f t="shared" ref="G4" si="3">ABS((C4-C3)/C4)</f>
        <v>0.24234919487238407</v>
      </c>
    </row>
    <row r="5" spans="1:9" x14ac:dyDescent="0.25">
      <c r="A5">
        <v>3</v>
      </c>
      <c r="B5" s="9">
        <f t="shared" si="0"/>
        <v>1.0496782617942837</v>
      </c>
      <c r="C5" s="9">
        <f t="shared" ref="C5" si="4">F4</f>
        <v>1.0052377132162358</v>
      </c>
      <c r="D5" s="9">
        <f t="shared" ref="D5" si="5">LN(B5)</f>
        <v>4.8483699875269612E-2</v>
      </c>
      <c r="E5" s="9">
        <f t="shared" ref="E5" si="6">LN(C5)</f>
        <v>5.2240441055143019E-3</v>
      </c>
      <c r="F5" s="9">
        <f t="shared" ref="F5" si="7">C5-(E5*(B5-C5))/(D5-E5)</f>
        <v>0.99987106427476902</v>
      </c>
      <c r="G5" s="10">
        <f t="shared" ref="G5" si="8">ABS((C5-C4)/C5)</f>
        <v>4.4208994543053264E-2</v>
      </c>
    </row>
    <row r="6" spans="1:9" x14ac:dyDescent="0.25">
      <c r="A6">
        <v>4</v>
      </c>
      <c r="B6" s="9">
        <f t="shared" si="0"/>
        <v>1.0052377132162358</v>
      </c>
      <c r="C6" s="9">
        <f t="shared" ref="C6:C9" si="9">F5</f>
        <v>0.99987106427476902</v>
      </c>
      <c r="D6" s="9">
        <f t="shared" ref="D6:D9" si="10">LN(B6)</f>
        <v>5.2240441055143019E-3</v>
      </c>
      <c r="E6" s="9">
        <f t="shared" ref="E6:E9" si="11">LN(C6)</f>
        <v>-1.2894403815616652E-4</v>
      </c>
      <c r="F6" s="9">
        <f t="shared" ref="F6:F9" si="12">C6-(E6*(B6-C6))/(D6-E6)</f>
        <v>1.0000003373774373</v>
      </c>
      <c r="G6" s="10">
        <f t="shared" ref="G6:G9" si="13">ABS((C6-C5)/C6)</f>
        <v>5.3673409834690327E-3</v>
      </c>
    </row>
    <row r="7" spans="1:9" x14ac:dyDescent="0.25">
      <c r="A7">
        <v>5</v>
      </c>
      <c r="B7" s="9">
        <f t="shared" si="0"/>
        <v>0.99987106427476902</v>
      </c>
      <c r="C7" s="9">
        <f t="shared" si="9"/>
        <v>1.0000003373774373</v>
      </c>
      <c r="D7" s="9">
        <f t="shared" si="10"/>
        <v>-1.2894403815616652E-4</v>
      </c>
      <c r="E7" s="9">
        <f t="shared" si="11"/>
        <v>3.3737738040878588E-7</v>
      </c>
      <c r="F7" s="9">
        <f t="shared" si="12"/>
        <v>1.0000000000217504</v>
      </c>
      <c r="G7" s="10">
        <f t="shared" si="13"/>
        <v>1.2927305905449023E-4</v>
      </c>
    </row>
    <row r="8" spans="1:9" x14ac:dyDescent="0.25">
      <c r="A8">
        <v>6</v>
      </c>
      <c r="B8" s="9">
        <f t="shared" si="0"/>
        <v>1.0000003373774373</v>
      </c>
      <c r="C8" s="9">
        <f t="shared" si="9"/>
        <v>1.0000000000217504</v>
      </c>
      <c r="D8" s="9">
        <f t="shared" si="10"/>
        <v>3.3737738040878588E-7</v>
      </c>
      <c r="E8" s="9">
        <f t="shared" si="11"/>
        <v>2.1750379275194904E-11</v>
      </c>
      <c r="F8" s="9">
        <f t="shared" si="12"/>
        <v>1</v>
      </c>
      <c r="G8" s="10">
        <f t="shared" si="13"/>
        <v>3.3735568693392764E-7</v>
      </c>
      <c r="I8" t="s">
        <v>9</v>
      </c>
    </row>
    <row r="9" spans="1:9" x14ac:dyDescent="0.25">
      <c r="A9" s="3">
        <v>7</v>
      </c>
      <c r="B9" s="11">
        <f t="shared" si="0"/>
        <v>1.0000000000217504</v>
      </c>
      <c r="C9" s="13">
        <f t="shared" si="9"/>
        <v>1</v>
      </c>
      <c r="D9" s="11">
        <f t="shared" si="10"/>
        <v>2.1750379275194904E-11</v>
      </c>
      <c r="E9" s="13">
        <f t="shared" si="11"/>
        <v>0</v>
      </c>
      <c r="F9" s="11">
        <f t="shared" si="12"/>
        <v>1</v>
      </c>
      <c r="G9" s="12">
        <f t="shared" si="13"/>
        <v>2.1750379275431442E-11</v>
      </c>
    </row>
    <row r="11" spans="1:9" x14ac:dyDescent="0.25">
      <c r="B11" s="9"/>
      <c r="C11" s="9"/>
      <c r="D11" s="9"/>
      <c r="E11" s="9"/>
      <c r="F11" s="9"/>
      <c r="G11" s="10"/>
    </row>
    <row r="13" spans="1:9" ht="15.75" x14ac:dyDescent="0.25">
      <c r="A13" s="14" t="s">
        <v>10</v>
      </c>
      <c r="B13" s="14"/>
      <c r="C13" s="14"/>
      <c r="D13" s="14"/>
      <c r="E13" s="14"/>
    </row>
    <row r="14" spans="1:9" x14ac:dyDescent="0.25">
      <c r="A14" t="s">
        <v>11</v>
      </c>
      <c r="B14" t="s">
        <v>2</v>
      </c>
      <c r="C14" t="s">
        <v>12</v>
      </c>
      <c r="D14" t="s">
        <v>13</v>
      </c>
      <c r="E14" t="s">
        <v>14</v>
      </c>
    </row>
    <row r="15" spans="1:9" x14ac:dyDescent="0.25">
      <c r="A15">
        <v>1</v>
      </c>
      <c r="B15">
        <v>1.5</v>
      </c>
      <c r="C15">
        <f xml:space="preserve"> LN(B15)</f>
        <v>0.40546510810816438</v>
      </c>
      <c r="D15">
        <f xml:space="preserve"> 1/B15</f>
        <v>0.66666666666666663</v>
      </c>
      <c r="E15">
        <f>(B15-C15)/D15</f>
        <v>1.6418023378377535</v>
      </c>
    </row>
    <row r="16" spans="1:9" x14ac:dyDescent="0.25">
      <c r="A16">
        <v>2</v>
      </c>
      <c r="B16">
        <f>E15</f>
        <v>1.6418023378377535</v>
      </c>
      <c r="C16">
        <f xml:space="preserve"> LN(B16)</f>
        <v>0.49579462487897052</v>
      </c>
      <c r="D16">
        <f xml:space="preserve"> 1/B16</f>
        <v>0.60908671948719206</v>
      </c>
      <c r="E16">
        <f>(B16-C16)/D16</f>
        <v>1.8815181423158274</v>
      </c>
    </row>
    <row r="17" spans="1:5" x14ac:dyDescent="0.25">
      <c r="A17">
        <v>3</v>
      </c>
      <c r="B17">
        <f t="shared" ref="B17:B20" si="14">E16</f>
        <v>1.8815181423158274</v>
      </c>
      <c r="C17">
        <f t="shared" ref="C17:C26" si="15" xml:space="preserve"> LN(B17)</f>
        <v>0.63207897347939612</v>
      </c>
      <c r="D17">
        <f t="shared" ref="D17:D20" si="16" xml:space="preserve"> 1/B17</f>
        <v>0.53148570694575969</v>
      </c>
      <c r="E17">
        <f t="shared" ref="E17:E20" si="17">(B17-C17)/D17</f>
        <v>2.3508424638857535</v>
      </c>
    </row>
    <row r="18" spans="1:5" x14ac:dyDescent="0.25">
      <c r="A18">
        <v>4</v>
      </c>
      <c r="B18">
        <f t="shared" si="14"/>
        <v>2.3508424638857535</v>
      </c>
      <c r="C18">
        <f t="shared" si="15"/>
        <v>0.85477375918252518</v>
      </c>
      <c r="D18">
        <f t="shared" si="16"/>
        <v>0.42537941838394411</v>
      </c>
      <c r="E18">
        <f t="shared" si="17"/>
        <v>3.5170218399069055</v>
      </c>
    </row>
    <row r="19" spans="1:5" x14ac:dyDescent="0.25">
      <c r="A19">
        <v>5</v>
      </c>
      <c r="B19">
        <f t="shared" si="14"/>
        <v>3.5170218399069055</v>
      </c>
      <c r="C19">
        <f t="shared" si="15"/>
        <v>1.2576145632840248</v>
      </c>
      <c r="D19">
        <f t="shared" si="16"/>
        <v>0.28433147291074817</v>
      </c>
      <c r="E19">
        <f t="shared" si="17"/>
        <v>7.9463847371272536</v>
      </c>
    </row>
  </sheetData>
  <mergeCells count="1">
    <mergeCell ref="A13:E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13" workbookViewId="0">
      <selection activeCell="A22" sqref="A22:A28"/>
    </sheetView>
  </sheetViews>
  <sheetFormatPr baseColWidth="10" defaultRowHeight="15" x14ac:dyDescent="0.25"/>
  <cols>
    <col min="1" max="1" width="14.28515625" customWidth="1"/>
    <col min="2" max="2" width="18.42578125" customWidth="1"/>
    <col min="3" max="3" width="15.42578125" customWidth="1"/>
    <col min="4" max="4" width="17.28515625" customWidth="1"/>
    <col min="5" max="5" width="16.85546875" customWidth="1"/>
    <col min="6" max="6" width="15.140625" customWidth="1"/>
    <col min="7" max="7" width="15" customWidth="1"/>
  </cols>
  <sheetData>
    <row r="1" spans="1:10" ht="15.75" thickBot="1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10" x14ac:dyDescent="0.25">
      <c r="A2">
        <v>0</v>
      </c>
      <c r="B2" s="8">
        <v>0</v>
      </c>
      <c r="C2" s="8">
        <v>1</v>
      </c>
      <c r="D2" s="8">
        <f>0.5*COS(B2)-B2^2</f>
        <v>0.5</v>
      </c>
      <c r="E2" s="8">
        <f>0.5*COS(C2)-C2^2</f>
        <v>-0.72984884706593012</v>
      </c>
      <c r="F2" s="8">
        <f>C2-(E2*(B2-C2))/(D2-E2)</f>
        <v>0.40655402588119505</v>
      </c>
      <c r="G2" s="8" t="s">
        <v>7</v>
      </c>
    </row>
    <row r="3" spans="1:10" x14ac:dyDescent="0.25">
      <c r="A3">
        <v>1</v>
      </c>
      <c r="B3" s="9">
        <f>C2</f>
        <v>1</v>
      </c>
      <c r="C3" s="9">
        <f>F2</f>
        <v>0.40655402588119505</v>
      </c>
      <c r="D3" s="9">
        <f>0.5*COS(B3)-B3^2</f>
        <v>-0.72984884706593012</v>
      </c>
      <c r="E3" s="9">
        <f>0.5*COS(C3)-C3^2</f>
        <v>0.29395831016311946</v>
      </c>
      <c r="F3" s="9">
        <f>C3-(E3*(B3-C3))/(D3-E3)</f>
        <v>0.5769458565040807</v>
      </c>
      <c r="G3" s="10">
        <f>ABS((C3-C2)/C3)</f>
        <v>1.45969769413186</v>
      </c>
    </row>
    <row r="4" spans="1:10" x14ac:dyDescent="0.25">
      <c r="A4">
        <v>2</v>
      </c>
      <c r="B4" s="9">
        <f t="shared" ref="B4:B17" si="0">C3</f>
        <v>0.40655402588119505</v>
      </c>
      <c r="C4" s="9">
        <f t="shared" ref="C4:C10" si="1">F3</f>
        <v>0.5769458565040807</v>
      </c>
      <c r="D4" s="9">
        <f t="shared" ref="D4:D10" si="2">0.5*COS(B4)-B4^2</f>
        <v>0.29395831016311946</v>
      </c>
      <c r="E4" s="9">
        <f t="shared" ref="E4:E10" si="3">LN(C4)</f>
        <v>-0.55000685309169539</v>
      </c>
      <c r="F4" s="9">
        <f t="shared" ref="F4:F10" si="4">C4-(E4*(B4-C4))/(D4-E4)</f>
        <v>0.46590255918123724</v>
      </c>
      <c r="G4" s="10">
        <f t="shared" ref="G4:G10" si="5">ABS((C4-C3)/C4)</f>
        <v>0.29533417859233813</v>
      </c>
    </row>
    <row r="5" spans="1:10" x14ac:dyDescent="0.25">
      <c r="A5">
        <v>3</v>
      </c>
      <c r="B5" s="9">
        <f t="shared" si="0"/>
        <v>0.5769458565040807</v>
      </c>
      <c r="C5" s="9">
        <f t="shared" si="1"/>
        <v>0.46590255918123724</v>
      </c>
      <c r="D5" s="9">
        <f t="shared" si="2"/>
        <v>8.6199723604428902E-2</v>
      </c>
      <c r="E5" s="9">
        <f t="shared" si="3"/>
        <v>-0.76377876719049032</v>
      </c>
      <c r="F5" s="9">
        <f t="shared" si="4"/>
        <v>0.56568451090414484</v>
      </c>
      <c r="G5" s="10">
        <f t="shared" si="5"/>
        <v>0.23834017464507495</v>
      </c>
    </row>
    <row r="6" spans="1:10" x14ac:dyDescent="0.25">
      <c r="A6">
        <v>4</v>
      </c>
      <c r="B6" s="9">
        <f t="shared" si="0"/>
        <v>0.46590255918123724</v>
      </c>
      <c r="C6" s="9">
        <f t="shared" si="1"/>
        <v>0.56568451090414484</v>
      </c>
      <c r="D6" s="9">
        <f t="shared" si="2"/>
        <v>0.22964304209127701</v>
      </c>
      <c r="E6" s="9">
        <f t="shared" si="3"/>
        <v>-0.56971875741419709</v>
      </c>
      <c r="F6" s="9">
        <f t="shared" si="4"/>
        <v>0.49456821590092204</v>
      </c>
      <c r="G6" s="10">
        <f t="shared" si="5"/>
        <v>0.17639152177496273</v>
      </c>
    </row>
    <row r="7" spans="1:10" x14ac:dyDescent="0.25">
      <c r="A7">
        <v>5</v>
      </c>
      <c r="B7" s="9">
        <f t="shared" si="0"/>
        <v>0.56568451090414484</v>
      </c>
      <c r="C7" s="9">
        <f t="shared" si="1"/>
        <v>0.49456821590092204</v>
      </c>
      <c r="D7" s="9">
        <f t="shared" si="2"/>
        <v>0.10211198643288322</v>
      </c>
      <c r="E7" s="9">
        <f t="shared" si="3"/>
        <v>-0.70407018818996936</v>
      </c>
      <c r="F7" s="9">
        <f t="shared" si="4"/>
        <v>0.55667683698239978</v>
      </c>
      <c r="G7" s="10">
        <f t="shared" si="5"/>
        <v>0.14379471368509797</v>
      </c>
    </row>
    <row r="8" spans="1:10" x14ac:dyDescent="0.25">
      <c r="A8">
        <v>6</v>
      </c>
      <c r="B8" s="9">
        <f t="shared" si="0"/>
        <v>0.49456821590092204</v>
      </c>
      <c r="C8" s="9">
        <f t="shared" si="1"/>
        <v>0.55667683698239978</v>
      </c>
      <c r="D8" s="9">
        <f t="shared" si="2"/>
        <v>0.19548914927749042</v>
      </c>
      <c r="E8" s="9">
        <f t="shared" si="3"/>
        <v>-0.58577039237807782</v>
      </c>
      <c r="F8" s="9">
        <f t="shared" si="4"/>
        <v>0.51010922481108123</v>
      </c>
      <c r="G8" s="10">
        <f t="shared" si="5"/>
        <v>0.11157033480708918</v>
      </c>
    </row>
    <row r="9" spans="1:10" x14ac:dyDescent="0.25">
      <c r="A9">
        <v>7</v>
      </c>
      <c r="B9" s="9">
        <f t="shared" si="0"/>
        <v>0.55667683698239978</v>
      </c>
      <c r="C9" s="9">
        <f t="shared" si="1"/>
        <v>0.51010922481108123</v>
      </c>
      <c r="D9" s="9">
        <f t="shared" si="2"/>
        <v>0.11461872306891613</v>
      </c>
      <c r="E9" s="9">
        <f t="shared" si="3"/>
        <v>-0.67313040989785522</v>
      </c>
      <c r="F9" s="9">
        <f t="shared" si="4"/>
        <v>0.54990117704185093</v>
      </c>
      <c r="G9" s="10">
        <f t="shared" si="5"/>
        <v>9.1289492340713596E-2</v>
      </c>
    </row>
    <row r="10" spans="1:10" x14ac:dyDescent="0.25">
      <c r="A10">
        <v>8</v>
      </c>
      <c r="B10" s="9">
        <f t="shared" si="0"/>
        <v>0.51010922481108123</v>
      </c>
      <c r="C10" s="9">
        <f t="shared" si="1"/>
        <v>0.54990117704185093</v>
      </c>
      <c r="D10" s="9">
        <f t="shared" si="2"/>
        <v>0.17613416944881055</v>
      </c>
      <c r="E10" s="9">
        <f t="shared" si="3"/>
        <v>-0.59801669500539067</v>
      </c>
      <c r="F10" s="9">
        <f t="shared" si="4"/>
        <v>0.51916265713122045</v>
      </c>
      <c r="G10" s="10">
        <f t="shared" si="5"/>
        <v>7.2362005924095849E-2</v>
      </c>
    </row>
    <row r="11" spans="1:10" x14ac:dyDescent="0.25">
      <c r="A11">
        <v>9</v>
      </c>
      <c r="B11" s="9">
        <f t="shared" si="0"/>
        <v>0.54990117704185093</v>
      </c>
      <c r="C11" s="9">
        <f t="shared" ref="C11:C17" si="6">F10</f>
        <v>0.51916265713122045</v>
      </c>
      <c r="D11" s="9">
        <f t="shared" ref="D11:D17" si="7">0.5*COS(B11)-B11^2</f>
        <v>0.12389678118533887</v>
      </c>
      <c r="E11" s="9">
        <f t="shared" ref="E11:E17" si="8">LN(C11)</f>
        <v>-0.65553804004018745</v>
      </c>
      <c r="F11" s="9">
        <f t="shared" ref="F11:F17" si="9">C11-(E11*(B11-C11))/(D11-E11)</f>
        <v>0.5450150678103689</v>
      </c>
      <c r="G11" s="10">
        <f t="shared" ref="G11:G17" si="10">ABS((C11-C10)/C11)</f>
        <v>5.9207879242480249E-2</v>
      </c>
    </row>
    <row r="12" spans="1:10" x14ac:dyDescent="0.25">
      <c r="A12">
        <v>10</v>
      </c>
      <c r="B12" s="9">
        <f t="shared" si="0"/>
        <v>0.51916265713122045</v>
      </c>
      <c r="C12" s="9">
        <f t="shared" si="6"/>
        <v>0.5450150678103689</v>
      </c>
      <c r="D12" s="9">
        <f t="shared" si="7"/>
        <v>0.16458760265865269</v>
      </c>
      <c r="E12" s="9">
        <f t="shared" si="8"/>
        <v>-0.6069418373425991</v>
      </c>
      <c r="F12" s="9">
        <f t="shared" si="9"/>
        <v>0.52467765899118979</v>
      </c>
      <c r="G12" s="10">
        <f t="shared" si="10"/>
        <v>4.7434304491822732E-2</v>
      </c>
    </row>
    <row r="13" spans="1:10" x14ac:dyDescent="0.25">
      <c r="A13">
        <v>11</v>
      </c>
      <c r="B13" s="9">
        <f t="shared" si="0"/>
        <v>0.5450150678103689</v>
      </c>
      <c r="C13" s="9">
        <f t="shared" si="6"/>
        <v>0.52467765899118979</v>
      </c>
      <c r="D13" s="9">
        <f t="shared" si="7"/>
        <v>0.13051831548864795</v>
      </c>
      <c r="E13" s="9">
        <f t="shared" si="8"/>
        <v>-0.64497118782910989</v>
      </c>
      <c r="F13" s="9">
        <f t="shared" si="9"/>
        <v>0.54159219189892593</v>
      </c>
      <c r="G13" s="10">
        <f t="shared" si="10"/>
        <v>3.8761720592949078E-2</v>
      </c>
    </row>
    <row r="14" spans="1:10" x14ac:dyDescent="0.25">
      <c r="A14">
        <v>12</v>
      </c>
      <c r="B14" s="9">
        <f t="shared" si="0"/>
        <v>0.52467765899118979</v>
      </c>
      <c r="C14" s="9">
        <f t="shared" si="6"/>
        <v>0.54159219189892593</v>
      </c>
      <c r="D14" s="9">
        <f t="shared" si="7"/>
        <v>0.15745608324077892</v>
      </c>
      <c r="E14" s="9">
        <f t="shared" si="8"/>
        <v>-0.61324197421818971</v>
      </c>
      <c r="F14" s="9">
        <f t="shared" si="9"/>
        <v>0.52813335227563951</v>
      </c>
      <c r="G14" s="10">
        <f t="shared" si="10"/>
        <v>3.1231124009433286E-2</v>
      </c>
      <c r="J14" t="s">
        <v>9</v>
      </c>
    </row>
    <row r="15" spans="1:10" x14ac:dyDescent="0.25">
      <c r="A15">
        <v>13</v>
      </c>
      <c r="B15" s="9">
        <f t="shared" si="0"/>
        <v>0.54159219189892593</v>
      </c>
      <c r="C15" s="9">
        <f t="shared" si="6"/>
        <v>0.52813335227563951</v>
      </c>
      <c r="D15" s="9">
        <f t="shared" si="7"/>
        <v>0.13512239335968268</v>
      </c>
      <c r="E15" s="9">
        <f t="shared" si="8"/>
        <v>-0.63840646603596307</v>
      </c>
      <c r="F15" s="9">
        <f t="shared" si="9"/>
        <v>0.53924116051896753</v>
      </c>
      <c r="G15" s="10">
        <f t="shared" si="10"/>
        <v>2.5483790344416807E-2</v>
      </c>
    </row>
    <row r="16" spans="1:10" x14ac:dyDescent="0.25">
      <c r="A16">
        <v>14</v>
      </c>
      <c r="B16" s="9">
        <f t="shared" si="0"/>
        <v>0.52813335227563951</v>
      </c>
      <c r="C16" s="9">
        <f t="shared" si="6"/>
        <v>0.53924116051896753</v>
      </c>
      <c r="D16" s="9">
        <f t="shared" si="7"/>
        <v>0.15294977194259302</v>
      </c>
      <c r="E16" s="9">
        <f t="shared" si="8"/>
        <v>-0.61759238602345534</v>
      </c>
      <c r="F16" s="9">
        <f t="shared" si="9"/>
        <v>0.53033821117925051</v>
      </c>
      <c r="G16" s="10">
        <f t="shared" si="10"/>
        <v>2.0598962127886953E-2</v>
      </c>
    </row>
    <row r="17" spans="1:7" x14ac:dyDescent="0.25">
      <c r="A17" s="3">
        <v>15</v>
      </c>
      <c r="B17" s="11">
        <f t="shared" si="0"/>
        <v>0.53924116051896753</v>
      </c>
      <c r="C17" s="13">
        <f t="shared" si="6"/>
        <v>0.53033821117925051</v>
      </c>
      <c r="D17" s="11">
        <f t="shared" si="7"/>
        <v>0.13826826133472114</v>
      </c>
      <c r="E17" s="13">
        <f t="shared" si="8"/>
        <v>-0.63424034165661169</v>
      </c>
      <c r="F17" s="11">
        <f t="shared" si="9"/>
        <v>0.53764765680756932</v>
      </c>
      <c r="G17" s="12">
        <f t="shared" si="10"/>
        <v>1.6787305066931889E-2</v>
      </c>
    </row>
    <row r="20" spans="1:7" ht="15.75" x14ac:dyDescent="0.25">
      <c r="A20" s="14" t="s">
        <v>10</v>
      </c>
      <c r="B20" s="14"/>
      <c r="C20" s="14"/>
      <c r="D20" s="14"/>
      <c r="E20" s="14"/>
    </row>
    <row r="21" spans="1:7" x14ac:dyDescent="0.25">
      <c r="A21" t="s">
        <v>11</v>
      </c>
      <c r="B21" t="s">
        <v>2</v>
      </c>
      <c r="C21" t="s">
        <v>12</v>
      </c>
      <c r="D21" t="s">
        <v>13</v>
      </c>
      <c r="E21" t="s">
        <v>14</v>
      </c>
    </row>
    <row r="22" spans="1:7" x14ac:dyDescent="0.25">
      <c r="A22">
        <v>1</v>
      </c>
      <c r="B22">
        <v>1</v>
      </c>
      <c r="C22">
        <f xml:space="preserve"> (COS(B22)/2)-B22^2</f>
        <v>-0.72984884706593012</v>
      </c>
      <c r="D22">
        <f>-(SIN(B22)/2)-2*(B22)</f>
        <v>-2.4207354924039484</v>
      </c>
      <c r="E22">
        <f>(B22-C22)/D22</f>
        <v>-0.7145963912596156</v>
      </c>
    </row>
    <row r="23" spans="1:7" x14ac:dyDescent="0.25">
      <c r="A23">
        <v>2</v>
      </c>
      <c r="B23">
        <f>E22</f>
        <v>-0.7145963912596156</v>
      </c>
      <c r="C23">
        <f xml:space="preserve"> (COS(B23)/2)-B23^2</f>
        <v>-0.13296910609039242</v>
      </c>
      <c r="D23">
        <f>-(SIN(B23)/2)-2*(B23)</f>
        <v>1.756849083055938</v>
      </c>
      <c r="E23">
        <f>(B23-C23)/D23</f>
        <v>-0.33106274794959395</v>
      </c>
    </row>
    <row r="24" spans="1:7" x14ac:dyDescent="0.25">
      <c r="A24">
        <v>3</v>
      </c>
      <c r="B24">
        <f t="shared" ref="B24:B28" si="11">E23</f>
        <v>-0.33106274794959395</v>
      </c>
      <c r="C24">
        <f t="shared" ref="C24:C28" si="12" xml:space="preserve"> (COS(B24)/2)-B24^2</f>
        <v>0.3632461735617824</v>
      </c>
      <c r="D24">
        <f t="shared" ref="D24:D28" si="13">-(SIN(B24)/2)-2*(B24)</f>
        <v>0.82464962078617055</v>
      </c>
      <c r="E24">
        <f t="shared" ref="E24:E28" si="14">(B24-C24)/D24</f>
        <v>-0.84194414695718245</v>
      </c>
    </row>
    <row r="25" spans="1:7" x14ac:dyDescent="0.25">
      <c r="A25">
        <v>4</v>
      </c>
      <c r="B25">
        <f t="shared" si="11"/>
        <v>-0.84194414695718245</v>
      </c>
      <c r="C25">
        <f t="shared" si="12"/>
        <v>-0.37586301175009934</v>
      </c>
      <c r="D25">
        <f t="shared" si="13"/>
        <v>2.0568579727689591</v>
      </c>
      <c r="E25">
        <f t="shared" si="14"/>
        <v>-0.22659859911457128</v>
      </c>
    </row>
    <row r="26" spans="1:7" x14ac:dyDescent="0.25">
      <c r="A26">
        <v>5</v>
      </c>
      <c r="B26">
        <f t="shared" si="11"/>
        <v>-0.22659859911457128</v>
      </c>
      <c r="C26">
        <f t="shared" si="12"/>
        <v>0.43587117689714544</v>
      </c>
      <c r="D26">
        <f t="shared" si="13"/>
        <v>0.56552938892326998</v>
      </c>
      <c r="E26">
        <f t="shared" si="14"/>
        <v>-1.1714152950972447</v>
      </c>
    </row>
    <row r="27" spans="1:7" x14ac:dyDescent="0.25">
      <c r="A27">
        <v>6</v>
      </c>
      <c r="B27">
        <f t="shared" si="11"/>
        <v>-1.1714152950972447</v>
      </c>
      <c r="C27">
        <f t="shared" si="12"/>
        <v>-1.1777897134938053</v>
      </c>
      <c r="D27">
        <f t="shared" si="13"/>
        <v>2.8034815177737333</v>
      </c>
      <c r="E27">
        <f t="shared" si="14"/>
        <v>2.2737508188113852E-3</v>
      </c>
    </row>
    <row r="28" spans="1:7" x14ac:dyDescent="0.25">
      <c r="A28">
        <v>7</v>
      </c>
      <c r="B28">
        <f t="shared" si="11"/>
        <v>2.2737508188113852E-3</v>
      </c>
      <c r="C28">
        <f t="shared" si="12"/>
        <v>0.49999353757207426</v>
      </c>
      <c r="D28">
        <f t="shared" si="13"/>
        <v>-5.6843760674319121E-3</v>
      </c>
      <c r="E28">
        <f t="shared" si="14"/>
        <v>87.559264350031427</v>
      </c>
    </row>
  </sheetData>
  <mergeCells count="1">
    <mergeCell ref="A20:E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Ejercicio 1 Lab2</vt:lpstr>
      <vt:lpstr>Ejercicio 2 Lab2</vt:lpstr>
      <vt:lpstr>Ejercicio 3 Lab2</vt:lpstr>
      <vt:lpstr>Euler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CCBB-22</dc:creator>
  <cp:lastModifiedBy>deis rivas</cp:lastModifiedBy>
  <dcterms:created xsi:type="dcterms:W3CDTF">2015-06-05T18:19:34Z</dcterms:created>
  <dcterms:modified xsi:type="dcterms:W3CDTF">2023-04-20T04:41:46Z</dcterms:modified>
</cp:coreProperties>
</file>