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30220" yWindow="-14300" windowWidth="24160" windowHeight="12840" tabRatio="500"/>
  </bookViews>
  <sheets>
    <sheet name="#2" sheetId="4" r:id="rId1"/>
    <sheet name="#3" sheetId="2" r:id="rId2"/>
    <sheet name="#5" sheetId="3" r:id="rId3"/>
  </sheets>
  <externalReferences>
    <externalReference r:id="rId4"/>
    <externalReference r:id="rId5"/>
  </externalReferences>
  <calcPr calcId="15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4" l="1"/>
  <c r="N17" i="4"/>
  <c r="M16" i="4"/>
  <c r="M17" i="4"/>
  <c r="L16" i="4"/>
  <c r="L17" i="4"/>
  <c r="K16" i="4"/>
  <c r="K17" i="4"/>
  <c r="J16" i="4"/>
  <c r="J17" i="4"/>
  <c r="I16" i="4"/>
  <c r="I17" i="4"/>
  <c r="H16" i="4"/>
  <c r="H17" i="4"/>
  <c r="G16" i="4"/>
  <c r="G17" i="4"/>
  <c r="F16" i="4"/>
  <c r="F17" i="4"/>
  <c r="E16" i="4"/>
  <c r="E17" i="4"/>
  <c r="D16" i="4"/>
  <c r="D17" i="4"/>
  <c r="C16" i="4"/>
  <c r="C17" i="4"/>
  <c r="B16" i="4"/>
  <c r="B17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AM1590" i="3"/>
  <c r="AM1589" i="3"/>
  <c r="AM1588" i="3"/>
  <c r="AM1587" i="3"/>
  <c r="AM1586" i="3"/>
  <c r="AM1585" i="3"/>
  <c r="AM1584" i="3"/>
  <c r="AM1583" i="3"/>
  <c r="AM1582" i="3"/>
  <c r="AM1581" i="3"/>
  <c r="AM1580" i="3"/>
  <c r="AM1579" i="3"/>
  <c r="AM1578" i="3"/>
  <c r="AM1577" i="3"/>
  <c r="AM1576" i="3"/>
  <c r="AM1575" i="3"/>
  <c r="AM1574" i="3"/>
  <c r="AM1573" i="3"/>
  <c r="AM1572" i="3"/>
  <c r="AM1571" i="3"/>
  <c r="AM1570" i="3"/>
  <c r="AM1569" i="3"/>
  <c r="AM1568" i="3"/>
  <c r="AM1567" i="3"/>
  <c r="AM1566" i="3"/>
  <c r="AM1565" i="3"/>
  <c r="AM1564" i="3"/>
  <c r="AM1563" i="3"/>
  <c r="AM1562" i="3"/>
  <c r="AM1561" i="3"/>
  <c r="AM1560" i="3"/>
  <c r="AM1559" i="3"/>
  <c r="AM1558" i="3"/>
  <c r="AM1557" i="3"/>
  <c r="AM1556" i="3"/>
  <c r="AM1555" i="3"/>
  <c r="AM1554" i="3"/>
  <c r="AM1553" i="3"/>
  <c r="AM1552" i="3"/>
  <c r="AM1551" i="3"/>
  <c r="AM1550" i="3"/>
  <c r="AM1549" i="3"/>
  <c r="AM1548" i="3"/>
  <c r="AM1547" i="3"/>
  <c r="AM1546" i="3"/>
  <c r="AM1545" i="3"/>
  <c r="AM1544" i="3"/>
  <c r="AM1543" i="3"/>
  <c r="AM1542" i="3"/>
  <c r="AM1541" i="3"/>
  <c r="AM1540" i="3"/>
  <c r="AM1539" i="3"/>
  <c r="AM1538" i="3"/>
  <c r="AM1537" i="3"/>
  <c r="AM1536" i="3"/>
  <c r="AM1535" i="3"/>
  <c r="AM1534" i="3"/>
  <c r="AM1533" i="3"/>
  <c r="AM1532" i="3"/>
  <c r="AM1531" i="3"/>
  <c r="AM1530" i="3"/>
  <c r="AM1529" i="3"/>
  <c r="AM1528" i="3"/>
  <c r="AM1527" i="3"/>
  <c r="AM1526" i="3"/>
  <c r="AM1525" i="3"/>
  <c r="AM1524" i="3"/>
  <c r="AM1523" i="3"/>
  <c r="AM1522" i="3"/>
  <c r="AM1521" i="3"/>
  <c r="AM1520" i="3"/>
  <c r="AM1519" i="3"/>
  <c r="AM1518" i="3"/>
  <c r="AM1517" i="3"/>
  <c r="AM1516" i="3"/>
  <c r="AM1515" i="3"/>
  <c r="AM1514" i="3"/>
  <c r="AM1513" i="3"/>
  <c r="AM1512" i="3"/>
  <c r="AM1511" i="3"/>
  <c r="AM1510" i="3"/>
  <c r="AM1509" i="3"/>
  <c r="AM1508" i="3"/>
  <c r="AM1507" i="3"/>
  <c r="AM1506" i="3"/>
  <c r="AM1505" i="3"/>
  <c r="AM1504" i="3"/>
  <c r="AM1503" i="3"/>
  <c r="AM1502" i="3"/>
  <c r="AM1501" i="3"/>
  <c r="AM1500" i="3"/>
  <c r="AM1499" i="3"/>
  <c r="AM1498" i="3"/>
  <c r="AM1497" i="3"/>
  <c r="AM1496" i="3"/>
  <c r="AM1495" i="3"/>
  <c r="AM1494" i="3"/>
  <c r="AM1493" i="3"/>
  <c r="AM1492" i="3"/>
  <c r="AM1491" i="3"/>
  <c r="AM1490" i="3"/>
  <c r="AM1489" i="3"/>
  <c r="AM1488" i="3"/>
  <c r="AM1487" i="3"/>
  <c r="AM1486" i="3"/>
  <c r="AM1485" i="3"/>
  <c r="AM1484" i="3"/>
  <c r="AM1483" i="3"/>
  <c r="AM1482" i="3"/>
  <c r="AM1481" i="3"/>
  <c r="AM1480" i="3"/>
  <c r="AM1479" i="3"/>
  <c r="AM1478" i="3"/>
  <c r="AM1477" i="3"/>
  <c r="AM1476" i="3"/>
  <c r="AM1475" i="3"/>
  <c r="AM1474" i="3"/>
  <c r="AM1473" i="3"/>
  <c r="AM1472" i="3"/>
  <c r="AM1471" i="3"/>
  <c r="AM1470" i="3"/>
  <c r="AM1469" i="3"/>
  <c r="AM1468" i="3"/>
  <c r="AM1467" i="3"/>
  <c r="AM1466" i="3"/>
  <c r="AM1465" i="3"/>
  <c r="AM1464" i="3"/>
  <c r="AM1463" i="3"/>
  <c r="AM1462" i="3"/>
  <c r="AM1461" i="3"/>
  <c r="AM1460" i="3"/>
  <c r="AM1459" i="3"/>
  <c r="AM1458" i="3"/>
  <c r="AM1457" i="3"/>
  <c r="AM1456" i="3"/>
  <c r="AM1455" i="3"/>
  <c r="AM1454" i="3"/>
  <c r="AM1453" i="3"/>
  <c r="AM1452" i="3"/>
  <c r="AM1451" i="3"/>
  <c r="AM1450" i="3"/>
  <c r="AM1449" i="3"/>
  <c r="AM1448" i="3"/>
  <c r="AM1447" i="3"/>
  <c r="AM1446" i="3"/>
  <c r="AM1445" i="3"/>
  <c r="AM1444" i="3"/>
  <c r="AM1443" i="3"/>
  <c r="AM1442" i="3"/>
  <c r="AM1441" i="3"/>
  <c r="AM1440" i="3"/>
  <c r="AM1439" i="3"/>
  <c r="AM1438" i="3"/>
  <c r="AM1437" i="3"/>
  <c r="AM1436" i="3"/>
  <c r="AM1435" i="3"/>
  <c r="AM1434" i="3"/>
  <c r="AM1433" i="3"/>
  <c r="AM1432" i="3"/>
  <c r="AM1431" i="3"/>
  <c r="AM1430" i="3"/>
  <c r="AM1429" i="3"/>
  <c r="AM1428" i="3"/>
  <c r="AM1427" i="3"/>
  <c r="AM1426" i="3"/>
  <c r="AM1425" i="3"/>
  <c r="AM1424" i="3"/>
  <c r="AM1423" i="3"/>
  <c r="AM1422" i="3"/>
  <c r="AM1421" i="3"/>
  <c r="AM1420" i="3"/>
  <c r="AM1419" i="3"/>
  <c r="AM1418" i="3"/>
  <c r="AM1417" i="3"/>
  <c r="AM1416" i="3"/>
  <c r="AM1415" i="3"/>
  <c r="AM1414" i="3"/>
  <c r="AM1413" i="3"/>
  <c r="AM1412" i="3"/>
  <c r="AM1411" i="3"/>
  <c r="AM1410" i="3"/>
  <c r="AM1409" i="3"/>
  <c r="AM1408" i="3"/>
  <c r="AM1407" i="3"/>
  <c r="AM1406" i="3"/>
  <c r="AM1405" i="3"/>
  <c r="AM1404" i="3"/>
  <c r="AM1403" i="3"/>
  <c r="AM1402" i="3"/>
  <c r="AM1401" i="3"/>
  <c r="AM1400" i="3"/>
  <c r="AM1399" i="3"/>
  <c r="AM1398" i="3"/>
  <c r="AM1397" i="3"/>
  <c r="AM1396" i="3"/>
  <c r="AM1395" i="3"/>
  <c r="AM1394" i="3"/>
  <c r="AM1393" i="3"/>
  <c r="AM1392" i="3"/>
  <c r="AM1391" i="3"/>
  <c r="AM1390" i="3"/>
  <c r="AM1389" i="3"/>
  <c r="AM1388" i="3"/>
  <c r="AM1387" i="3"/>
  <c r="AM1386" i="3"/>
  <c r="AM1385" i="3"/>
  <c r="AM1384" i="3"/>
  <c r="AM1383" i="3"/>
  <c r="AM1382" i="3"/>
  <c r="AM1381" i="3"/>
  <c r="AM1380" i="3"/>
  <c r="AM1379" i="3"/>
  <c r="AM1378" i="3"/>
  <c r="AM1377" i="3"/>
  <c r="AM1376" i="3"/>
  <c r="AM1375" i="3"/>
  <c r="AM1374" i="3"/>
  <c r="AM1373" i="3"/>
  <c r="AM1372" i="3"/>
  <c r="AM1371" i="3"/>
  <c r="AM1370" i="3"/>
  <c r="AM1369" i="3"/>
  <c r="AM1368" i="3"/>
  <c r="AM1367" i="3"/>
  <c r="AM1366" i="3"/>
  <c r="AM1365" i="3"/>
  <c r="AM1364" i="3"/>
  <c r="AM1363" i="3"/>
  <c r="AM1362" i="3"/>
  <c r="AM1361" i="3"/>
  <c r="AM1360" i="3"/>
  <c r="AM1359" i="3"/>
  <c r="AM1358" i="3"/>
  <c r="AM1357" i="3"/>
  <c r="AM1356" i="3"/>
  <c r="AM1355" i="3"/>
  <c r="AM1354" i="3"/>
  <c r="AM1353" i="3"/>
  <c r="AM1352" i="3"/>
  <c r="AM1351" i="3"/>
  <c r="AM1350" i="3"/>
  <c r="AM1349" i="3"/>
  <c r="AM1348" i="3"/>
  <c r="AM1347" i="3"/>
  <c r="AM1346" i="3"/>
  <c r="AM1345" i="3"/>
  <c r="AM1344" i="3"/>
  <c r="AM1343" i="3"/>
  <c r="AM1342" i="3"/>
  <c r="AM1341" i="3"/>
  <c r="AM1340" i="3"/>
  <c r="AM1339" i="3"/>
  <c r="AM1338" i="3"/>
  <c r="AM1337" i="3"/>
  <c r="AM1336" i="3"/>
  <c r="AM1335" i="3"/>
  <c r="AM1334" i="3"/>
  <c r="AM1333" i="3"/>
  <c r="AM1332" i="3"/>
  <c r="AM1331" i="3"/>
  <c r="AM1330" i="3"/>
  <c r="AM1329" i="3"/>
  <c r="AM1328" i="3"/>
  <c r="AM1327" i="3"/>
  <c r="AM1326" i="3"/>
  <c r="AM1325" i="3"/>
  <c r="AM1324" i="3"/>
  <c r="AM1323" i="3"/>
  <c r="AM1322" i="3"/>
  <c r="AM1321" i="3"/>
  <c r="AM1320" i="3"/>
  <c r="AM1319" i="3"/>
  <c r="AM1318" i="3"/>
  <c r="AM1317" i="3"/>
  <c r="AM1316" i="3"/>
  <c r="AM1315" i="3"/>
  <c r="AM1314" i="3"/>
  <c r="AM1313" i="3"/>
  <c r="AM1312" i="3"/>
  <c r="AM1311" i="3"/>
  <c r="AM1310" i="3"/>
  <c r="AM1309" i="3"/>
  <c r="AM1308" i="3"/>
  <c r="AM1307" i="3"/>
  <c r="AM1306" i="3"/>
  <c r="AM1305" i="3"/>
  <c r="AM1304" i="3"/>
  <c r="AM1303" i="3"/>
  <c r="AM1302" i="3"/>
  <c r="AM1301" i="3"/>
  <c r="AM1300" i="3"/>
  <c r="AM1299" i="3"/>
  <c r="AM1298" i="3"/>
  <c r="AM1297" i="3"/>
  <c r="AM1296" i="3"/>
  <c r="AM1295" i="3"/>
  <c r="AM1294" i="3"/>
  <c r="AM1293" i="3"/>
  <c r="AM1292" i="3"/>
  <c r="AM1291" i="3"/>
  <c r="AM1290" i="3"/>
  <c r="AM1289" i="3"/>
  <c r="AM1288" i="3"/>
  <c r="AM1287" i="3"/>
  <c r="AM1286" i="3"/>
  <c r="AM1285" i="3"/>
  <c r="AM1284" i="3"/>
  <c r="AM1283" i="3"/>
  <c r="AM1282" i="3"/>
  <c r="AM1281" i="3"/>
  <c r="AM1280" i="3"/>
  <c r="AM1279" i="3"/>
  <c r="AM1278" i="3"/>
  <c r="AM1277" i="3"/>
  <c r="AM1276" i="3"/>
  <c r="AM1275" i="3"/>
  <c r="AM1274" i="3"/>
  <c r="AM1273" i="3"/>
  <c r="AM1272" i="3"/>
  <c r="AM1271" i="3"/>
  <c r="AM1270" i="3"/>
  <c r="AM1269" i="3"/>
  <c r="AM1268" i="3"/>
  <c r="AM1267" i="3"/>
  <c r="AM1266" i="3"/>
  <c r="AM1265" i="3"/>
  <c r="AM1264" i="3"/>
  <c r="AM1263" i="3"/>
  <c r="AM1262" i="3"/>
  <c r="AM1261" i="3"/>
  <c r="AM1260" i="3"/>
  <c r="AM1259" i="3"/>
  <c r="AM1258" i="3"/>
  <c r="AM1257" i="3"/>
  <c r="AM1256" i="3"/>
  <c r="AM1255" i="3"/>
  <c r="AM1254" i="3"/>
  <c r="AM1253" i="3"/>
  <c r="AM1252" i="3"/>
  <c r="AM1251" i="3"/>
  <c r="AM1250" i="3"/>
  <c r="AM1249" i="3"/>
  <c r="AM1248" i="3"/>
  <c r="AM1247" i="3"/>
  <c r="AM1246" i="3"/>
  <c r="AM1245" i="3"/>
  <c r="AM1244" i="3"/>
  <c r="AM1243" i="3"/>
  <c r="AM1242" i="3"/>
  <c r="AM1241" i="3"/>
  <c r="AM1240" i="3"/>
  <c r="AM1239" i="3"/>
  <c r="AM1238" i="3"/>
  <c r="AM1237" i="3"/>
  <c r="AM1236" i="3"/>
  <c r="AM1235" i="3"/>
  <c r="AM1234" i="3"/>
  <c r="AM1233" i="3"/>
  <c r="AM1232" i="3"/>
  <c r="AM1231" i="3"/>
  <c r="AM1230" i="3"/>
  <c r="AM1229" i="3"/>
  <c r="AM1228" i="3"/>
  <c r="AM1227" i="3"/>
  <c r="AM1226" i="3"/>
  <c r="AM1225" i="3"/>
  <c r="AM1224" i="3"/>
  <c r="AM1223" i="3"/>
  <c r="AM1222" i="3"/>
  <c r="AM1221" i="3"/>
  <c r="AM1220" i="3"/>
  <c r="AM1219" i="3"/>
  <c r="AM1218" i="3"/>
  <c r="AM1217" i="3"/>
  <c r="AM1216" i="3"/>
  <c r="AM1215" i="3"/>
  <c r="AM1214" i="3"/>
  <c r="AM1213" i="3"/>
  <c r="AM1212" i="3"/>
  <c r="AM1211" i="3"/>
  <c r="AM1210" i="3"/>
  <c r="AM1209" i="3"/>
  <c r="AM1208" i="3"/>
  <c r="AM1207" i="3"/>
  <c r="AM1206" i="3"/>
  <c r="AM1205" i="3"/>
  <c r="AM1204" i="3"/>
  <c r="AM1203" i="3"/>
  <c r="AM1202" i="3"/>
  <c r="AM1201" i="3"/>
  <c r="AM1200" i="3"/>
  <c r="AM1199" i="3"/>
  <c r="AM1198" i="3"/>
  <c r="AM1197" i="3"/>
  <c r="AM1196" i="3"/>
  <c r="AM1195" i="3"/>
  <c r="AM1194" i="3"/>
  <c r="AM1193" i="3"/>
  <c r="AM1192" i="3"/>
  <c r="AM1191" i="3"/>
  <c r="AM1190" i="3"/>
  <c r="AM1189" i="3"/>
  <c r="AM1188" i="3"/>
  <c r="AM1187" i="3"/>
  <c r="AM1186" i="3"/>
  <c r="AM1185" i="3"/>
  <c r="AM1184" i="3"/>
  <c r="AM1183" i="3"/>
  <c r="AM1182" i="3"/>
  <c r="AM1181" i="3"/>
  <c r="AM1180" i="3"/>
  <c r="AM1179" i="3"/>
  <c r="AM1178" i="3"/>
  <c r="AM1177" i="3"/>
  <c r="AM1176" i="3"/>
  <c r="AM1175" i="3"/>
  <c r="AM1174" i="3"/>
  <c r="AM1173" i="3"/>
  <c r="AM1172" i="3"/>
  <c r="AM1171" i="3"/>
  <c r="AM1170" i="3"/>
  <c r="AM1169" i="3"/>
  <c r="AM1168" i="3"/>
  <c r="AM1167" i="3"/>
  <c r="AM1166" i="3"/>
  <c r="AM1165" i="3"/>
  <c r="AM1164" i="3"/>
  <c r="AM1163" i="3"/>
  <c r="AM1162" i="3"/>
  <c r="AM1161" i="3"/>
  <c r="AM1160" i="3"/>
  <c r="AM1159" i="3"/>
  <c r="AM1158" i="3"/>
  <c r="AM1157" i="3"/>
  <c r="AM1156" i="3"/>
  <c r="AM1155" i="3"/>
  <c r="AM1154" i="3"/>
  <c r="AM1153" i="3"/>
  <c r="AM1152" i="3"/>
  <c r="AM1151" i="3"/>
  <c r="AM1150" i="3"/>
  <c r="AM1149" i="3"/>
  <c r="AM1148" i="3"/>
  <c r="AM1147" i="3"/>
  <c r="AM1146" i="3"/>
  <c r="AM1145" i="3"/>
  <c r="AM1144" i="3"/>
  <c r="AM1143" i="3"/>
  <c r="AM1142" i="3"/>
  <c r="AM1141" i="3"/>
  <c r="AM1140" i="3"/>
  <c r="AM1139" i="3"/>
  <c r="AM1138" i="3"/>
  <c r="AM1137" i="3"/>
  <c r="AM1136" i="3"/>
  <c r="AM1135" i="3"/>
  <c r="AM1134" i="3"/>
  <c r="AM1133" i="3"/>
  <c r="AM1132" i="3"/>
  <c r="AM1131" i="3"/>
  <c r="AM1130" i="3"/>
  <c r="AM1129" i="3"/>
  <c r="AM1128" i="3"/>
  <c r="AM1127" i="3"/>
  <c r="AM1126" i="3"/>
  <c r="AM1125" i="3"/>
  <c r="AM1124" i="3"/>
  <c r="AM1123" i="3"/>
  <c r="AM1122" i="3"/>
  <c r="AM1121" i="3"/>
  <c r="AM1120" i="3"/>
  <c r="AM1119" i="3"/>
  <c r="AM1118" i="3"/>
  <c r="AM1117" i="3"/>
  <c r="AM1116" i="3"/>
  <c r="AM1115" i="3"/>
  <c r="AM1114" i="3"/>
  <c r="AM1113" i="3"/>
  <c r="AM1112" i="3"/>
  <c r="AM1111" i="3"/>
  <c r="AM1110" i="3"/>
  <c r="AM1109" i="3"/>
  <c r="AM1108" i="3"/>
  <c r="AM1107" i="3"/>
  <c r="AM1106" i="3"/>
  <c r="AM1105" i="3"/>
  <c r="AM1104" i="3"/>
  <c r="AM1103" i="3"/>
  <c r="AM1102" i="3"/>
  <c r="AM1101" i="3"/>
  <c r="AM1100" i="3"/>
  <c r="AM1099" i="3"/>
  <c r="AM1098" i="3"/>
  <c r="AM1097" i="3"/>
  <c r="AM1096" i="3"/>
  <c r="AM1095" i="3"/>
  <c r="AM1094" i="3"/>
  <c r="AM1093" i="3"/>
  <c r="AM1092" i="3"/>
  <c r="AM1091" i="3"/>
  <c r="AM1090" i="3"/>
  <c r="AM1089" i="3"/>
  <c r="AM1088" i="3"/>
  <c r="AM1087" i="3"/>
  <c r="AM1086" i="3"/>
  <c r="AM1085" i="3"/>
  <c r="AM1084" i="3"/>
  <c r="AM1083" i="3"/>
  <c r="AM1082" i="3"/>
  <c r="AM1081" i="3"/>
  <c r="AM1080" i="3"/>
  <c r="AM1079" i="3"/>
  <c r="AM1078" i="3"/>
  <c r="AM1077" i="3"/>
  <c r="AM1076" i="3"/>
  <c r="AM1075" i="3"/>
  <c r="AM1074" i="3"/>
  <c r="AM1073" i="3"/>
  <c r="AM1072" i="3"/>
  <c r="AM1071" i="3"/>
  <c r="AM1070" i="3"/>
  <c r="AM1069" i="3"/>
  <c r="AM1068" i="3"/>
  <c r="AM1067" i="3"/>
  <c r="AM1066" i="3"/>
  <c r="AM1065" i="3"/>
  <c r="AM1064" i="3"/>
  <c r="AM1063" i="3"/>
  <c r="AM1062" i="3"/>
  <c r="AM1061" i="3"/>
  <c r="AM1060" i="3"/>
  <c r="AM1059" i="3"/>
  <c r="AM1058" i="3"/>
  <c r="AM1057" i="3"/>
  <c r="AM1056" i="3"/>
  <c r="AM1055" i="3"/>
  <c r="AM1054" i="3"/>
  <c r="AM1053" i="3"/>
  <c r="AM1052" i="3"/>
  <c r="AM1051" i="3"/>
  <c r="AM1050" i="3"/>
  <c r="AM1049" i="3"/>
  <c r="AM1048" i="3"/>
  <c r="AM1047" i="3"/>
  <c r="AM1046" i="3"/>
  <c r="AM1045" i="3"/>
  <c r="AM1044" i="3"/>
  <c r="AM1043" i="3"/>
  <c r="AM1042" i="3"/>
  <c r="AM1041" i="3"/>
  <c r="AM1040" i="3"/>
  <c r="AM1039" i="3"/>
  <c r="AM1038" i="3"/>
  <c r="AM1037" i="3"/>
  <c r="AM1036" i="3"/>
  <c r="AM1035" i="3"/>
  <c r="AM1034" i="3"/>
  <c r="AM1033" i="3"/>
  <c r="AM1032" i="3"/>
  <c r="AM1031" i="3"/>
  <c r="AM1030" i="3"/>
  <c r="AM1029" i="3"/>
  <c r="AM1028" i="3"/>
  <c r="AM1027" i="3"/>
  <c r="AM1026" i="3"/>
  <c r="AM1025" i="3"/>
  <c r="AM1024" i="3"/>
  <c r="AM1023" i="3"/>
  <c r="AM1022" i="3"/>
  <c r="AM1021" i="3"/>
  <c r="AM1020" i="3"/>
  <c r="AM1019" i="3"/>
  <c r="AM1018" i="3"/>
  <c r="AM1017" i="3"/>
  <c r="AM1016" i="3"/>
  <c r="AM1015" i="3"/>
  <c r="AM1014" i="3"/>
  <c r="AM1013" i="3"/>
  <c r="AM1012" i="3"/>
  <c r="AM1011" i="3"/>
  <c r="AM1010" i="3"/>
  <c r="AM1009" i="3"/>
  <c r="AM1008" i="3"/>
  <c r="AM1007" i="3"/>
  <c r="AM1006" i="3"/>
  <c r="AM1005" i="3"/>
  <c r="AM1004" i="3"/>
  <c r="AM1003" i="3"/>
  <c r="AM1002" i="3"/>
  <c r="AM1001" i="3"/>
  <c r="AM1000" i="3"/>
  <c r="AM999" i="3"/>
  <c r="AM998" i="3"/>
  <c r="AM997" i="3"/>
  <c r="AM996" i="3"/>
  <c r="AM995" i="3"/>
  <c r="AM994" i="3"/>
  <c r="AM993" i="3"/>
  <c r="AM992" i="3"/>
  <c r="AM991" i="3"/>
  <c r="AM990" i="3"/>
  <c r="AM989" i="3"/>
  <c r="AM988" i="3"/>
  <c r="AM987" i="3"/>
  <c r="AM986" i="3"/>
  <c r="AM985" i="3"/>
  <c r="AM984" i="3"/>
  <c r="AM983" i="3"/>
  <c r="AM982" i="3"/>
  <c r="AM981" i="3"/>
  <c r="AM980" i="3"/>
  <c r="AM979" i="3"/>
  <c r="AM978" i="3"/>
  <c r="AM977" i="3"/>
  <c r="AM976" i="3"/>
  <c r="AM975" i="3"/>
  <c r="AM974" i="3"/>
  <c r="AM973" i="3"/>
  <c r="AM972" i="3"/>
  <c r="AM971" i="3"/>
  <c r="AM970" i="3"/>
  <c r="AM969" i="3"/>
  <c r="AM968" i="3"/>
  <c r="AM967" i="3"/>
  <c r="AM966" i="3"/>
  <c r="AM965" i="3"/>
  <c r="AM964" i="3"/>
  <c r="AM963" i="3"/>
  <c r="AM962" i="3"/>
  <c r="AM961" i="3"/>
  <c r="AM960" i="3"/>
  <c r="AM959" i="3"/>
  <c r="AM958" i="3"/>
  <c r="AM957" i="3"/>
  <c r="AM956" i="3"/>
  <c r="AM955" i="3"/>
  <c r="AM954" i="3"/>
  <c r="AM953" i="3"/>
  <c r="AM952" i="3"/>
  <c r="AM951" i="3"/>
  <c r="AM950" i="3"/>
  <c r="AM949" i="3"/>
  <c r="AM948" i="3"/>
  <c r="AM947" i="3"/>
  <c r="AM946" i="3"/>
  <c r="AM945" i="3"/>
  <c r="AM944" i="3"/>
  <c r="AM943" i="3"/>
  <c r="AM942" i="3"/>
  <c r="AM941" i="3"/>
  <c r="AM940" i="3"/>
  <c r="AM939" i="3"/>
  <c r="AM938" i="3"/>
  <c r="AM937" i="3"/>
  <c r="AM936" i="3"/>
  <c r="AM935" i="3"/>
  <c r="AM934" i="3"/>
  <c r="AM933" i="3"/>
  <c r="AM932" i="3"/>
  <c r="AM931" i="3"/>
  <c r="AM930" i="3"/>
  <c r="AM929" i="3"/>
  <c r="AM928" i="3"/>
  <c r="AM927" i="3"/>
  <c r="AM926" i="3"/>
  <c r="AM925" i="3"/>
  <c r="AM924" i="3"/>
  <c r="AM923" i="3"/>
  <c r="AM922" i="3"/>
  <c r="AM921" i="3"/>
  <c r="AM920" i="3"/>
  <c r="AM919" i="3"/>
  <c r="AM918" i="3"/>
  <c r="AM917" i="3"/>
  <c r="AM916" i="3"/>
  <c r="AM915" i="3"/>
  <c r="AM914" i="3"/>
  <c r="AM913" i="3"/>
  <c r="AM912" i="3"/>
  <c r="AM911" i="3"/>
  <c r="AM910" i="3"/>
  <c r="AM909" i="3"/>
  <c r="AM908" i="3"/>
  <c r="AM907" i="3"/>
  <c r="AM906" i="3"/>
  <c r="AM905" i="3"/>
  <c r="AM904" i="3"/>
  <c r="AM903" i="3"/>
  <c r="AM902" i="3"/>
  <c r="AM901" i="3"/>
  <c r="AM900" i="3"/>
  <c r="AM899" i="3"/>
  <c r="AM898" i="3"/>
  <c r="AM897" i="3"/>
  <c r="AM896" i="3"/>
  <c r="AM895" i="3"/>
  <c r="AM894" i="3"/>
  <c r="AM893" i="3"/>
  <c r="AM892" i="3"/>
  <c r="AM891" i="3"/>
  <c r="AM890" i="3"/>
  <c r="AM889" i="3"/>
  <c r="AM888" i="3"/>
  <c r="AM887" i="3"/>
  <c r="AM886" i="3"/>
  <c r="AM885" i="3"/>
  <c r="AM884" i="3"/>
  <c r="AM883" i="3"/>
  <c r="AM882" i="3"/>
  <c r="AM881" i="3"/>
  <c r="AM880" i="3"/>
  <c r="AM879" i="3"/>
  <c r="AM878" i="3"/>
  <c r="AM877" i="3"/>
  <c r="AM876" i="3"/>
  <c r="AM875" i="3"/>
  <c r="AM874" i="3"/>
  <c r="AM873" i="3"/>
  <c r="AM872" i="3"/>
  <c r="AM871" i="3"/>
  <c r="AM870" i="3"/>
  <c r="AM869" i="3"/>
  <c r="AM868" i="3"/>
  <c r="AM867" i="3"/>
  <c r="AM866" i="3"/>
  <c r="AM865" i="3"/>
  <c r="AM864" i="3"/>
  <c r="AM863" i="3"/>
  <c r="AM862" i="3"/>
  <c r="AM861" i="3"/>
  <c r="AM860" i="3"/>
  <c r="AM859" i="3"/>
  <c r="AM858" i="3"/>
  <c r="AM857" i="3"/>
  <c r="AM856" i="3"/>
  <c r="AM855" i="3"/>
  <c r="AM854" i="3"/>
  <c r="AM853" i="3"/>
  <c r="AM852" i="3"/>
  <c r="AM851" i="3"/>
  <c r="AM850" i="3"/>
  <c r="AM849" i="3"/>
  <c r="AM848" i="3"/>
  <c r="AM847" i="3"/>
  <c r="AM846" i="3"/>
  <c r="AM845" i="3"/>
  <c r="AM844" i="3"/>
  <c r="AM843" i="3"/>
  <c r="AM842" i="3"/>
  <c r="AM841" i="3"/>
  <c r="AM840" i="3"/>
  <c r="AM839" i="3"/>
  <c r="AM838" i="3"/>
  <c r="AM837" i="3"/>
  <c r="AM836" i="3"/>
  <c r="AM835" i="3"/>
  <c r="AM834" i="3"/>
  <c r="AM833" i="3"/>
  <c r="AM832" i="3"/>
  <c r="AM831" i="3"/>
  <c r="AM830" i="3"/>
  <c r="AM829" i="3"/>
  <c r="AM828" i="3"/>
  <c r="AM827" i="3"/>
  <c r="AM826" i="3"/>
  <c r="AM825" i="3"/>
  <c r="AM824" i="3"/>
  <c r="AM823" i="3"/>
  <c r="AM822" i="3"/>
  <c r="AM821" i="3"/>
  <c r="AM820" i="3"/>
  <c r="AM819" i="3"/>
  <c r="AM818" i="3"/>
  <c r="AM817" i="3"/>
  <c r="AM816" i="3"/>
  <c r="AM815" i="3"/>
  <c r="AM814" i="3"/>
  <c r="AM813" i="3"/>
  <c r="AM812" i="3"/>
  <c r="AM811" i="3"/>
  <c r="AM810" i="3"/>
  <c r="AM809" i="3"/>
  <c r="AM808" i="3"/>
  <c r="AM807" i="3"/>
  <c r="AM806" i="3"/>
  <c r="AM805" i="3"/>
  <c r="AM804" i="3"/>
  <c r="AM803" i="3"/>
  <c r="AM802" i="3"/>
  <c r="AM801" i="3"/>
  <c r="AM800" i="3"/>
  <c r="AM799" i="3"/>
  <c r="AM798" i="3"/>
  <c r="AM797" i="3"/>
  <c r="AM796" i="3"/>
  <c r="AM795" i="3"/>
  <c r="AM794" i="3"/>
  <c r="AM793" i="3"/>
  <c r="AM792" i="3"/>
  <c r="AM791" i="3"/>
  <c r="AM790" i="3"/>
  <c r="AM789" i="3"/>
  <c r="AM788" i="3"/>
  <c r="AM787" i="3"/>
  <c r="AM786" i="3"/>
  <c r="AM785" i="3"/>
  <c r="AM784" i="3"/>
  <c r="AM783" i="3"/>
  <c r="AM782" i="3"/>
  <c r="AM781" i="3"/>
  <c r="AM780" i="3"/>
  <c r="AM779" i="3"/>
  <c r="AM778" i="3"/>
  <c r="AM777" i="3"/>
  <c r="AM776" i="3"/>
  <c r="AM775" i="3"/>
  <c r="AM774" i="3"/>
  <c r="AM773" i="3"/>
  <c r="AM772" i="3"/>
  <c r="AM771" i="3"/>
  <c r="AM770" i="3"/>
  <c r="AM769" i="3"/>
  <c r="AM768" i="3"/>
  <c r="AM767" i="3"/>
  <c r="AM766" i="3"/>
  <c r="AM765" i="3"/>
  <c r="AM764" i="3"/>
  <c r="AM763" i="3"/>
  <c r="AM762" i="3"/>
  <c r="AM761" i="3"/>
  <c r="AM760" i="3"/>
  <c r="AM759" i="3"/>
  <c r="AM758" i="3"/>
  <c r="AM757" i="3"/>
  <c r="AM756" i="3"/>
  <c r="AM755" i="3"/>
  <c r="AM754" i="3"/>
  <c r="AM753" i="3"/>
  <c r="AM752" i="3"/>
  <c r="AM751" i="3"/>
  <c r="AM750" i="3"/>
  <c r="AM749" i="3"/>
  <c r="AM748" i="3"/>
  <c r="AM747" i="3"/>
  <c r="AM746" i="3"/>
  <c r="AM745" i="3"/>
  <c r="AM744" i="3"/>
  <c r="AM743" i="3"/>
  <c r="AM742" i="3"/>
  <c r="AM741" i="3"/>
  <c r="AM740" i="3"/>
  <c r="AM739" i="3"/>
  <c r="AM738" i="3"/>
  <c r="AM737" i="3"/>
  <c r="AM736" i="3"/>
  <c r="AM735" i="3"/>
  <c r="AM734" i="3"/>
  <c r="AM733" i="3"/>
  <c r="AM732" i="3"/>
  <c r="AM731" i="3"/>
  <c r="AM730" i="3"/>
  <c r="AM729" i="3"/>
  <c r="AM728" i="3"/>
  <c r="AM727" i="3"/>
  <c r="AM726" i="3"/>
  <c r="AM725" i="3"/>
  <c r="AM724" i="3"/>
  <c r="AM723" i="3"/>
  <c r="AM722" i="3"/>
  <c r="AM721" i="3"/>
  <c r="AM720" i="3"/>
  <c r="AM719" i="3"/>
  <c r="AM718" i="3"/>
  <c r="AM717" i="3"/>
  <c r="AM716" i="3"/>
  <c r="AM715" i="3"/>
  <c r="AM714" i="3"/>
  <c r="AM713" i="3"/>
  <c r="AM712" i="3"/>
  <c r="AM711" i="3"/>
  <c r="AM710" i="3"/>
  <c r="AM709" i="3"/>
  <c r="AM708" i="3"/>
  <c r="AM707" i="3"/>
  <c r="AM706" i="3"/>
  <c r="AM705" i="3"/>
  <c r="AM704" i="3"/>
  <c r="AM703" i="3"/>
  <c r="AM702" i="3"/>
  <c r="AM701" i="3"/>
  <c r="AM700" i="3"/>
  <c r="AM699" i="3"/>
  <c r="AM698" i="3"/>
  <c r="AM697" i="3"/>
  <c r="AM696" i="3"/>
  <c r="AM695" i="3"/>
  <c r="AM694" i="3"/>
  <c r="AM693" i="3"/>
  <c r="AM692" i="3"/>
  <c r="AM691" i="3"/>
  <c r="AM690" i="3"/>
  <c r="AM689" i="3"/>
  <c r="AM688" i="3"/>
  <c r="AM687" i="3"/>
  <c r="AM686" i="3"/>
  <c r="AM685" i="3"/>
  <c r="AM684" i="3"/>
  <c r="AM683" i="3"/>
  <c r="AM682" i="3"/>
  <c r="AM681" i="3"/>
  <c r="AM680" i="3"/>
  <c r="AM679" i="3"/>
  <c r="AM678" i="3"/>
  <c r="AM677" i="3"/>
  <c r="AM676" i="3"/>
  <c r="AM675" i="3"/>
  <c r="AM674" i="3"/>
  <c r="AM673" i="3"/>
  <c r="AM672" i="3"/>
  <c r="AM671" i="3"/>
  <c r="AM670" i="3"/>
  <c r="AM669" i="3"/>
  <c r="AM668" i="3"/>
  <c r="AM667" i="3"/>
  <c r="AM666" i="3"/>
  <c r="AM665" i="3"/>
  <c r="AM664" i="3"/>
  <c r="AM663" i="3"/>
  <c r="AM662" i="3"/>
  <c r="AM661" i="3"/>
  <c r="AM660" i="3"/>
  <c r="AM659" i="3"/>
  <c r="AM658" i="3"/>
  <c r="AM657" i="3"/>
  <c r="AM656" i="3"/>
  <c r="AM655" i="3"/>
  <c r="AM654" i="3"/>
  <c r="AM653" i="3"/>
  <c r="AM652" i="3"/>
  <c r="AM651" i="3"/>
  <c r="AM650" i="3"/>
  <c r="AM649" i="3"/>
  <c r="AM648" i="3"/>
  <c r="AM647" i="3"/>
  <c r="AM646" i="3"/>
  <c r="AM645" i="3"/>
  <c r="AM644" i="3"/>
  <c r="AM643" i="3"/>
  <c r="AM642" i="3"/>
  <c r="AM641" i="3"/>
  <c r="AM640" i="3"/>
  <c r="AM639" i="3"/>
  <c r="AM638" i="3"/>
  <c r="AM637" i="3"/>
  <c r="AM636" i="3"/>
  <c r="AM635" i="3"/>
  <c r="AM634" i="3"/>
  <c r="AM633" i="3"/>
  <c r="AM632" i="3"/>
  <c r="AM631" i="3"/>
  <c r="AM630" i="3"/>
  <c r="AM629" i="3"/>
  <c r="AM628" i="3"/>
  <c r="AM627" i="3"/>
  <c r="AM626" i="3"/>
  <c r="AM625" i="3"/>
  <c r="AM624" i="3"/>
  <c r="AM623" i="3"/>
  <c r="AM622" i="3"/>
  <c r="AM621" i="3"/>
  <c r="AM620" i="3"/>
  <c r="AM619" i="3"/>
  <c r="AM618" i="3"/>
  <c r="AM617" i="3"/>
  <c r="AM616" i="3"/>
  <c r="AM615" i="3"/>
  <c r="AM614" i="3"/>
  <c r="AM613" i="3"/>
  <c r="AM612" i="3"/>
  <c r="AM611" i="3"/>
  <c r="AM610" i="3"/>
  <c r="AM609" i="3"/>
  <c r="AM608" i="3"/>
  <c r="AM607" i="3"/>
  <c r="AM606" i="3"/>
  <c r="AM605" i="3"/>
  <c r="AM604" i="3"/>
  <c r="AM603" i="3"/>
  <c r="AM602" i="3"/>
  <c r="AM601" i="3"/>
  <c r="AM600" i="3"/>
  <c r="AM599" i="3"/>
  <c r="AM598" i="3"/>
  <c r="AM597" i="3"/>
  <c r="AM596" i="3"/>
  <c r="AM595" i="3"/>
  <c r="AM594" i="3"/>
  <c r="AM593" i="3"/>
  <c r="AM592" i="3"/>
  <c r="AM591" i="3"/>
  <c r="AM590" i="3"/>
  <c r="AM589" i="3"/>
  <c r="AM588" i="3"/>
  <c r="AM587" i="3"/>
  <c r="AM586" i="3"/>
  <c r="AM585" i="3"/>
  <c r="AM584" i="3"/>
  <c r="AM583" i="3"/>
  <c r="AM582" i="3"/>
  <c r="AM581" i="3"/>
  <c r="AM580" i="3"/>
  <c r="AM579" i="3"/>
  <c r="AM578" i="3"/>
  <c r="AM577" i="3"/>
  <c r="AM576" i="3"/>
  <c r="AM575" i="3"/>
  <c r="AM574" i="3"/>
  <c r="AM573" i="3"/>
  <c r="AM572" i="3"/>
  <c r="AM571" i="3"/>
  <c r="AM570" i="3"/>
  <c r="AM569" i="3"/>
  <c r="AM568" i="3"/>
  <c r="AM567" i="3"/>
  <c r="AM566" i="3"/>
  <c r="AM565" i="3"/>
  <c r="AM564" i="3"/>
  <c r="AM563" i="3"/>
  <c r="AM562" i="3"/>
  <c r="AM561" i="3"/>
  <c r="AM560" i="3"/>
  <c r="AM559" i="3"/>
  <c r="AM558" i="3"/>
  <c r="AM557" i="3"/>
  <c r="AM556" i="3"/>
  <c r="AM555" i="3"/>
  <c r="AM554" i="3"/>
  <c r="AM553" i="3"/>
  <c r="AM552" i="3"/>
  <c r="AM551" i="3"/>
  <c r="AM550" i="3"/>
  <c r="AM549" i="3"/>
  <c r="AM548" i="3"/>
  <c r="AM547" i="3"/>
  <c r="AM546" i="3"/>
  <c r="AM545" i="3"/>
  <c r="AM544" i="3"/>
  <c r="AM543" i="3"/>
  <c r="AM542" i="3"/>
  <c r="AM541" i="3"/>
  <c r="AM540" i="3"/>
  <c r="AM539" i="3"/>
  <c r="AM538" i="3"/>
  <c r="AM537" i="3"/>
  <c r="AM536" i="3"/>
  <c r="AM535" i="3"/>
  <c r="AM534" i="3"/>
  <c r="AM533" i="3"/>
  <c r="AM532" i="3"/>
  <c r="AM531" i="3"/>
  <c r="AM530" i="3"/>
  <c r="AM529" i="3"/>
  <c r="AM528" i="3"/>
  <c r="AM527" i="3"/>
  <c r="AM526" i="3"/>
  <c r="AM525" i="3"/>
  <c r="AM524" i="3"/>
  <c r="AM523" i="3"/>
  <c r="AM522" i="3"/>
  <c r="AM521" i="3"/>
  <c r="AM520" i="3"/>
  <c r="AM519" i="3"/>
  <c r="AM518" i="3"/>
  <c r="AM517" i="3"/>
  <c r="AM516" i="3"/>
  <c r="AM515" i="3"/>
  <c r="AM514" i="3"/>
  <c r="AM513" i="3"/>
  <c r="AM512" i="3"/>
  <c r="AM511" i="3"/>
  <c r="AM510" i="3"/>
  <c r="AM509" i="3"/>
  <c r="AM508" i="3"/>
  <c r="AM507" i="3"/>
  <c r="AM506" i="3"/>
  <c r="AM505" i="3"/>
  <c r="AM504" i="3"/>
  <c r="AM503" i="3"/>
  <c r="AM502" i="3"/>
  <c r="AM501" i="3"/>
  <c r="AM500" i="3"/>
  <c r="AM499" i="3"/>
  <c r="AM498" i="3"/>
  <c r="AM497" i="3"/>
  <c r="AM496" i="3"/>
  <c r="AM495" i="3"/>
  <c r="AM494" i="3"/>
  <c r="AM493" i="3"/>
  <c r="AM492" i="3"/>
  <c r="AM491" i="3"/>
  <c r="AM490" i="3"/>
  <c r="AM489" i="3"/>
  <c r="AM488" i="3"/>
  <c r="AM487" i="3"/>
  <c r="AM486" i="3"/>
  <c r="AM485" i="3"/>
  <c r="AM484" i="3"/>
  <c r="AM483" i="3"/>
  <c r="AM482" i="3"/>
  <c r="AM481" i="3"/>
  <c r="AM480" i="3"/>
  <c r="AM479" i="3"/>
  <c r="AM478" i="3"/>
  <c r="AM477" i="3"/>
  <c r="AM476" i="3"/>
  <c r="AM475" i="3"/>
  <c r="AM474" i="3"/>
  <c r="AM473" i="3"/>
  <c r="AM472" i="3"/>
  <c r="AM471" i="3"/>
  <c r="AM470" i="3"/>
  <c r="AM469" i="3"/>
  <c r="AM468" i="3"/>
  <c r="AM467" i="3"/>
  <c r="AM466" i="3"/>
  <c r="AM465" i="3"/>
  <c r="AM464" i="3"/>
  <c r="AM463" i="3"/>
  <c r="AM462" i="3"/>
  <c r="AM461" i="3"/>
  <c r="AM460" i="3"/>
  <c r="AM459" i="3"/>
  <c r="AM458" i="3"/>
  <c r="AM457" i="3"/>
  <c r="AM456" i="3"/>
  <c r="AM455" i="3"/>
  <c r="AM454" i="3"/>
  <c r="AM453" i="3"/>
  <c r="AM452" i="3"/>
  <c r="AM451" i="3"/>
  <c r="AM450" i="3"/>
  <c r="AM449" i="3"/>
  <c r="AM448" i="3"/>
  <c r="AM447" i="3"/>
  <c r="AM446" i="3"/>
  <c r="AM445" i="3"/>
  <c r="AM444" i="3"/>
  <c r="AM443" i="3"/>
  <c r="AM442" i="3"/>
  <c r="AM441" i="3"/>
  <c r="AM440" i="3"/>
  <c r="AM439" i="3"/>
  <c r="AM438" i="3"/>
  <c r="AM437" i="3"/>
  <c r="AM436" i="3"/>
  <c r="AM435" i="3"/>
  <c r="AM434" i="3"/>
  <c r="AM433" i="3"/>
  <c r="AM432" i="3"/>
  <c r="AM431" i="3"/>
  <c r="AM430" i="3"/>
  <c r="AM429" i="3"/>
  <c r="AM428" i="3"/>
  <c r="AM427" i="3"/>
  <c r="AM426" i="3"/>
  <c r="AM425" i="3"/>
  <c r="AM424" i="3"/>
  <c r="AM423" i="3"/>
  <c r="AM422" i="3"/>
  <c r="AM421" i="3"/>
  <c r="AM420" i="3"/>
  <c r="AM419" i="3"/>
  <c r="AM418" i="3"/>
  <c r="AM417" i="3"/>
  <c r="AM416" i="3"/>
  <c r="AM415" i="3"/>
  <c r="AM414" i="3"/>
  <c r="AM413" i="3"/>
  <c r="AM412" i="3"/>
  <c r="AM411" i="3"/>
  <c r="AM410" i="3"/>
  <c r="AM409" i="3"/>
  <c r="AM408" i="3"/>
  <c r="AM407" i="3"/>
  <c r="AM406" i="3"/>
  <c r="AM405" i="3"/>
  <c r="AM404" i="3"/>
  <c r="AM403" i="3"/>
  <c r="AM402" i="3"/>
  <c r="AM401" i="3"/>
  <c r="AM400" i="3"/>
  <c r="AM399" i="3"/>
  <c r="AM398" i="3"/>
  <c r="AM397" i="3"/>
  <c r="AM396" i="3"/>
  <c r="AM395" i="3"/>
  <c r="AM394" i="3"/>
  <c r="AM393" i="3"/>
  <c r="AM392" i="3"/>
  <c r="AM391" i="3"/>
  <c r="AM390" i="3"/>
  <c r="AM389" i="3"/>
  <c r="AM388" i="3"/>
  <c r="AM387" i="3"/>
  <c r="AM386" i="3"/>
  <c r="AM385" i="3"/>
  <c r="AM384" i="3"/>
  <c r="AM383" i="3"/>
  <c r="AM382" i="3"/>
  <c r="AM381" i="3"/>
  <c r="AM380" i="3"/>
  <c r="AM379" i="3"/>
  <c r="AM378" i="3"/>
  <c r="AM377" i="3"/>
  <c r="AM376" i="3"/>
  <c r="AM375" i="3"/>
  <c r="AM374" i="3"/>
  <c r="AM373" i="3"/>
  <c r="AM372" i="3"/>
  <c r="AM371" i="3"/>
  <c r="AM370" i="3"/>
  <c r="AM369" i="3"/>
  <c r="AM368" i="3"/>
  <c r="AM367" i="3"/>
  <c r="AM366" i="3"/>
  <c r="AM365" i="3"/>
  <c r="AM364" i="3"/>
  <c r="AM363" i="3"/>
  <c r="AM362" i="3"/>
  <c r="AM361" i="3"/>
  <c r="AM360" i="3"/>
  <c r="AM359" i="3"/>
  <c r="AM358" i="3"/>
  <c r="AM357" i="3"/>
  <c r="AM356" i="3"/>
  <c r="AM355" i="3"/>
  <c r="AM354" i="3"/>
  <c r="AM353" i="3"/>
  <c r="AM352" i="3"/>
  <c r="AM351" i="3"/>
  <c r="AM350" i="3"/>
  <c r="AM349" i="3"/>
  <c r="AM348" i="3"/>
  <c r="AM347" i="3"/>
  <c r="AM346" i="3"/>
  <c r="AM345" i="3"/>
  <c r="AM344" i="3"/>
  <c r="AM343" i="3"/>
  <c r="AM342" i="3"/>
  <c r="AM341" i="3"/>
  <c r="AM340" i="3"/>
  <c r="AM339" i="3"/>
  <c r="AM338" i="3"/>
  <c r="AM337" i="3"/>
  <c r="AM336" i="3"/>
  <c r="AM335" i="3"/>
  <c r="AM334" i="3"/>
  <c r="AM333" i="3"/>
  <c r="AM332" i="3"/>
  <c r="AM331" i="3"/>
  <c r="AM330" i="3"/>
  <c r="AM329" i="3"/>
  <c r="AM328" i="3"/>
  <c r="AM327" i="3"/>
  <c r="AM326" i="3"/>
  <c r="AM325" i="3"/>
  <c r="AM324" i="3"/>
  <c r="AM323" i="3"/>
  <c r="AM322" i="3"/>
  <c r="AM321" i="3"/>
  <c r="AM320" i="3"/>
  <c r="AM319" i="3"/>
  <c r="AM318" i="3"/>
  <c r="AM317" i="3"/>
  <c r="AM316" i="3"/>
  <c r="AM315" i="3"/>
  <c r="AM314" i="3"/>
  <c r="AM313" i="3"/>
  <c r="AM312" i="3"/>
  <c r="AM311" i="3"/>
  <c r="AM310" i="3"/>
  <c r="AM309" i="3"/>
  <c r="AM308" i="3"/>
  <c r="AM307" i="3"/>
  <c r="AM306" i="3"/>
  <c r="AM305" i="3"/>
  <c r="AM304" i="3"/>
  <c r="AM303" i="3"/>
  <c r="AM302" i="3"/>
  <c r="AM301" i="3"/>
  <c r="AM300" i="3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M282" i="3"/>
  <c r="AM281" i="3"/>
  <c r="AM280" i="3"/>
  <c r="AM279" i="3"/>
  <c r="AM278" i="3"/>
  <c r="AM277" i="3"/>
  <c r="AM276" i="3"/>
  <c r="AM275" i="3"/>
  <c r="AM274" i="3"/>
  <c r="AM273" i="3"/>
  <c r="AM272" i="3"/>
  <c r="AM271" i="3"/>
  <c r="AM270" i="3"/>
  <c r="AM269" i="3"/>
  <c r="AM268" i="3"/>
  <c r="AM267" i="3"/>
  <c r="AM266" i="3"/>
  <c r="AM265" i="3"/>
  <c r="AM264" i="3"/>
  <c r="AM263" i="3"/>
  <c r="AM262" i="3"/>
  <c r="AM261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E38" i="3"/>
  <c r="AM37" i="3"/>
  <c r="AE37" i="3"/>
  <c r="AM36" i="3"/>
  <c r="AE36" i="3"/>
  <c r="AM35" i="3"/>
  <c r="AE35" i="3"/>
  <c r="AM34" i="3"/>
  <c r="AE34" i="3"/>
  <c r="AM33" i="3"/>
  <c r="AE33" i="3"/>
  <c r="AM32" i="3"/>
  <c r="AE32" i="3"/>
  <c r="AM31" i="3"/>
  <c r="AE31" i="3"/>
  <c r="AM30" i="3"/>
  <c r="AE30" i="3"/>
  <c r="AM29" i="3"/>
  <c r="AE29" i="3"/>
  <c r="AM28" i="3"/>
  <c r="AE28" i="3"/>
  <c r="AM27" i="3"/>
  <c r="AE27" i="3"/>
  <c r="AM26" i="3"/>
  <c r="AE26" i="3"/>
  <c r="AM25" i="3"/>
  <c r="AE25" i="3"/>
  <c r="AM24" i="3"/>
  <c r="AE24" i="3"/>
  <c r="AM23" i="3"/>
  <c r="AE23" i="3"/>
  <c r="AM22" i="3"/>
  <c r="AE22" i="3"/>
  <c r="AM21" i="3"/>
  <c r="AE21" i="3"/>
  <c r="AM20" i="3"/>
  <c r="AE20" i="3"/>
  <c r="AM19" i="3"/>
  <c r="AE19" i="3"/>
  <c r="AM18" i="3"/>
  <c r="AE18" i="3"/>
  <c r="AM17" i="3"/>
  <c r="AE17" i="3"/>
  <c r="AM16" i="3"/>
  <c r="AE16" i="3"/>
  <c r="AM15" i="3"/>
  <c r="AE15" i="3"/>
  <c r="AM14" i="3"/>
  <c r="AE14" i="3"/>
  <c r="AM13" i="3"/>
  <c r="AE13" i="3"/>
  <c r="AM12" i="3"/>
  <c r="AE12" i="3"/>
  <c r="AM11" i="3"/>
  <c r="AE11" i="3"/>
  <c r="AM10" i="3"/>
  <c r="AE10" i="3"/>
  <c r="AM9" i="3"/>
  <c r="AE9" i="3"/>
  <c r="AM8" i="3"/>
  <c r="AE8" i="3"/>
  <c r="AM7" i="3"/>
  <c r="AE7" i="3"/>
  <c r="AM6" i="3"/>
  <c r="AE6" i="3"/>
  <c r="AM5" i="3"/>
  <c r="AE5" i="3"/>
  <c r="AM4" i="3"/>
  <c r="AE4" i="3"/>
  <c r="AM3" i="3"/>
  <c r="AE3" i="3"/>
  <c r="AM2" i="3"/>
  <c r="BB2" i="2"/>
  <c r="BB3" i="2"/>
  <c r="BB4" i="2"/>
  <c r="BB5" i="2"/>
  <c r="BB6" i="2"/>
  <c r="BB7" i="2"/>
  <c r="BB8" i="2"/>
  <c r="BB9" i="2"/>
  <c r="BB10" i="2"/>
  <c r="BB11" i="2"/>
  <c r="BB12" i="2"/>
  <c r="X10" i="2"/>
  <c r="X9" i="2"/>
  <c r="X8" i="2"/>
  <c r="X7" i="2"/>
  <c r="X6" i="2"/>
  <c r="X5" i="2"/>
  <c r="X4" i="2"/>
  <c r="X3" i="2"/>
  <c r="X2" i="2"/>
</calcChain>
</file>

<file path=xl/sharedStrings.xml><?xml version="1.0" encoding="utf-8"?>
<sst xmlns="http://schemas.openxmlformats.org/spreadsheetml/2006/main" count="1787" uniqueCount="1634">
  <si>
    <t>A</t>
  </si>
  <si>
    <t>B</t>
  </si>
  <si>
    <t>C</t>
  </si>
  <si>
    <t>D</t>
  </si>
  <si>
    <t>E</t>
  </si>
  <si>
    <t>F</t>
  </si>
  <si>
    <t>G</t>
  </si>
  <si>
    <t>H</t>
  </si>
  <si>
    <t>J</t>
  </si>
  <si>
    <t>Node</t>
  </si>
  <si>
    <t>Degree</t>
  </si>
  <si>
    <t>Neighbors</t>
  </si>
  <si>
    <t>Edges</t>
  </si>
  <si>
    <t>Complete</t>
  </si>
  <si>
    <t>Clustering coefficient</t>
  </si>
  <si>
    <t>id</t>
  </si>
  <si>
    <t>label</t>
  </si>
  <si>
    <t>degree</t>
  </si>
  <si>
    <t>closnesscentrality</t>
  </si>
  <si>
    <t>betweenesscentrality</t>
  </si>
  <si>
    <t>clustering</t>
  </si>
  <si>
    <t>rank</t>
  </si>
  <si>
    <t>ABRAMSON, G</t>
  </si>
  <si>
    <t>Count</t>
  </si>
  <si>
    <t>Cumulative</t>
  </si>
  <si>
    <t>KUPERMAN, M</t>
  </si>
  <si>
    <t>ACEBRON, J</t>
  </si>
  <si>
    <t>BONILLA, L</t>
  </si>
  <si>
    <t>PEREZVICENTE, C</t>
  </si>
  <si>
    <t>RITORT, F</t>
  </si>
  <si>
    <t>SPIGLER, R</t>
  </si>
  <si>
    <t>ADAMIC, L</t>
  </si>
  <si>
    <t>ADAR, E</t>
  </si>
  <si>
    <t>HUBERMAN, B</t>
  </si>
  <si>
    <t>LUKOSE, R</t>
  </si>
  <si>
    <t>PUNIYANI, A</t>
  </si>
  <si>
    <t>AERTSEN, A</t>
  </si>
  <si>
    <t>GERSTEIN, G</t>
  </si>
  <si>
    <t>HABIB, M</t>
  </si>
  <si>
    <t>PALM, G</t>
  </si>
  <si>
    <t>AFRAIMOVICH, V</t>
  </si>
  <si>
    <t>VERICHEV, N</t>
  </si>
  <si>
    <t>RABINOVICH, M</t>
  </si>
  <si>
    <t>AGRAWAL, H</t>
  </si>
  <si>
    <t>AHUJA, R</t>
  </si>
  <si>
    <t>MAGNANTI, T</t>
  </si>
  <si>
    <t>ORLIN, J</t>
  </si>
  <si>
    <t>AIELLO, W</t>
  </si>
  <si>
    <t>CHUNG, F</t>
  </si>
  <si>
    <t>(blank)</t>
  </si>
  <si>
    <t>LU, L</t>
  </si>
  <si>
    <t>Grand Total</t>
  </si>
  <si>
    <t>ALBA, R</t>
  </si>
  <si>
    <t>ALBERICH, R</t>
  </si>
  <si>
    <t>MIROJULIA, J</t>
  </si>
  <si>
    <t>ROSSELLO, F</t>
  </si>
  <si>
    <t>ALBERT, R</t>
  </si>
  <si>
    <t>ALBERT, I</t>
  </si>
  <si>
    <t>NAKARADO, G</t>
  </si>
  <si>
    <t>BARABASI, A</t>
  </si>
  <si>
    <t>JEONG, H</t>
  </si>
  <si>
    <t>ALBERTS, B</t>
  </si>
  <si>
    <t>BRAY, D</t>
  </si>
  <si>
    <t>LEWIS, J</t>
  </si>
  <si>
    <t>RAFF, M</t>
  </si>
  <si>
    <t>ROBERTS, K</t>
  </si>
  <si>
    <t>WATSON, J</t>
  </si>
  <si>
    <t>ALDANA, M</t>
  </si>
  <si>
    <t>ALDOUS, D</t>
  </si>
  <si>
    <t>PITTEL, B</t>
  </si>
  <si>
    <t>ALEKSIEJUK, A</t>
  </si>
  <si>
    <t>HOLYST, J</t>
  </si>
  <si>
    <t>STAUFFER, D</t>
  </si>
  <si>
    <t>ALLARIA, E</t>
  </si>
  <si>
    <t>ARECCHI, F</t>
  </si>
  <si>
    <t>DIGARBO, A</t>
  </si>
  <si>
    <t>MEUCCI, R</t>
  </si>
  <si>
    <t>ALMAAS, E</t>
  </si>
  <si>
    <t>KOVACS, B</t>
  </si>
  <si>
    <t>VICSEK, T</t>
  </si>
  <si>
    <t>OLTVAI, Z</t>
  </si>
  <si>
    <t>KRAPIVSKY, P</t>
  </si>
  <si>
    <t>REDNER, S</t>
  </si>
  <si>
    <t>KULKARNI, R</t>
  </si>
  <si>
    <t>STROUD, D</t>
  </si>
  <si>
    <t>ALON, N</t>
  </si>
  <si>
    <t>YUSTER, R</t>
  </si>
  <si>
    <t>ZWICK, U</t>
  </si>
  <si>
    <t>ALON, U</t>
  </si>
  <si>
    <t>SURETTE, M</t>
  </si>
  <si>
    <t>BARKAI, N</t>
  </si>
  <si>
    <t>LEIBER, S</t>
  </si>
  <si>
    <t>ALTER, O</t>
  </si>
  <si>
    <t>BROWN, P</t>
  </si>
  <si>
    <t>BOTSTEIN, D</t>
  </si>
  <si>
    <t>AMARAL, L</t>
  </si>
  <si>
    <t>SCALA, A</t>
  </si>
  <si>
    <t>BARTHELEMY, M</t>
  </si>
  <si>
    <t>STANLEY, H</t>
  </si>
  <si>
    <t>AMENGUAL, A</t>
  </si>
  <si>
    <t>HERNANDEZGARCIA, E</t>
  </si>
  <si>
    <t>MONTAGNE, R</t>
  </si>
  <si>
    <t>SANMIGUEL, M</t>
  </si>
  <si>
    <t>ANCELMEYERS, L</t>
  </si>
  <si>
    <t>NEWMAN, M</t>
  </si>
  <si>
    <t>MARTIN, M</t>
  </si>
  <si>
    <t>SCHRAG, S</t>
  </si>
  <si>
    <t>ANDERSON, C</t>
  </si>
  <si>
    <t>WASSERMAN, S</t>
  </si>
  <si>
    <t>CROUCH, B</t>
  </si>
  <si>
    <t>ANDERSON, P</t>
  </si>
  <si>
    <t>ARROW, K</t>
  </si>
  <si>
    <t>PINES, D</t>
  </si>
  <si>
    <t>ANDERSON, R</t>
  </si>
  <si>
    <t>MAY, R</t>
  </si>
  <si>
    <t>ANDERSSON, H</t>
  </si>
  <si>
    <t>ANTAL, T</t>
  </si>
  <si>
    <t>APIC, G</t>
  </si>
  <si>
    <t>GOUGH, J</t>
  </si>
  <si>
    <t>TEICHMANN, S</t>
  </si>
  <si>
    <t>ARENAS, A</t>
  </si>
  <si>
    <t>CABRALES, A</t>
  </si>
  <si>
    <t>DIAZGUILERA, A</t>
  </si>
  <si>
    <t>GUIMERA, R</t>
  </si>
  <si>
    <t>VEGAREDONDO, F</t>
  </si>
  <si>
    <t>DANON, L</t>
  </si>
  <si>
    <t>GLEISER, P</t>
  </si>
  <si>
    <t>ARITA, M</t>
  </si>
  <si>
    <t>ASHWIN, P</t>
  </si>
  <si>
    <t>BUESCU, J</t>
  </si>
  <si>
    <t>STEWART, I</t>
  </si>
  <si>
    <t>ATAY, F</t>
  </si>
  <si>
    <t>JOST, J</t>
  </si>
  <si>
    <t>WENDE, A</t>
  </si>
  <si>
    <t>AUMANN, R</t>
  </si>
  <si>
    <t>HART, S</t>
  </si>
  <si>
    <t>AXELROD, R</t>
  </si>
  <si>
    <t>BADER, G</t>
  </si>
  <si>
    <t>HOGUE, C</t>
  </si>
  <si>
    <t>BAIESI, M</t>
  </si>
  <si>
    <t>PACZUSKI, M</t>
  </si>
  <si>
    <t>BAILEY, N</t>
  </si>
  <si>
    <t>BAIRD, D</t>
  </si>
  <si>
    <t>ULANOWICZ, R</t>
  </si>
  <si>
    <t>BAKER, W</t>
  </si>
  <si>
    <t>FAULKNER, R</t>
  </si>
  <si>
    <t>BAK, P</t>
  </si>
  <si>
    <t>SNEPPEN, K</t>
  </si>
  <si>
    <t>BALL, F</t>
  </si>
  <si>
    <t>MOLLISON, D</t>
  </si>
  <si>
    <t>SCALIATOMBA, G</t>
  </si>
  <si>
    <t>BALL, P</t>
  </si>
  <si>
    <t>BANAVAR, J</t>
  </si>
  <si>
    <t>MARITAN, A</t>
  </si>
  <si>
    <t>RINALDO, A</t>
  </si>
  <si>
    <t>BANKS, D</t>
  </si>
  <si>
    <t>CARLEY, K</t>
  </si>
  <si>
    <t>BIANCONI, G</t>
  </si>
  <si>
    <t>RAVASZ, E</t>
  </si>
  <si>
    <t>NEDA, Z</t>
  </si>
  <si>
    <t>SCHUBERT, A</t>
  </si>
  <si>
    <t>BARAHONA, M</t>
  </si>
  <si>
    <t>PECORA, L</t>
  </si>
  <si>
    <t>BARBOUR, A</t>
  </si>
  <si>
    <t>REINERT, G</t>
  </si>
  <si>
    <t>BARJOSEPH, Z</t>
  </si>
  <si>
    <t>GERBER, G</t>
  </si>
  <si>
    <t>LEE, T</t>
  </si>
  <si>
    <t>RINALDI, N</t>
  </si>
  <si>
    <t>YOO, J</t>
  </si>
  <si>
    <t>ROBERT, F</t>
  </si>
  <si>
    <t>GORDON, D</t>
  </si>
  <si>
    <t>FRAENKEL, E</t>
  </si>
  <si>
    <t>JAAKKOLA, T</t>
  </si>
  <si>
    <t>YOUNG, R</t>
  </si>
  <si>
    <t>BARRAT, A</t>
  </si>
  <si>
    <t>PASTORSATORRAS, R</t>
  </si>
  <si>
    <t>VESPIGNANI, A</t>
  </si>
  <si>
    <t>WEIGT, M</t>
  </si>
  <si>
    <t>BARRETO, E</t>
  </si>
  <si>
    <t>SO, P</t>
  </si>
  <si>
    <t>GLUCKMANN, B</t>
  </si>
  <si>
    <t>SCHIFF, S</t>
  </si>
  <si>
    <t>GONDRAN, B</t>
  </si>
  <si>
    <t>GUICHARD, E</t>
  </si>
  <si>
    <t>BARYAM, Y</t>
  </si>
  <si>
    <t>BATAGELJ, V</t>
  </si>
  <si>
    <t>MRVAR, A</t>
  </si>
  <si>
    <t>BATTISTON, S</t>
  </si>
  <si>
    <t>CATANZARO, M</t>
  </si>
  <si>
    <t>BATTY, M</t>
  </si>
  <si>
    <t>LONGLEY, P</t>
  </si>
  <si>
    <t>BAUER, M</t>
  </si>
  <si>
    <t>BERNARD, D</t>
  </si>
  <si>
    <t>BAVELAS, A</t>
  </si>
  <si>
    <t>BCHKLOVSKII, D</t>
  </si>
  <si>
    <t>SCHIKORSKI, T</t>
  </si>
  <si>
    <t>STEVENS, C</t>
  </si>
  <si>
    <t>BEARMAN, P</t>
  </si>
  <si>
    <t>MOODY, J</t>
  </si>
  <si>
    <t>STOVEL, K</t>
  </si>
  <si>
    <t>BEKESSY, A</t>
  </si>
  <si>
    <t>BEKESSY, P</t>
  </si>
  <si>
    <t>KOMLOS, J</t>
  </si>
  <si>
    <t>BELL, H</t>
  </si>
  <si>
    <t>BELYKH, I</t>
  </si>
  <si>
    <t>BELYKH, V</t>
  </si>
  <si>
    <t>HASLER, M</t>
  </si>
  <si>
    <t>BENDER, E</t>
  </si>
  <si>
    <t>CANFIELD, E</t>
  </si>
  <si>
    <t>BENNAIM, E</t>
  </si>
  <si>
    <t>FRAUENFELDER, H</t>
  </si>
  <si>
    <t>TOROCZKAI, Z</t>
  </si>
  <si>
    <t>BERG, J</t>
  </si>
  <si>
    <t>LASSIG, M</t>
  </si>
  <si>
    <t>WAGNER, A</t>
  </si>
  <si>
    <t>BERLOW, E</t>
  </si>
  <si>
    <t>BERNARDES, A</t>
  </si>
  <si>
    <t>COSTA, U</t>
  </si>
  <si>
    <t>ARAUJO, A</t>
  </si>
  <si>
    <t>KERTESZ, J</t>
  </si>
  <si>
    <t>BERNARD, H</t>
  </si>
  <si>
    <t>KILLWORTH, P</t>
  </si>
  <si>
    <t>EVANS, M</t>
  </si>
  <si>
    <t>MCCARTY, C</t>
  </si>
  <si>
    <t>SHELLEY, G</t>
  </si>
  <si>
    <t>BHAN, A</t>
  </si>
  <si>
    <t>GALAS, D</t>
  </si>
  <si>
    <t>DEWEY, T</t>
  </si>
  <si>
    <t>CAPOCCI, A</t>
  </si>
  <si>
    <t>BIGGS, N</t>
  </si>
  <si>
    <t>BILKE, S</t>
  </si>
  <si>
    <t>PETERSON, C</t>
  </si>
  <si>
    <t>BLANCHARD, P</t>
  </si>
  <si>
    <t>CHANG, C</t>
  </si>
  <si>
    <t>KRUGER, T</t>
  </si>
  <si>
    <t>BLASIUS, B</t>
  </si>
  <si>
    <t>HUPPERT, A</t>
  </si>
  <si>
    <t>STONE, L</t>
  </si>
  <si>
    <t>BLOWER, S</t>
  </si>
  <si>
    <t>SAMUEL, M</t>
  </si>
  <si>
    <t>WILEY, J</t>
  </si>
  <si>
    <t>BOCCALETTI, S</t>
  </si>
  <si>
    <t>BRAGARD, J</t>
  </si>
  <si>
    <t>MANCINI, H</t>
  </si>
  <si>
    <t>KURTHS, J</t>
  </si>
  <si>
    <t>VALLADARES, D</t>
  </si>
  <si>
    <t>OSIPOV, G</t>
  </si>
  <si>
    <t>ZHOU, C</t>
  </si>
  <si>
    <t>PELAEZ, A</t>
  </si>
  <si>
    <t>MAZA, D</t>
  </si>
  <si>
    <t>BOGUNA, M</t>
  </si>
  <si>
    <t>BOHLAND, J</t>
  </si>
  <si>
    <t>MINAI, A</t>
  </si>
  <si>
    <t>BOLLOBAS, B</t>
  </si>
  <si>
    <t>RIORDAN, O</t>
  </si>
  <si>
    <t>SPENCER, J</t>
  </si>
  <si>
    <t>TUSNADY, G</t>
  </si>
  <si>
    <t>BONACICH, P</t>
  </si>
  <si>
    <t>BONANNO, G</t>
  </si>
  <si>
    <t>LILLO, F</t>
  </si>
  <si>
    <t>MANTEGNA, R</t>
  </si>
  <si>
    <t>BONNEKOH, J</t>
  </si>
  <si>
    <t>BORDENS, M</t>
  </si>
  <si>
    <t>GOMEZ, I</t>
  </si>
  <si>
    <t>BORGATTI, S</t>
  </si>
  <si>
    <t>EVERETT, M</t>
  </si>
  <si>
    <t>FOSTER, P</t>
  </si>
  <si>
    <t>BORGERS, C</t>
  </si>
  <si>
    <t>KOPELL, N</t>
  </si>
  <si>
    <t>BORNHOLDT, S</t>
  </si>
  <si>
    <t>EBEL, H</t>
  </si>
  <si>
    <t>ROHLF, T</t>
  </si>
  <si>
    <t>SCHUSTER, H</t>
  </si>
  <si>
    <t>BOTA, M</t>
  </si>
  <si>
    <t>DONG, H</t>
  </si>
  <si>
    <t>SWANSON, L</t>
  </si>
  <si>
    <t>MENDOZA, C</t>
  </si>
  <si>
    <t>HENTSCHEL, H</t>
  </si>
  <si>
    <t>BRANDES, U</t>
  </si>
  <si>
    <t>BREIGER, R</t>
  </si>
  <si>
    <t>BOORMAN, S</t>
  </si>
  <si>
    <t>ARABIE, P</t>
  </si>
  <si>
    <t>BRESSLER, S</t>
  </si>
  <si>
    <t>BRIN, S</t>
  </si>
  <si>
    <t>PAGE, L</t>
  </si>
  <si>
    <t>BROADBENT, S</t>
  </si>
  <si>
    <t>HAMMERSLEY, J</t>
  </si>
  <si>
    <t>BRODER, A</t>
  </si>
  <si>
    <t>KUMAR, R</t>
  </si>
  <si>
    <t>MAGHOUL, F</t>
  </si>
  <si>
    <t>RAGHAVAN, P</t>
  </si>
  <si>
    <t>RAJAGOPALAN, S</t>
  </si>
  <si>
    <t>STATA, R</t>
  </si>
  <si>
    <t>TOMKINS, A</t>
  </si>
  <si>
    <t>WIENER, J</t>
  </si>
  <si>
    <t>BROIDA, A</t>
  </si>
  <si>
    <t>CLAFFY, K</t>
  </si>
  <si>
    <t>BUCHANAN, M</t>
  </si>
  <si>
    <t>BUCHEL, C</t>
  </si>
  <si>
    <t>COULL, J</t>
  </si>
  <si>
    <t>FRISTON, K</t>
  </si>
  <si>
    <t>BUCOLO, M</t>
  </si>
  <si>
    <t>FORTUNA, L</t>
  </si>
  <si>
    <t>LAROSA, M</t>
  </si>
  <si>
    <t>BUHL, J</t>
  </si>
  <si>
    <t>GAUTRAIS, J</t>
  </si>
  <si>
    <t>SOLE, R</t>
  </si>
  <si>
    <t>KUNTZ, P</t>
  </si>
  <si>
    <t>VALVERDE, S</t>
  </si>
  <si>
    <t>DENEUBOURG, J</t>
  </si>
  <si>
    <t>THERAULAZ, G</t>
  </si>
  <si>
    <t>BURDA, Z</t>
  </si>
  <si>
    <t>CORREIA, J</t>
  </si>
  <si>
    <t>KRZYWICKI, A</t>
  </si>
  <si>
    <t>JURKIEWICZ, J</t>
  </si>
  <si>
    <t>BURIONI, R</t>
  </si>
  <si>
    <t>CASSI, D</t>
  </si>
  <si>
    <t>VEZZANI, A</t>
  </si>
  <si>
    <t>BURNS, G</t>
  </si>
  <si>
    <t>YOUNG, M</t>
  </si>
  <si>
    <t>BURT, R</t>
  </si>
  <si>
    <t>BUZSAKI, G</t>
  </si>
  <si>
    <t>CHROBAK, J</t>
  </si>
  <si>
    <t>GEISLER, C</t>
  </si>
  <si>
    <t>HENZE, D</t>
  </si>
  <si>
    <t>WANG, X</t>
  </si>
  <si>
    <t>CALDARELLI, G</t>
  </si>
  <si>
    <t>DELOSRIOS, P</t>
  </si>
  <si>
    <t>MUNOZ, M</t>
  </si>
  <si>
    <t>COCCETTI, F</t>
  </si>
  <si>
    <t>CALLAWAY, D</t>
  </si>
  <si>
    <t>HOPCROFT, J</t>
  </si>
  <si>
    <t>KLEINBERG, J</t>
  </si>
  <si>
    <t>STROGATZ, S</t>
  </si>
  <si>
    <t>WATTS, D</t>
  </si>
  <si>
    <t>CAMACHO, J</t>
  </si>
  <si>
    <t>CAMPBELL, N</t>
  </si>
  <si>
    <t>REECE, J</t>
  </si>
  <si>
    <t>CAMPBELL, S</t>
  </si>
  <si>
    <t>WANG, D</t>
  </si>
  <si>
    <t>JAYAPRAKASH, C</t>
  </si>
  <si>
    <t>SERVEDIO, V</t>
  </si>
  <si>
    <t>COLAIORI, F</t>
  </si>
  <si>
    <t>CARLSON, J</t>
  </si>
  <si>
    <t>DOYLE, J</t>
  </si>
  <si>
    <t>CARRERAS, B</t>
  </si>
  <si>
    <t>LYNCH, V</t>
  </si>
  <si>
    <t>DOBSON, I</t>
  </si>
  <si>
    <t>NEWMAN, D</t>
  </si>
  <si>
    <t>DOLROU, I</t>
  </si>
  <si>
    <t>POOLE, A</t>
  </si>
  <si>
    <t>CARUSO, F</t>
  </si>
  <si>
    <t>LATORA, V</t>
  </si>
  <si>
    <t>RAPISARDA, A</t>
  </si>
  <si>
    <t>TADIC, B</t>
  </si>
  <si>
    <t>CASTELLANO, C</t>
  </si>
  <si>
    <t>VILONE, D</t>
  </si>
  <si>
    <t>CATANIA, J</t>
  </si>
  <si>
    <t>COATES, T</t>
  </si>
  <si>
    <t>KEGELS, S</t>
  </si>
  <si>
    <t>FULLILOVE, M</t>
  </si>
  <si>
    <t>CHALLET, D</t>
  </si>
  <si>
    <t>ZHANG, Y</t>
  </si>
  <si>
    <t>CHAN, D</t>
  </si>
  <si>
    <t>HUGHES, B</t>
  </si>
  <si>
    <t>LEONG, A</t>
  </si>
  <si>
    <t>REED, W</t>
  </si>
  <si>
    <t>CHATE, H</t>
  </si>
  <si>
    <t>PIKOVSKY, A</t>
  </si>
  <si>
    <t>RUDZICK, O</t>
  </si>
  <si>
    <t>CHAVEZ, M</t>
  </si>
  <si>
    <t>HWANG, D</t>
  </si>
  <si>
    <t>AMANN, A</t>
  </si>
  <si>
    <t>CHEN, Q</t>
  </si>
  <si>
    <t>CHANG, H</t>
  </si>
  <si>
    <t>GOVINDAN, R</t>
  </si>
  <si>
    <t>JAMIN, S</t>
  </si>
  <si>
    <t>SHENKER, S</t>
  </si>
  <si>
    <t>WILLINGER, W</t>
  </si>
  <si>
    <t>CHEN, Y</t>
  </si>
  <si>
    <t>RANGARAJAN, G</t>
  </si>
  <si>
    <t>DING, M</t>
  </si>
  <si>
    <t>CHERNIAK, C</t>
  </si>
  <si>
    <t>CHANGIZI, M</t>
  </si>
  <si>
    <t>KANG, D</t>
  </si>
  <si>
    <t>MOKHTARZADA, Z</t>
  </si>
  <si>
    <t>RODRIGUEZESTEBAN, R</t>
  </si>
  <si>
    <t>CHKLOVSKII, D</t>
  </si>
  <si>
    <t>KOULAKOV, A</t>
  </si>
  <si>
    <t>MEL, B</t>
  </si>
  <si>
    <t>SVOBODA, K</t>
  </si>
  <si>
    <t>CHOWELL, G</t>
  </si>
  <si>
    <t>HYMAN, J</t>
  </si>
  <si>
    <t>EUBANK, S</t>
  </si>
  <si>
    <t>VU, V</t>
  </si>
  <si>
    <t>CLAUSET, A</t>
  </si>
  <si>
    <t>MOORE, C</t>
  </si>
  <si>
    <t>COHEN, J</t>
  </si>
  <si>
    <t>BRIAND, F</t>
  </si>
  <si>
    <t>NEWMAN, C</t>
  </si>
  <si>
    <t>COHEN, R</t>
  </si>
  <si>
    <t>BENAVRAHAM, D</t>
  </si>
  <si>
    <t>HAVLIN, S</t>
  </si>
  <si>
    <t>EREZ, K</t>
  </si>
  <si>
    <t>CONNOR, R</t>
  </si>
  <si>
    <t>HEITHAUS, M</t>
  </si>
  <si>
    <t>BARRE, L</t>
  </si>
  <si>
    <t>COPPERSMITH, S</t>
  </si>
  <si>
    <t>KADANOFF, L</t>
  </si>
  <si>
    <t>ZHANG, Z</t>
  </si>
  <si>
    <t>CORDES, D</t>
  </si>
  <si>
    <t>HAUGHTON, V</t>
  </si>
  <si>
    <t>ARFANAKIS, K</t>
  </si>
  <si>
    <t>CAREW, J</t>
  </si>
  <si>
    <t>TURSKI, P</t>
  </si>
  <si>
    <t>MORITZ, C</t>
  </si>
  <si>
    <t>QUIGLEY, M</t>
  </si>
  <si>
    <t>MEYERAND, M</t>
  </si>
  <si>
    <t>CORMAN, S</t>
  </si>
  <si>
    <t>KUHN, T</t>
  </si>
  <si>
    <t>MCPHEE, R</t>
  </si>
  <si>
    <t>DOOLEY, K</t>
  </si>
  <si>
    <t>CORMEN, T</t>
  </si>
  <si>
    <t>LEISERSON, C</t>
  </si>
  <si>
    <t>RIVEST, R</t>
  </si>
  <si>
    <t>STEIN, C</t>
  </si>
  <si>
    <t>COSENZA, S</t>
  </si>
  <si>
    <t>CRUCITTI, P</t>
  </si>
  <si>
    <t>FRASCA, M</t>
  </si>
  <si>
    <t>STAGNI, C</t>
  </si>
  <si>
    <t>USAI, L</t>
  </si>
  <si>
    <t>COULUMB, S</t>
  </si>
  <si>
    <t>CRANE, D</t>
  </si>
  <si>
    <t>CRIADO, R</t>
  </si>
  <si>
    <t>FLORES, J</t>
  </si>
  <si>
    <t>HERNANDEZBERMEJO, B</t>
  </si>
  <si>
    <t>PELLO, J</t>
  </si>
  <si>
    <t>ROMANCE, M</t>
  </si>
  <si>
    <t>GARCIADELAMO, A</t>
  </si>
  <si>
    <t>CRICK, F</t>
  </si>
  <si>
    <t>KOCH, C</t>
  </si>
  <si>
    <t>MARCHIORI, M</t>
  </si>
  <si>
    <t>PORTA, S</t>
  </si>
  <si>
    <t>CSANYI, G</t>
  </si>
  <si>
    <t>SZENDROI, B</t>
  </si>
  <si>
    <t>CSERMELY, P</t>
  </si>
  <si>
    <t>CSETE, M</t>
  </si>
  <si>
    <t>CUNHA, C</t>
  </si>
  <si>
    <t>BESTAVROS, A</t>
  </si>
  <si>
    <t>CROVELLA, M</t>
  </si>
  <si>
    <t>CVETKOVIC, D</t>
  </si>
  <si>
    <t>DOOB, M</t>
  </si>
  <si>
    <t>SACHS, H</t>
  </si>
  <si>
    <t>DAFONTOURACOSTA, L</t>
  </si>
  <si>
    <t>DIAMBRA, L</t>
  </si>
  <si>
    <t>DALEY, D</t>
  </si>
  <si>
    <t>GANI, J</t>
  </si>
  <si>
    <t>KENDALL, D</t>
  </si>
  <si>
    <t>DALL, J</t>
  </si>
  <si>
    <t>CHRISTENSEN, M</t>
  </si>
  <si>
    <t>DAVIDSEN, J</t>
  </si>
  <si>
    <t>DAVIS, A</t>
  </si>
  <si>
    <t>GARDNER, B</t>
  </si>
  <si>
    <t>GARDNER, M</t>
  </si>
  <si>
    <t>DAVIS, G</t>
  </si>
  <si>
    <t>GREVE, H</t>
  </si>
  <si>
    <t>YOO, M</t>
  </si>
  <si>
    <t>DEARCANGELIS, L</t>
  </si>
  <si>
    <t>HERRMANN, H</t>
  </si>
  <si>
    <t>DECASTRO, R</t>
  </si>
  <si>
    <t>GROSSMAN, J</t>
  </si>
  <si>
    <t>DEFFUANT, G</t>
  </si>
  <si>
    <t>NEAU, D</t>
  </si>
  <si>
    <t>AMBLARD, F</t>
  </si>
  <si>
    <t>WEISBUCH, G</t>
  </si>
  <si>
    <t>DEFRAYSSEIX, H</t>
  </si>
  <si>
    <t>DEGROOT, M</t>
  </si>
  <si>
    <t>DELIMAESILVA, D</t>
  </si>
  <si>
    <t>MEDEIROSSOARES, M</t>
  </si>
  <si>
    <t>HENRIQUES, M</t>
  </si>
  <si>
    <t>SCHIVANIALVES, M</t>
  </si>
  <si>
    <t>DEAGUILAR, S</t>
  </si>
  <si>
    <t>DECARVALHO, T</t>
  </si>
  <si>
    <t>CORSO, G</t>
  </si>
  <si>
    <t>LUCENA, L</t>
  </si>
  <si>
    <t>DELUCIA, M</t>
  </si>
  <si>
    <t>BOTTACCIO, M</t>
  </si>
  <si>
    <t>MONTUORI, M</t>
  </si>
  <si>
    <t>PIETRONERO, L</t>
  </si>
  <si>
    <t>DEMENEZES, M</t>
  </si>
  <si>
    <t>MOUKARZEL, C</t>
  </si>
  <si>
    <t>PENNA, T</t>
  </si>
  <si>
    <t>DEMERS, A</t>
  </si>
  <si>
    <t>GREENE, D</t>
  </si>
  <si>
    <t>HAUSER, C</t>
  </si>
  <si>
    <t>IRISH, W</t>
  </si>
  <si>
    <t>LARSON, J</t>
  </si>
  <si>
    <t>DEMOURA, A</t>
  </si>
  <si>
    <t>MOTTER, A</t>
  </si>
  <si>
    <t>GREBOGI, C</t>
  </si>
  <si>
    <t>DERRIDA, B</t>
  </si>
  <si>
    <t>FLYVBJERG, H</t>
  </si>
  <si>
    <t>GARDNER, E</t>
  </si>
  <si>
    <t>ZIPPELIUS, A</t>
  </si>
  <si>
    <t>DESHAZER, D</t>
  </si>
  <si>
    <t>BREBAN, R</t>
  </si>
  <si>
    <t>OTT, E</t>
  </si>
  <si>
    <t>ROY, R</t>
  </si>
  <si>
    <t>DESTEXHE, A</t>
  </si>
  <si>
    <t>MARDER, E</t>
  </si>
  <si>
    <t>DEZSO, Z</t>
  </si>
  <si>
    <t>DIEKMANN, O</t>
  </si>
  <si>
    <t>HEESTERBEEK, J</t>
  </si>
  <si>
    <t>DOBRIN, R</t>
  </si>
  <si>
    <t>BEG, Q</t>
  </si>
  <si>
    <t>DODDS, P</t>
  </si>
  <si>
    <t>MUHAMAD, R</t>
  </si>
  <si>
    <t>ROTHMAN, D</t>
  </si>
  <si>
    <t>SABEL, C</t>
  </si>
  <si>
    <t>DODEL, S</t>
  </si>
  <si>
    <t>HERRMANN, J</t>
  </si>
  <si>
    <t>GEISEL, T</t>
  </si>
  <si>
    <t>DONATH, W</t>
  </si>
  <si>
    <t>HOFFMAN, A</t>
  </si>
  <si>
    <t>DONETTI, L</t>
  </si>
  <si>
    <t>DOROGOVTSEV, S</t>
  </si>
  <si>
    <t>GOLTSEV, A</t>
  </si>
  <si>
    <t>MENDES, J</t>
  </si>
  <si>
    <t>SAMUKHIN, A</t>
  </si>
  <si>
    <t>DOYE, J</t>
  </si>
  <si>
    <t>DU, D</t>
  </si>
  <si>
    <t>GU, J</t>
  </si>
  <si>
    <t>DUNNE, J</t>
  </si>
  <si>
    <t>WILLIAMS, R</t>
  </si>
  <si>
    <t>MARTINEZ, N</t>
  </si>
  <si>
    <t>DURRETT, R</t>
  </si>
  <si>
    <t>EAMES, K</t>
  </si>
  <si>
    <t>KEELING, M</t>
  </si>
  <si>
    <t>MIELSCH, L</t>
  </si>
  <si>
    <t>ECHENIQUE, P</t>
  </si>
  <si>
    <t>GOMEZGARDENES, J</t>
  </si>
  <si>
    <t>MORENO, Y</t>
  </si>
  <si>
    <t>VAZQUEZ, A</t>
  </si>
  <si>
    <t>ECKMANN, J</t>
  </si>
  <si>
    <t>MOSES, E</t>
  </si>
  <si>
    <t>EGGHE, L</t>
  </si>
  <si>
    <t>ROUSSEAU, R</t>
  </si>
  <si>
    <t>EGUILUZ, V</t>
  </si>
  <si>
    <t>CHIALVO, D</t>
  </si>
  <si>
    <t>CECCHI, G</t>
  </si>
  <si>
    <t>BALIKI, M</t>
  </si>
  <si>
    <t>APKARIAN, A</t>
  </si>
  <si>
    <t>KLEMM, K</t>
  </si>
  <si>
    <t>EIGEN, M</t>
  </si>
  <si>
    <t>SCHUSTER, P</t>
  </si>
  <si>
    <t>EISENBERG, D</t>
  </si>
  <si>
    <t>MARCOTTE, E</t>
  </si>
  <si>
    <t>XENARIOS, I</t>
  </si>
  <si>
    <t>YEATES, T</t>
  </si>
  <si>
    <t>EISENBERG, E</t>
  </si>
  <si>
    <t>LEVANON, E</t>
  </si>
  <si>
    <t>ELDAR, A</t>
  </si>
  <si>
    <t>ENGEL, A</t>
  </si>
  <si>
    <t>FRIES, P</t>
  </si>
  <si>
    <t>SINGER, W</t>
  </si>
  <si>
    <t>MOLL, C</t>
  </si>
  <si>
    <t>FRIED, I</t>
  </si>
  <si>
    <t>OJEMANN, G</t>
  </si>
  <si>
    <t>ENNIS, J</t>
  </si>
  <si>
    <t>ERDOS, P</t>
  </si>
  <si>
    <t>RENYI, A</t>
  </si>
  <si>
    <t>ERGUN, G</t>
  </si>
  <si>
    <t>RODGERS, G</t>
  </si>
  <si>
    <t>ERIKSEN, K</t>
  </si>
  <si>
    <t>SIMONSEN, I</t>
  </si>
  <si>
    <t>MASLOV, S</t>
  </si>
  <si>
    <t>EVERITT, B</t>
  </si>
  <si>
    <t>FABRIKANT, A</t>
  </si>
  <si>
    <t>KOUTSOUPIAS, E</t>
  </si>
  <si>
    <t>PAPADIMITRIOU, C</t>
  </si>
  <si>
    <t>FALCONER, K</t>
  </si>
  <si>
    <t>FALOUTSOS, M</t>
  </si>
  <si>
    <t>FALOUTSOS, P</t>
  </si>
  <si>
    <t>FALOUTSOS, C</t>
  </si>
  <si>
    <t>FARARO, T</t>
  </si>
  <si>
    <t>SUNSHINE, M</t>
  </si>
  <si>
    <t>FARKAS, I</t>
  </si>
  <si>
    <t>DERENYI, I</t>
  </si>
  <si>
    <t>FAUST, K</t>
  </si>
  <si>
    <t>WILLERT, K</t>
  </si>
  <si>
    <t>ROWLEE, D</t>
  </si>
  <si>
    <t>SKVORETZ, J</t>
  </si>
  <si>
    <t>FELL, D</t>
  </si>
  <si>
    <t>FELLEMAN, D</t>
  </si>
  <si>
    <t>VANESSEN, D</t>
  </si>
  <si>
    <t>FEMAT, R</t>
  </si>
  <si>
    <t>SOLISPERALES, G</t>
  </si>
  <si>
    <t>FERGUSON, N</t>
  </si>
  <si>
    <t>GARNETT, G</t>
  </si>
  <si>
    <t>FERRERICANCHO, R</t>
  </si>
  <si>
    <t>JANSSEN, C</t>
  </si>
  <si>
    <t>KOHLER, R</t>
  </si>
  <si>
    <t>FIDUCCIA, C</t>
  </si>
  <si>
    <t>MATTHEYSES, R</t>
  </si>
  <si>
    <t>FIEDLER, M</t>
  </si>
  <si>
    <t>FILATRELLA, G</t>
  </si>
  <si>
    <t>STRAUGHN, B</t>
  </si>
  <si>
    <t>BARBARA, P</t>
  </si>
  <si>
    <t>FINGELKURTS, A</t>
  </si>
  <si>
    <t>KAHKONEN, S</t>
  </si>
  <si>
    <t>FINK, K</t>
  </si>
  <si>
    <t>JOHNSON, G</t>
  </si>
  <si>
    <t>CARROLL, T</t>
  </si>
  <si>
    <t>FITZHUGH, R</t>
  </si>
  <si>
    <t>FLAKE, G</t>
  </si>
  <si>
    <t>LAWRENCE, S</t>
  </si>
  <si>
    <t>GILES, C</t>
  </si>
  <si>
    <t>COETZEE, F</t>
  </si>
  <si>
    <t>FONTES, L</t>
  </si>
  <si>
    <t>SCHONMANN, R</t>
  </si>
  <si>
    <t>SPATA, A</t>
  </si>
  <si>
    <t>FORTUNATO, S</t>
  </si>
  <si>
    <t>FOSTER, I</t>
  </si>
  <si>
    <t>KESSELMAN, C</t>
  </si>
  <si>
    <t>FOX, J</t>
  </si>
  <si>
    <t>HILL, C</t>
  </si>
  <si>
    <t>FRANK, L</t>
  </si>
  <si>
    <t>FRANK, O</t>
  </si>
  <si>
    <t>STRAUSS, D</t>
  </si>
  <si>
    <t>FREEMAN, L</t>
  </si>
  <si>
    <t>FRENCH, J</t>
  </si>
  <si>
    <t>FRITH, C</t>
  </si>
  <si>
    <t>LIDDLE, P</t>
  </si>
  <si>
    <t>FRACKOWIAK, R</t>
  </si>
  <si>
    <t>FRONCZAK, A</t>
  </si>
  <si>
    <t>FRONCZAK, P</t>
  </si>
  <si>
    <t>JEDYNAK, M</t>
  </si>
  <si>
    <t>SIENKIEWICZ, J</t>
  </si>
  <si>
    <t>FU, C</t>
  </si>
  <si>
    <t>FUJISAKA, H</t>
  </si>
  <si>
    <t>YAMADA, T</t>
  </si>
  <si>
    <t>GADE, P</t>
  </si>
  <si>
    <t>HU, C</t>
  </si>
  <si>
    <t>GAFIYCHUK, V</t>
  </si>
  <si>
    <t>LUBASHEVSKY, I</t>
  </si>
  <si>
    <t>STOSYK, A</t>
  </si>
  <si>
    <t>GALASKIEWICZ, J</t>
  </si>
  <si>
    <t>MARSDEN, P</t>
  </si>
  <si>
    <t>GALSTYAN, A</t>
  </si>
  <si>
    <t>LERMAN, K</t>
  </si>
  <si>
    <t>GAMMAITONI, L</t>
  </si>
  <si>
    <t>HANGGI, P</t>
  </si>
  <si>
    <t>JUNG, P</t>
  </si>
  <si>
    <t>MARCHESONI, F</t>
  </si>
  <si>
    <t>GAO, Z</t>
  </si>
  <si>
    <t>HU, B</t>
  </si>
  <si>
    <t>HU, G</t>
  </si>
  <si>
    <t>GAREY, M</t>
  </si>
  <si>
    <t>JOHNSON, D</t>
  </si>
  <si>
    <t>GARFIELD, E</t>
  </si>
  <si>
    <t>GARFINKEL, I</t>
  </si>
  <si>
    <t>GLEI, D</t>
  </si>
  <si>
    <t>MCLANAHAN, S</t>
  </si>
  <si>
    <t>GARLASCHELLI, D</t>
  </si>
  <si>
    <t>CASTRI, M</t>
  </si>
  <si>
    <t>LOFFREDO, M</t>
  </si>
  <si>
    <t>GASTNER, M</t>
  </si>
  <si>
    <t>GAUTHIER, D</t>
  </si>
  <si>
    <t>BIENFANG, J</t>
  </si>
  <si>
    <t>GERSCHGORIN, S</t>
  </si>
  <si>
    <t>GIOT, L</t>
  </si>
  <si>
    <t>GIRVAN, M</t>
  </si>
  <si>
    <t>GLANZ, J</t>
  </si>
  <si>
    <t>PEREZPENA, R</t>
  </si>
  <si>
    <t>GLASS, L</t>
  </si>
  <si>
    <t>GLEISS, P</t>
  </si>
  <si>
    <t>STADLER, P</t>
  </si>
  <si>
    <t>GOH, K</t>
  </si>
  <si>
    <t>GHIM, C</t>
  </si>
  <si>
    <t>KAHNG, B</t>
  </si>
  <si>
    <t>KIM, D</t>
  </si>
  <si>
    <t>LEE, D</t>
  </si>
  <si>
    <t>OH, E</t>
  </si>
  <si>
    <t>GOLDBERG, D</t>
  </si>
  <si>
    <t>NICHOLS, D</t>
  </si>
  <si>
    <t>OKI, B</t>
  </si>
  <si>
    <t>TERRY, D</t>
  </si>
  <si>
    <t>GOLDBETER, A</t>
  </si>
  <si>
    <t>GONZE, D</t>
  </si>
  <si>
    <t>HOUART, G</t>
  </si>
  <si>
    <t>LELOUP, J</t>
  </si>
  <si>
    <t>DUPONT, G</t>
  </si>
  <si>
    <t>GOLDWASSER, L</t>
  </si>
  <si>
    <t>ROUGHGARDEN, J</t>
  </si>
  <si>
    <t>GOLOMB, D</t>
  </si>
  <si>
    <t>HANSEL, D</t>
  </si>
  <si>
    <t>RINZEL, J</t>
  </si>
  <si>
    <t>GOLUB, G</t>
  </si>
  <si>
    <t>VANLOAN, C</t>
  </si>
  <si>
    <t>FLORIA, L</t>
  </si>
  <si>
    <t>GONZALES, M</t>
  </si>
  <si>
    <t>SOUSA, A</t>
  </si>
  <si>
    <t>HALLY, J</t>
  </si>
  <si>
    <t>GOODHILL, A</t>
  </si>
  <si>
    <t>SIMMEN, M</t>
  </si>
  <si>
    <t>WILLSHAW, D</t>
  </si>
  <si>
    <t>GOODMAN, M</t>
  </si>
  <si>
    <t>HALL, D</t>
  </si>
  <si>
    <t>AVERY, L</t>
  </si>
  <si>
    <t>LOCKERY, S</t>
  </si>
  <si>
    <t>GORMAN, S</t>
  </si>
  <si>
    <t>TANGMUNARUNKIT, H</t>
  </si>
  <si>
    <t>GRANOVETTER, M</t>
  </si>
  <si>
    <t>GRASSBERGER, P</t>
  </si>
  <si>
    <t>GRAY, C</t>
  </si>
  <si>
    <t>KONIG, P</t>
  </si>
  <si>
    <t>GREENHALGH, D</t>
  </si>
  <si>
    <t>GREGOIRE, G</t>
  </si>
  <si>
    <t>GROSS, J</t>
  </si>
  <si>
    <t>KUJALA, J</t>
  </si>
  <si>
    <t>HAMALAINEN, M</t>
  </si>
  <si>
    <t>TIMMERMANN, L</t>
  </si>
  <si>
    <t>SCHNITZLER, A</t>
  </si>
  <si>
    <t>SALMELIN, R</t>
  </si>
  <si>
    <t>ION, P</t>
  </si>
  <si>
    <t>GUARDIOLA, X</t>
  </si>
  <si>
    <t>LLAS, M</t>
  </si>
  <si>
    <t>PEREZ, C</t>
  </si>
  <si>
    <t>GUARE, J</t>
  </si>
  <si>
    <t>GUELZIM, N</t>
  </si>
  <si>
    <t>BOTTANI, S</t>
  </si>
  <si>
    <t>BOURGINE, P</t>
  </si>
  <si>
    <t>KEPES, F</t>
  </si>
  <si>
    <t>GIRALT, F</t>
  </si>
  <si>
    <t>MOSSA, S</t>
  </si>
  <si>
    <t>TURTSCHI, A</t>
  </si>
  <si>
    <t>GUPTA, S</t>
  </si>
  <si>
    <t>HALL, G</t>
  </si>
  <si>
    <t>BAHAR, S</t>
  </si>
  <si>
    <t>HALL, K</t>
  </si>
  <si>
    <t>HARI, R</t>
  </si>
  <si>
    <t>ILMONIEMI, R</t>
  </si>
  <si>
    <t>KNUUTILA, J</t>
  </si>
  <si>
    <t>LOUNASMAA, O</t>
  </si>
  <si>
    <t>HANDCOCK, M</t>
  </si>
  <si>
    <t>JONES, J</t>
  </si>
  <si>
    <t>SOMPOLINSKY, H</t>
  </si>
  <si>
    <t>HARARY, F</t>
  </si>
  <si>
    <t>HARWELL, L</t>
  </si>
  <si>
    <t>HOPFIELD, J</t>
  </si>
  <si>
    <t>LEIBLER, S</t>
  </si>
  <si>
    <t>MURRAY, A</t>
  </si>
  <si>
    <t>HAYES, B</t>
  </si>
  <si>
    <t>HAYNIE, D</t>
  </si>
  <si>
    <t>HEAGY, J</t>
  </si>
  <si>
    <t>HEGSELMANN, R</t>
  </si>
  <si>
    <t>KRAUSE, U</t>
  </si>
  <si>
    <t>HE, M</t>
  </si>
  <si>
    <t>XU, H</t>
  </si>
  <si>
    <t>SUN, Q</t>
  </si>
  <si>
    <t>HERRERO, C</t>
  </si>
  <si>
    <t>HERRMANN, C</t>
  </si>
  <si>
    <t>PROVERO, P</t>
  </si>
  <si>
    <t>HONG, D</t>
  </si>
  <si>
    <t>ROUX, S</t>
  </si>
  <si>
    <t>HETHCOTE, H</t>
  </si>
  <si>
    <t>HIGHAM, D</t>
  </si>
  <si>
    <t>HILGETAG, C</t>
  </si>
  <si>
    <t>ONEILL, M</t>
  </si>
  <si>
    <t>SCANNELL, J</t>
  </si>
  <si>
    <t>GRANT, A</t>
  </si>
  <si>
    <t>KAISER, M</t>
  </si>
  <si>
    <t>HILLIER, B</t>
  </si>
  <si>
    <t>HANSON, J</t>
  </si>
  <si>
    <t>HIRSCH, J</t>
  </si>
  <si>
    <t>HODGKIN, A</t>
  </si>
  <si>
    <t>HUXLEY, A</t>
  </si>
  <si>
    <t>HOFF, P</t>
  </si>
  <si>
    <t>RAFTERY, A</t>
  </si>
  <si>
    <t>HOLLAND, P</t>
  </si>
  <si>
    <t>LEINHARDT, S</t>
  </si>
  <si>
    <t>HOLME, P</t>
  </si>
  <si>
    <t>EDLING, C</t>
  </si>
  <si>
    <t>LILJEROS, F</t>
  </si>
  <si>
    <t>GHOSHAL, G</t>
  </si>
  <si>
    <t>HUSS, M</t>
  </si>
  <si>
    <t>KIM, B</t>
  </si>
  <si>
    <t>YOON, C</t>
  </si>
  <si>
    <t>HAN, S</t>
  </si>
  <si>
    <t>TRUSINA, A</t>
  </si>
  <si>
    <t>MINNHAGEN, P</t>
  </si>
  <si>
    <t>HOLMGREN, C</t>
  </si>
  <si>
    <t>HARKANY, T</t>
  </si>
  <si>
    <t>SVENNENFORS, B</t>
  </si>
  <si>
    <t>ZILBERTER, Y</t>
  </si>
  <si>
    <t>HOLTER, N</t>
  </si>
  <si>
    <t>MITRA, M</t>
  </si>
  <si>
    <t>CIEPLAK, M</t>
  </si>
  <si>
    <t>FEDROFF, N</t>
  </si>
  <si>
    <t>HONG, H</t>
  </si>
  <si>
    <t>CHOI, M</t>
  </si>
  <si>
    <t>PARK, H</t>
  </si>
  <si>
    <t>HORN, N</t>
  </si>
  <si>
    <t>RUPPIN, E</t>
  </si>
  <si>
    <t>HORWITZ, B</t>
  </si>
  <si>
    <t>HUFNAGEL, L</t>
  </si>
  <si>
    <t>BROCKMANN, D</t>
  </si>
  <si>
    <t>HUGENII, C</t>
  </si>
  <si>
    <t>YANG, J</t>
  </si>
  <si>
    <t>LIU, W</t>
  </si>
  <si>
    <t>HUXHAM, M</t>
  </si>
  <si>
    <t>BEANEY, S</t>
  </si>
  <si>
    <t>RAFFAELLI, D</t>
  </si>
  <si>
    <t>LOPEZRUIZ, R</t>
  </si>
  <si>
    <t>IAMNITCHI, A</t>
  </si>
  <si>
    <t>RIPEANU, M</t>
  </si>
  <si>
    <t>ICHINOMIYA, T</t>
  </si>
  <si>
    <t>IGOSHIN, O</t>
  </si>
  <si>
    <t>KAISER, D</t>
  </si>
  <si>
    <t>OSTER, G</t>
  </si>
  <si>
    <t>IHMELS, J</t>
  </si>
  <si>
    <t>FRIEDLANDER, G</t>
  </si>
  <si>
    <t>BERGMANN, S</t>
  </si>
  <si>
    <t>OFERSARIG, Y</t>
  </si>
  <si>
    <t>ITO, T</t>
  </si>
  <si>
    <t>CHIBA, T</t>
  </si>
  <si>
    <t>OZAWA, R</t>
  </si>
  <si>
    <t>YOSHIDA, M</t>
  </si>
  <si>
    <t>HATTORI, M</t>
  </si>
  <si>
    <t>SAKAKI, Y</t>
  </si>
  <si>
    <t>ITZKOVITZ, S</t>
  </si>
  <si>
    <t>MILO, R</t>
  </si>
  <si>
    <t>KASHTAN, N</t>
  </si>
  <si>
    <t>ZIV, G</t>
  </si>
  <si>
    <t>JACOB, F</t>
  </si>
  <si>
    <t>MONOD, J</t>
  </si>
  <si>
    <t>JACOBSON, V</t>
  </si>
  <si>
    <t>JAFFE, A</t>
  </si>
  <si>
    <t>TRAJTENBERG, M</t>
  </si>
  <si>
    <t>JAIN, A</t>
  </si>
  <si>
    <t>MURTY, M</t>
  </si>
  <si>
    <t>FLYNN, P</t>
  </si>
  <si>
    <t>JAIN, S</t>
  </si>
  <si>
    <t>KRISHNA, S</t>
  </si>
  <si>
    <t>JALAN, S</t>
  </si>
  <si>
    <t>AMRITKAR, R</t>
  </si>
  <si>
    <t>JANKOWSKI, S</t>
  </si>
  <si>
    <t>LONDEI, A</t>
  </si>
  <si>
    <t>MAZUR, C</t>
  </si>
  <si>
    <t>LOZOWSKI, A</t>
  </si>
  <si>
    <t>JANSEN, R</t>
  </si>
  <si>
    <t>YU, H</t>
  </si>
  <si>
    <t>GREENBAUM, D</t>
  </si>
  <si>
    <t>KLUGER, Y</t>
  </si>
  <si>
    <t>KROGAN, N</t>
  </si>
  <si>
    <t>CHUNG, S</t>
  </si>
  <si>
    <t>EMILI, A</t>
  </si>
  <si>
    <t>SNYDER, M</t>
  </si>
  <si>
    <t>GREENBLATT, J</t>
  </si>
  <si>
    <t>GERSTEIN, M</t>
  </si>
  <si>
    <t>JANSON, S</t>
  </si>
  <si>
    <t>LUCZAK, T</t>
  </si>
  <si>
    <t>RUCINSKI, A</t>
  </si>
  <si>
    <t>JENSEN, H</t>
  </si>
  <si>
    <t>MASON, S</t>
  </si>
  <si>
    <t>TOMBOR, B</t>
  </si>
  <si>
    <t>JESPERSEN, S</t>
  </si>
  <si>
    <t>BLUMEN, A</t>
  </si>
  <si>
    <t>SOKOLOV, I</t>
  </si>
  <si>
    <t>JIA, L</t>
  </si>
  <si>
    <t>SANO, M</t>
  </si>
  <si>
    <t>LAI, P</t>
  </si>
  <si>
    <t>CHAN, C</t>
  </si>
  <si>
    <t>JIANG, B</t>
  </si>
  <si>
    <t>CLARAMUNT, C</t>
  </si>
  <si>
    <t>JIANG, Y</t>
  </si>
  <si>
    <t>LOZADACASSOU, M</t>
  </si>
  <si>
    <t>VINET, A</t>
  </si>
  <si>
    <t>JIN, E</t>
  </si>
  <si>
    <t>JOHNSON, S</t>
  </si>
  <si>
    <t>JORDANO, P</t>
  </si>
  <si>
    <t>BASCOMPTE, J</t>
  </si>
  <si>
    <t>OLESEN, J</t>
  </si>
  <si>
    <t>JOSIC, K</t>
  </si>
  <si>
    <t>JOY, M</t>
  </si>
  <si>
    <t>JOUVE, B</t>
  </si>
  <si>
    <t>ROSENTIEHL, P</t>
  </si>
  <si>
    <t>IMBERT, M</t>
  </si>
  <si>
    <t>JUNG, S</t>
  </si>
  <si>
    <t>KIM, S</t>
  </si>
  <si>
    <t>PARK, Y</t>
  </si>
  <si>
    <t>KALAPALA, V</t>
  </si>
  <si>
    <t>SANWALANI, V</t>
  </si>
  <si>
    <t>KANEKO, K</t>
  </si>
  <si>
    <t>KARBOWSKI, J</t>
  </si>
  <si>
    <t>KAREV, G</t>
  </si>
  <si>
    <t>WOLF, Y</t>
  </si>
  <si>
    <t>RZHETSKY, A</t>
  </si>
  <si>
    <t>BEREZOVSKAYA, F</t>
  </si>
  <si>
    <t>KOONIN, E</t>
  </si>
  <si>
    <t>KARINTHY, F</t>
  </si>
  <si>
    <t>KARONSKI, M</t>
  </si>
  <si>
    <t>KARP, P</t>
  </si>
  <si>
    <t>RILEY, M</t>
  </si>
  <si>
    <t>PALEY, S</t>
  </si>
  <si>
    <t>PELLEGRINITOOLE, A</t>
  </si>
  <si>
    <t>KRUMMENACKER, M</t>
  </si>
  <si>
    <t>KAUFFMAN, S</t>
  </si>
  <si>
    <t>KAUTZ, H</t>
  </si>
  <si>
    <t>SELMAN, B</t>
  </si>
  <si>
    <t>SHAH, M</t>
  </si>
  <si>
    <t>KEPHART, J</t>
  </si>
  <si>
    <t>WHITE, S</t>
  </si>
  <si>
    <t>KERMARREC, A</t>
  </si>
  <si>
    <t>GANESH, A</t>
  </si>
  <si>
    <t>MASSOULIE, L</t>
  </si>
  <si>
    <t>KERNIGHAN, B</t>
  </si>
  <si>
    <t>CHUNG, J</t>
  </si>
  <si>
    <t>KIM, J</t>
  </si>
  <si>
    <t>KINNEY, R</t>
  </si>
  <si>
    <t>KINOUCHI, O</t>
  </si>
  <si>
    <t>MARTINEZ, A</t>
  </si>
  <si>
    <t>LIMA, G</t>
  </si>
  <si>
    <t>LOURENC, G</t>
  </si>
  <si>
    <t>RISAUGUSMAN, S</t>
  </si>
  <si>
    <t>KIRKPATRICK, S</t>
  </si>
  <si>
    <t>GELATT, C</t>
  </si>
  <si>
    <t>VECCHI, M</t>
  </si>
  <si>
    <t>KISS, I</t>
  </si>
  <si>
    <t>ZHAI, Y</t>
  </si>
  <si>
    <t>HUDSON, J</t>
  </si>
  <si>
    <t>KLECZKOWSKI, A</t>
  </si>
  <si>
    <t>GRENFELL, B</t>
  </si>
  <si>
    <t>KUMAR, S</t>
  </si>
  <si>
    <t>KLEVECZ, R</t>
  </si>
  <si>
    <t>BOLEN, J</t>
  </si>
  <si>
    <t>DURAN, O</t>
  </si>
  <si>
    <t>KLOVDAHL, A</t>
  </si>
  <si>
    <t>POTTERAT, J</t>
  </si>
  <si>
    <t>WOODHOUSE, D</t>
  </si>
  <si>
    <t>MUTH, J</t>
  </si>
  <si>
    <t>MUTH, S</t>
  </si>
  <si>
    <t>DARROW, W</t>
  </si>
  <si>
    <t>KLYACHKO, V</t>
  </si>
  <si>
    <t>KNUTH, D</t>
  </si>
  <si>
    <t>KOCAREV, L</t>
  </si>
  <si>
    <t>PARLITZ, U</t>
  </si>
  <si>
    <t>LAURENT, G</t>
  </si>
  <si>
    <t>KOCH, M</t>
  </si>
  <si>
    <t>NORRIS, D</t>
  </si>
  <si>
    <t>HUNDGEORGIADIS, M</t>
  </si>
  <si>
    <t>PATURI, R</t>
  </si>
  <si>
    <t>ERMENTROUT, B</t>
  </si>
  <si>
    <t>KOR, J</t>
  </si>
  <si>
    <t>KORTE, C</t>
  </si>
  <si>
    <t>MILGRAM, S</t>
  </si>
  <si>
    <t>KOTTER, R</t>
  </si>
  <si>
    <t>STEPHAN, K</t>
  </si>
  <si>
    <t>SOMMER, F</t>
  </si>
  <si>
    <t>LEYVRAZ, F</t>
  </si>
  <si>
    <t>KRAUSE, A</t>
  </si>
  <si>
    <t>FRANK, K</t>
  </si>
  <si>
    <t>MASON, D</t>
  </si>
  <si>
    <t>TAYLOR, W</t>
  </si>
  <si>
    <t>KREBS, V</t>
  </si>
  <si>
    <t>KREE, R</t>
  </si>
  <si>
    <t>KRETZSCHMAR, M</t>
  </si>
  <si>
    <t>VANDUYNHOVEN, Y</t>
  </si>
  <si>
    <t>SEVERIJNEN, A</t>
  </si>
  <si>
    <t>SIVAKUMAR, D</t>
  </si>
  <si>
    <t>UPFAL, E</t>
  </si>
  <si>
    <t>ZANETTE, D</t>
  </si>
  <si>
    <t>KURAMOTO, Y</t>
  </si>
  <si>
    <t>NAKAO, H</t>
  </si>
  <si>
    <t>KWON, O</t>
  </si>
  <si>
    <t>MOON, H</t>
  </si>
  <si>
    <t>LAGOFERNANDEZ, L</t>
  </si>
  <si>
    <t>CORBACHO, F</t>
  </si>
  <si>
    <t>HUERTA, R</t>
  </si>
  <si>
    <t>SIGUENZA, J</t>
  </si>
  <si>
    <t>LAHTINEN, J</t>
  </si>
  <si>
    <t>KASKI, K</t>
  </si>
  <si>
    <t>LAWNICZAK, A</t>
  </si>
  <si>
    <t>MAXIE, K</t>
  </si>
  <si>
    <t>GERISCH, A</t>
  </si>
  <si>
    <t>LEE, L</t>
  </si>
  <si>
    <t>HARRISON, L</t>
  </si>
  <si>
    <t>MECHELLI, A</t>
  </si>
  <si>
    <t>LEONE, M</t>
  </si>
  <si>
    <t>ZECCHINA, R</t>
  </si>
  <si>
    <t>LEVANQUYEN, M</t>
  </si>
  <si>
    <t>QUILICHINI, P</t>
  </si>
  <si>
    <t>BERNARD, C</t>
  </si>
  <si>
    <t>ESCLAPEZ, M</t>
  </si>
  <si>
    <t>BENARI, Y</t>
  </si>
  <si>
    <t>GOZLAN, H</t>
  </si>
  <si>
    <t>LEVIN, S</t>
  </si>
  <si>
    <t>LI, C</t>
  </si>
  <si>
    <t>CHEN, G</t>
  </si>
  <si>
    <t>LIEBERMAN, E</t>
  </si>
  <si>
    <t>HAUERT, C</t>
  </si>
  <si>
    <t>NOWAK, M</t>
  </si>
  <si>
    <t>ABERG, Y</t>
  </si>
  <si>
    <t>LI, R</t>
  </si>
  <si>
    <t>ERNEUX, T</t>
  </si>
  <si>
    <t>LI, S</t>
  </si>
  <si>
    <t>WAND, H</t>
  </si>
  <si>
    <t>OUYANG, Q</t>
  </si>
  <si>
    <t>LIU, Z</t>
  </si>
  <si>
    <t>LAI, Y</t>
  </si>
  <si>
    <t>HOPPENSTEADT, F</t>
  </si>
  <si>
    <t>YE, N</t>
  </si>
  <si>
    <t>LI, W</t>
  </si>
  <si>
    <t>CAI, X</t>
  </si>
  <si>
    <t>LI, X</t>
  </si>
  <si>
    <t>LLINAS, R</t>
  </si>
  <si>
    <t>LLOYD, A</t>
  </si>
  <si>
    <t>LOCKHART, D</t>
  </si>
  <si>
    <t>WINZELER, E</t>
  </si>
  <si>
    <t>LOGOTHETIS, N</t>
  </si>
  <si>
    <t>PAULS, J</t>
  </si>
  <si>
    <t>AUGATH, M</t>
  </si>
  <si>
    <t>TRINATH, T</t>
  </si>
  <si>
    <t>OELTERMANN, A</t>
  </si>
  <si>
    <t>LORRAIN, F</t>
  </si>
  <si>
    <t>WHITE, H</t>
  </si>
  <si>
    <t>LOTKA, A</t>
  </si>
  <si>
    <t>LU, J</t>
  </si>
  <si>
    <t>YU, X</t>
  </si>
  <si>
    <t>CHEN, D</t>
  </si>
  <si>
    <t>LUSSEAU, D</t>
  </si>
  <si>
    <t>LU, W</t>
  </si>
  <si>
    <t>CHEN, T</t>
  </si>
  <si>
    <t>MACDONALD, P</t>
  </si>
  <si>
    <t>MACGRAW, P</t>
  </si>
  <si>
    <t>MENZINGER, M</t>
  </si>
  <si>
    <t>MAHADEVAN, R</t>
  </si>
  <si>
    <t>PALSSON, B</t>
  </si>
  <si>
    <t>MA, H</t>
  </si>
  <si>
    <t>ZENG, A</t>
  </si>
  <si>
    <t>MAJORANA, E</t>
  </si>
  <si>
    <t>MANGAN, S</t>
  </si>
  <si>
    <t>MANNA, S</t>
  </si>
  <si>
    <t>SEN, P</t>
  </si>
  <si>
    <t>MARI, C</t>
  </si>
  <si>
    <t>MARIOLIS, P</t>
  </si>
  <si>
    <t>RIGON, R</t>
  </si>
  <si>
    <t>GIACOMETTI, A</t>
  </si>
  <si>
    <t>RODRIGUEZITURBE, I</t>
  </si>
  <si>
    <t>MARODI, M</t>
  </si>
  <si>
    <t>DOVIDIO, F</t>
  </si>
  <si>
    <t>MARRO, J</t>
  </si>
  <si>
    <t>DICKMAN, R</t>
  </si>
  <si>
    <t>MARTIN, R</t>
  </si>
  <si>
    <t>ANDRAS, P</t>
  </si>
  <si>
    <t>ZALIZNYAK, A</t>
  </si>
  <si>
    <t>MASOLLER, C</t>
  </si>
  <si>
    <t>MARTI, A</t>
  </si>
  <si>
    <t>MASSUNAGA, M</t>
  </si>
  <si>
    <t>BAHIANA, M</t>
  </si>
  <si>
    <t>MASUDA, N</t>
  </si>
  <si>
    <t>AIHARA, K</t>
  </si>
  <si>
    <t>MIWA, H</t>
  </si>
  <si>
    <t>KONNO, N</t>
  </si>
  <si>
    <t>MATTHEWS, P</t>
  </si>
  <si>
    <t>MIROLLO, R</t>
  </si>
  <si>
    <t>VALLONE, A</t>
  </si>
  <si>
    <t>MCCANN, K</t>
  </si>
  <si>
    <t>HASTINGS, A</t>
  </si>
  <si>
    <t>HUXEL, G</t>
  </si>
  <si>
    <t>MCGRAW, P</t>
  </si>
  <si>
    <t>MEESTER, R</t>
  </si>
  <si>
    <t>MEHRING, C</t>
  </si>
  <si>
    <t>HEHL, U</t>
  </si>
  <si>
    <t>KUBO, M</t>
  </si>
  <si>
    <t>DIESMANN, M</t>
  </si>
  <si>
    <t>MEHTA, M</t>
  </si>
  <si>
    <t>MELIN, G</t>
  </si>
  <si>
    <t>PERSSON, O</t>
  </si>
  <si>
    <t>MENCZER, F</t>
  </si>
  <si>
    <t>BELEW, R</t>
  </si>
  <si>
    <t>PANT, G</t>
  </si>
  <si>
    <t>RUIZ, M</t>
  </si>
  <si>
    <t>SRINIVASAN, P</t>
  </si>
  <si>
    <t>MERTON, R</t>
  </si>
  <si>
    <t>MEWES, H</t>
  </si>
  <si>
    <t>FRISHMAN, D</t>
  </si>
  <si>
    <t>GULDENER, U</t>
  </si>
  <si>
    <t>MANNHAUPT, G</t>
  </si>
  <si>
    <t>MAYER, K</t>
  </si>
  <si>
    <t>MOKREJS, M</t>
  </si>
  <si>
    <t>MORGENSTERN, B</t>
  </si>
  <si>
    <t>MUNSTERKOTTER, M</t>
  </si>
  <si>
    <t>RUDD, S</t>
  </si>
  <si>
    <t>WEIL, B</t>
  </si>
  <si>
    <t>LEVITT, R</t>
  </si>
  <si>
    <t>SHENORR, S</t>
  </si>
  <si>
    <t>AYZENSHTAT, I</t>
  </si>
  <si>
    <t>SHEFFER, M</t>
  </si>
  <si>
    <t>LEVY, W</t>
  </si>
  <si>
    <t>MITCHELL, M</t>
  </si>
  <si>
    <t>MIZRUCHI, M</t>
  </si>
  <si>
    <t>MOHAR, B</t>
  </si>
  <si>
    <t>MOLLOY, M</t>
  </si>
  <si>
    <t>REED, B</t>
  </si>
  <si>
    <t>MONASSON, R</t>
  </si>
  <si>
    <t>MONTOYA, J</t>
  </si>
  <si>
    <t>MOREIRA, A</t>
  </si>
  <si>
    <t>ANDRADE, J</t>
  </si>
  <si>
    <t>MORELLI, L</t>
  </si>
  <si>
    <t>MORENO, J</t>
  </si>
  <si>
    <t>GOMEZ, J</t>
  </si>
  <si>
    <t>PACHECO, A</t>
  </si>
  <si>
    <t>NEKOVEE, M</t>
  </si>
  <si>
    <t>VAZQUEZPRADA, M</t>
  </si>
  <si>
    <t>MORRIS, M</t>
  </si>
  <si>
    <t>DASGUPTA, P</t>
  </si>
  <si>
    <t>NISHIKAWA, T</t>
  </si>
  <si>
    <t>MROWKA, R</t>
  </si>
  <si>
    <t>PATZAK, A</t>
  </si>
  <si>
    <t>HERZEL, H</t>
  </si>
  <si>
    <t>HOLSTE, D</t>
  </si>
  <si>
    <t>MULLER, J</t>
  </si>
  <si>
    <t>SCHONFISCH, B</t>
  </si>
  <si>
    <t>KIRKILIONIS, M</t>
  </si>
  <si>
    <t>MURRAY, J</t>
  </si>
  <si>
    <t>NAGUMO, J</t>
  </si>
  <si>
    <t>ARIMOTO, S</t>
  </si>
  <si>
    <t>YOSHIZAWA, S</t>
  </si>
  <si>
    <t>NAKAMURA, I</t>
  </si>
  <si>
    <t>NEIMAN, A</t>
  </si>
  <si>
    <t>PEI, X</t>
  </si>
  <si>
    <t>RUSSELL, D</t>
  </si>
  <si>
    <t>WOJTENEK, W</t>
  </si>
  <si>
    <t>WILKENS, L</t>
  </si>
  <si>
    <t>MOSS, F</t>
  </si>
  <si>
    <t>BRAUN, H</t>
  </si>
  <si>
    <t>HUBER, M</t>
  </si>
  <si>
    <t>VOIGT, K</t>
  </si>
  <si>
    <t>NEMETH, G</t>
  </si>
  <si>
    <t>VATTAY, G</t>
  </si>
  <si>
    <t>NETOFF, T</t>
  </si>
  <si>
    <t>CLEWLEY, R</t>
  </si>
  <si>
    <t>ARNO, S</t>
  </si>
  <si>
    <t>KECK, T</t>
  </si>
  <si>
    <t>WHITE, J</t>
  </si>
  <si>
    <t>FORREST, S</t>
  </si>
  <si>
    <t>BALTHROP, J</t>
  </si>
  <si>
    <t>LEICHT, E</t>
  </si>
  <si>
    <t>NIEBUR, E</t>
  </si>
  <si>
    <t>KAMMEN, D</t>
  </si>
  <si>
    <t>NIEMINEN, J</t>
  </si>
  <si>
    <t>NOH, J</t>
  </si>
  <si>
    <t>RIEGER, H</t>
  </si>
  <si>
    <t>SIGMUND, K</t>
  </si>
  <si>
    <t>RHO, K</t>
  </si>
  <si>
    <t>OHIRA, T</t>
  </si>
  <si>
    <t>SAWATARI, R</t>
  </si>
  <si>
    <t>OKANE, D</t>
  </si>
  <si>
    <t>TREVES, A</t>
  </si>
  <si>
    <t>ONNELA, J</t>
  </si>
  <si>
    <t>CHAKRABORTI, A</t>
  </si>
  <si>
    <t>KANTO, A</t>
  </si>
  <si>
    <t>JARISARAMAKI, J</t>
  </si>
  <si>
    <t>ONODY, R</t>
  </si>
  <si>
    <t>DECASTRO, P</t>
  </si>
  <si>
    <t>OOSAWA, C</t>
  </si>
  <si>
    <t>SAVAGEAU, M</t>
  </si>
  <si>
    <t>ORAM, A</t>
  </si>
  <si>
    <t>OSBORNE, M</t>
  </si>
  <si>
    <t>ROSENBLUM, M</t>
  </si>
  <si>
    <t>OTSUKA, K</t>
  </si>
  <si>
    <t>KAWAI, R</t>
  </si>
  <si>
    <t>HWONG, S</t>
  </si>
  <si>
    <t>KO, J</t>
  </si>
  <si>
    <t>CHERN, J</t>
  </si>
  <si>
    <t>OVERBAY, T</t>
  </si>
  <si>
    <t>OVERBEEK, R</t>
  </si>
  <si>
    <t>LARSEN, N</t>
  </si>
  <si>
    <t>PUSCH, G</t>
  </si>
  <si>
    <t>DSOUZA, M</t>
  </si>
  <si>
    <t>SELKOVJR, E</t>
  </si>
  <si>
    <t>KYRPIDES, N</t>
  </si>
  <si>
    <t>FONSTEIN, M</t>
  </si>
  <si>
    <t>MALTSEV, N</t>
  </si>
  <si>
    <t>SELKOV, E</t>
  </si>
  <si>
    <t>OZANA, M</t>
  </si>
  <si>
    <t>BASSLER, K</t>
  </si>
  <si>
    <t>CORRAL, A</t>
  </si>
  <si>
    <t>PADGETT, J</t>
  </si>
  <si>
    <t>ANSELL, C</t>
  </si>
  <si>
    <t>MOTWANI, R</t>
  </si>
  <si>
    <t>WINOGRAD, T</t>
  </si>
  <si>
    <t>PANDEY, A</t>
  </si>
  <si>
    <t>MANN, M</t>
  </si>
  <si>
    <t>PANDIT, S</t>
  </si>
  <si>
    <t>PANDYA, R</t>
  </si>
  <si>
    <t>PARK, J</t>
  </si>
  <si>
    <t>PARMANANDA, P</t>
  </si>
  <si>
    <t>PASEMANN, F</t>
  </si>
  <si>
    <t>PASSINGHAM, R</t>
  </si>
  <si>
    <t>STHEPAN, K</t>
  </si>
  <si>
    <t>RUBI, M</t>
  </si>
  <si>
    <t>SMITH, E</t>
  </si>
  <si>
    <t>PEKALSKI, A</t>
  </si>
  <si>
    <t>PENNOCK, D</t>
  </si>
  <si>
    <t>GLOVER, E</t>
  </si>
  <si>
    <t>PETERMANNN, T</t>
  </si>
  <si>
    <t>PIMM, S</t>
  </si>
  <si>
    <t>PINTO, S</t>
  </si>
  <si>
    <t>LOPES, S</t>
  </si>
  <si>
    <t>VIANA, R</t>
  </si>
  <si>
    <t>PIOT, P</t>
  </si>
  <si>
    <t>PITTS, F</t>
  </si>
  <si>
    <t>PLUCHINO, A</t>
  </si>
  <si>
    <t>PODANI, J</t>
  </si>
  <si>
    <t>SZATHMARY, E</t>
  </si>
  <si>
    <t>POLIS, G</t>
  </si>
  <si>
    <t>POOL, I</t>
  </si>
  <si>
    <t>KOCHEN, M</t>
  </si>
  <si>
    <t>PORTER, M</t>
  </si>
  <si>
    <t>MUCHA, P</t>
  </si>
  <si>
    <t>WARMBRAND, C</t>
  </si>
  <si>
    <t>POTHEN, A</t>
  </si>
  <si>
    <t>SIMON, H</t>
  </si>
  <si>
    <t>LIOU, K</t>
  </si>
  <si>
    <t>ROTHENBERG, R</t>
  </si>
  <si>
    <t>ZIMMERMANROGER, H</t>
  </si>
  <si>
    <t>GREEN, D</t>
  </si>
  <si>
    <t>TAYLOR, J</t>
  </si>
  <si>
    <t>BONNEY, M</t>
  </si>
  <si>
    <t>PHILLIPSPLUMMER, L</t>
  </si>
  <si>
    <t>MALDONADOLONG, T</t>
  </si>
  <si>
    <t>ZIMMERMAN, H</t>
  </si>
  <si>
    <t>POWELL, W</t>
  </si>
  <si>
    <t>WHITE, D</t>
  </si>
  <si>
    <t>KOPUT, K</t>
  </si>
  <si>
    <t>OWENSMITH, J</t>
  </si>
  <si>
    <t>PRICE, D</t>
  </si>
  <si>
    <t>RADICCHI, F</t>
  </si>
  <si>
    <t>CECCONI, F</t>
  </si>
  <si>
    <t>LORETO, V</t>
  </si>
  <si>
    <t>PARISI, D</t>
  </si>
  <si>
    <t>RAGHAVACHARI, S</t>
  </si>
  <si>
    <t>GLAZIER, J</t>
  </si>
  <si>
    <t>RAIN, J</t>
  </si>
  <si>
    <t>RAMASCO, J</t>
  </si>
  <si>
    <t>RAMEZANPOUR, A</t>
  </si>
  <si>
    <t>KARIMIPOUR, V</t>
  </si>
  <si>
    <t>MASHAGHI, A</t>
  </si>
  <si>
    <t>RAPOPORT, A</t>
  </si>
  <si>
    <t>CHAMMAH, A</t>
  </si>
  <si>
    <t>HORVATH, W</t>
  </si>
  <si>
    <t>SOMERA, A</t>
  </si>
  <si>
    <t>MONGRU, D</t>
  </si>
  <si>
    <t>REICHARDT, J</t>
  </si>
  <si>
    <t>RESNICK, P</t>
  </si>
  <si>
    <t>VARIAN, H</t>
  </si>
  <si>
    <t>RESS, G</t>
  </si>
  <si>
    <t>KREIMAN, G</t>
  </si>
  <si>
    <t>RESTREPO, J</t>
  </si>
  <si>
    <t>HUNT, B</t>
  </si>
  <si>
    <t>RIVES, A</t>
  </si>
  <si>
    <t>GALITSKI, T</t>
  </si>
  <si>
    <t>DARBYDOWMAN, K</t>
  </si>
  <si>
    <t>ROETHLISBERGER, F</t>
  </si>
  <si>
    <t>DICKSON, W</t>
  </si>
  <si>
    <t>ROGERS, J</t>
  </si>
  <si>
    <t>WILLE, L</t>
  </si>
  <si>
    <t>ROGISTER, F</t>
  </si>
  <si>
    <t>THORNBURG, K</t>
  </si>
  <si>
    <t>FABINY, L</t>
  </si>
  <si>
    <t>MOLLER, M</t>
  </si>
  <si>
    <t>ROMANO, S</t>
  </si>
  <si>
    <t>EGUIA, M</t>
  </si>
  <si>
    <t>ROSA, E</t>
  </si>
  <si>
    <t>HESS, M</t>
  </si>
  <si>
    <t>ROSATO, V</t>
  </si>
  <si>
    <t>BOLOGNA, S</t>
  </si>
  <si>
    <t>TIRITICCO, F</t>
  </si>
  <si>
    <t>ROSVALL, M</t>
  </si>
  <si>
    <t>BALDWIN, J</t>
  </si>
  <si>
    <t>TROTTER, R</t>
  </si>
  <si>
    <t>ROUGEMONT, J</t>
  </si>
  <si>
    <t>HINGAMP, P</t>
  </si>
  <si>
    <t>ROXIN, A</t>
  </si>
  <si>
    <t>RIECKE, H</t>
  </si>
  <si>
    <t>SOLLA, S</t>
  </si>
  <si>
    <t>ROZENFELD, A</t>
  </si>
  <si>
    <t>RULKOV, N</t>
  </si>
  <si>
    <t>SUSHCHIK, M</t>
  </si>
  <si>
    <t>TSIMRING, L</t>
  </si>
  <si>
    <t>ABARBANEL, H</t>
  </si>
  <si>
    <t>GOMEZ, S</t>
  </si>
  <si>
    <t>SABIDUSSI, G</t>
  </si>
  <si>
    <t>SACHTJEN, M</t>
  </si>
  <si>
    <t>SAKAGUCHI, H</t>
  </si>
  <si>
    <t>SHINOMOTO, S</t>
  </si>
  <si>
    <t>SANDER, L</t>
  </si>
  <si>
    <t>WARREN, C</t>
  </si>
  <si>
    <t>SIMON, C</t>
  </si>
  <si>
    <t>KOOPMAN, J</t>
  </si>
  <si>
    <t>SATOR, N</t>
  </si>
  <si>
    <t>BLACKMORE, C</t>
  </si>
  <si>
    <t>GRANT, S</t>
  </si>
  <si>
    <t>PAYNE, B</t>
  </si>
  <si>
    <t>BADDELEY, R</t>
  </si>
  <si>
    <t>SCHAFER, C</t>
  </si>
  <si>
    <t>ABEL, H</t>
  </si>
  <si>
    <t>SCHELLING, T</t>
  </si>
  <si>
    <t>SCHNEEBERGER, A</t>
  </si>
  <si>
    <t>SCHUSTER, S</t>
  </si>
  <si>
    <t>PFEIFFER, T</t>
  </si>
  <si>
    <t>MOLDENHAUER, F</t>
  </si>
  <si>
    <t>KOCH, I</t>
  </si>
  <si>
    <t>DANDEKAR, T</t>
  </si>
  <si>
    <t>SCHUZ, A</t>
  </si>
  <si>
    <t>SCHWARTZ, I</t>
  </si>
  <si>
    <t>BILLINGS, L</t>
  </si>
  <si>
    <t>BOLLT, E</t>
  </si>
  <si>
    <t>SCHWARTZ, N</t>
  </si>
  <si>
    <t>SCOTT, J</t>
  </si>
  <si>
    <t>SEARLS, D</t>
  </si>
  <si>
    <t>SEARY, A</t>
  </si>
  <si>
    <t>RICHARDS, W</t>
  </si>
  <si>
    <t>SEDGEWICK, R</t>
  </si>
  <si>
    <t>SEGLEN, P</t>
  </si>
  <si>
    <t>SEIDMAN, S</t>
  </si>
  <si>
    <t>BANERJEE, K</t>
  </si>
  <si>
    <t>BISWAS, T</t>
  </si>
  <si>
    <t>CHAKRABARTI, B</t>
  </si>
  <si>
    <t>DASGUPTA, S</t>
  </si>
  <si>
    <t>CHATTERJEE, A</t>
  </si>
  <si>
    <t>SREERAM, P</t>
  </si>
  <si>
    <t>MUKHERJEE, G</t>
  </si>
  <si>
    <t>SHARDANAND, U</t>
  </si>
  <si>
    <t>MAES, P</t>
  </si>
  <si>
    <t>SHEFI, O</t>
  </si>
  <si>
    <t>GOLDING, I</t>
  </si>
  <si>
    <t>SEGEV, R</t>
  </si>
  <si>
    <t>BENJACOB, E</t>
  </si>
  <si>
    <t>AYALI, A</t>
  </si>
  <si>
    <t>SHEPARD, R</t>
  </si>
  <si>
    <t>SHERRINGTON, D</t>
  </si>
  <si>
    <t>SHOCKLEY, W</t>
  </si>
  <si>
    <t>SHUAI, J</t>
  </si>
  <si>
    <t>DURAND, D</t>
  </si>
  <si>
    <t>SIGMAN, M</t>
  </si>
  <si>
    <t>SIMARD, D</t>
  </si>
  <si>
    <t>NADEAU, L</t>
  </si>
  <si>
    <t>KROGER, H</t>
  </si>
  <si>
    <t>SINGH, B</t>
  </si>
  <si>
    <t>GUPTE, N</t>
  </si>
  <si>
    <t>SMITH, D</t>
  </si>
  <si>
    <t>TIMBERLAKE, M</t>
  </si>
  <si>
    <t>SMITH, R</t>
  </si>
  <si>
    <t>SNEL, B</t>
  </si>
  <si>
    <t>BORK, P</t>
  </si>
  <si>
    <t>HUYNEN, M</t>
  </si>
  <si>
    <t>SNIJDERS, T</t>
  </si>
  <si>
    <t>SOARES, D</t>
  </si>
  <si>
    <t>TSALLIS, C</t>
  </si>
  <si>
    <t>MARIZ, A</t>
  </si>
  <si>
    <t>DASILVA, L</t>
  </si>
  <si>
    <t>SOCOLAR, J</t>
  </si>
  <si>
    <t>SODERBERG, B</t>
  </si>
  <si>
    <t>SOFFER, S</t>
  </si>
  <si>
    <t>KEPLER, T</t>
  </si>
  <si>
    <t>SALAZARCIUDAD, I</t>
  </si>
  <si>
    <t>GARCIAFERNANDEZ, J</t>
  </si>
  <si>
    <t>SOLOMONOFF, R</t>
  </si>
  <si>
    <t>CRISANTI, A</t>
  </si>
  <si>
    <t>SONG, C</t>
  </si>
  <si>
    <t>MAKSE, H</t>
  </si>
  <si>
    <t>SONG, S</t>
  </si>
  <si>
    <t>SJOSTROM, P</t>
  </si>
  <si>
    <t>REIGL, M</t>
  </si>
  <si>
    <t>NELSON, S</t>
  </si>
  <si>
    <t>SOTELO, C</t>
  </si>
  <si>
    <t>SPIRIN, V</t>
  </si>
  <si>
    <t>MIRNY, L</t>
  </si>
  <si>
    <t>SPORNS, O</t>
  </si>
  <si>
    <t>TONONI, G</t>
  </si>
  <si>
    <t>EDELMAN, G</t>
  </si>
  <si>
    <t>ZWI, J</t>
  </si>
  <si>
    <t>STAM, C</t>
  </si>
  <si>
    <t>AHARONY, A</t>
  </si>
  <si>
    <t>ADLER, J</t>
  </si>
  <si>
    <t>MEYERORTMANNS, H</t>
  </si>
  <si>
    <t>STELLING, J</t>
  </si>
  <si>
    <t>KLAMT, S</t>
  </si>
  <si>
    <t>BETTENBROCK, K</t>
  </si>
  <si>
    <t>GILLES, E</t>
  </si>
  <si>
    <t>KAMPER, L</t>
  </si>
  <si>
    <t>BOZKURT, A</t>
  </si>
  <si>
    <t>STEPHENSON, K</t>
  </si>
  <si>
    <t>ZELEN, M</t>
  </si>
  <si>
    <t>STEYVERS, M</t>
  </si>
  <si>
    <t>TENENBAUM, J</t>
  </si>
  <si>
    <t>STILLER, J</t>
  </si>
  <si>
    <t>NETTLE, D</t>
  </si>
  <si>
    <t>DUNBAR, R</t>
  </si>
  <si>
    <t>STILWELL, D</t>
  </si>
  <si>
    <t>ROBERSON, D</t>
  </si>
  <si>
    <t>STONEHAM, A</t>
  </si>
  <si>
    <t>STUART, J</t>
  </si>
  <si>
    <t>SUCHECKI, K</t>
  </si>
  <si>
    <t>SVENSON, P</t>
  </si>
  <si>
    <t>SWEDBERG, R</t>
  </si>
  <si>
    <t>SZABO, G</t>
  </si>
  <si>
    <t>ALAVA, M</t>
  </si>
  <si>
    <t>SZNAJDWERON, K</t>
  </si>
  <si>
    <t>SZNAJD, J</t>
  </si>
  <si>
    <t>SZYMANSKI, J</t>
  </si>
  <si>
    <t>THURNER, S</t>
  </si>
  <si>
    <t>TAKAYASU, M</t>
  </si>
  <si>
    <t>TAKAYASU, H</t>
  </si>
  <si>
    <t>SATO, T</t>
  </si>
  <si>
    <t>TANAKA, R</t>
  </si>
  <si>
    <t>TASS, P</t>
  </si>
  <si>
    <t>WEULE, M</t>
  </si>
  <si>
    <t>VOLKMANN, J</t>
  </si>
  <si>
    <t>FREUND, H</t>
  </si>
  <si>
    <t>TERMAN, D</t>
  </si>
  <si>
    <t>TICOS, C</t>
  </si>
  <si>
    <t>ROSAJR, E</t>
  </si>
  <si>
    <t>PARDO, W</t>
  </si>
  <si>
    <t>WALKENSTEIN, J</t>
  </si>
  <si>
    <t>MONTI, M</t>
  </si>
  <si>
    <t>TIERI, P</t>
  </si>
  <si>
    <t>VALENSIN, S</t>
  </si>
  <si>
    <t>CASTELLANI, G</t>
  </si>
  <si>
    <t>REMONDINI, D</t>
  </si>
  <si>
    <t>FRANCESCHI, C</t>
  </si>
  <si>
    <t>TIMME, M</t>
  </si>
  <si>
    <t>WOLF, F</t>
  </si>
  <si>
    <t>MCINTOSH, A</t>
  </si>
  <si>
    <t>TORNOW, S</t>
  </si>
  <si>
    <t>KOZMA, B</t>
  </si>
  <si>
    <t>HENGARTNER, N</t>
  </si>
  <si>
    <t>KORNISS, G</t>
  </si>
  <si>
    <t>TORRES, J</t>
  </si>
  <si>
    <t>GARRIDO, P</t>
  </si>
  <si>
    <t>TRAVERS, J</t>
  </si>
  <si>
    <t>DEALBUQUERQUE, M</t>
  </si>
  <si>
    <t>TSODYKS, M</t>
  </si>
  <si>
    <t>KENET, T</t>
  </si>
  <si>
    <t>GRINVALD, A</t>
  </si>
  <si>
    <t>ARIELI, A</t>
  </si>
  <si>
    <t>TYLER, J</t>
  </si>
  <si>
    <t>WILKINSON, D</t>
  </si>
  <si>
    <t>TYSON, J</t>
  </si>
  <si>
    <t>CSIKASZNAGE, A</t>
  </si>
  <si>
    <t>NOVAK, B</t>
  </si>
  <si>
    <t>UETZ, P</t>
  </si>
  <si>
    <t>CAGNEY, G</t>
  </si>
  <si>
    <t>MANSFIELD, T</t>
  </si>
  <si>
    <t>JUDSON, R</t>
  </si>
  <si>
    <t>KNIGHT, J</t>
  </si>
  <si>
    <t>LOCKSHON, D</t>
  </si>
  <si>
    <t>NARAYAN, V</t>
  </si>
  <si>
    <t>SRINIVASAN, M</t>
  </si>
  <si>
    <t>POCHART, P</t>
  </si>
  <si>
    <t>QURESHIEMILI, A</t>
  </si>
  <si>
    <t>LI, Y</t>
  </si>
  <si>
    <t>GODWIN, B</t>
  </si>
  <si>
    <t>CONOVER, D</t>
  </si>
  <si>
    <t>KALBFLEISCH, T</t>
  </si>
  <si>
    <t>VIJAYADAMODAR, G</t>
  </si>
  <si>
    <t>YANG, M</t>
  </si>
  <si>
    <t>JOHNSTON, M</t>
  </si>
  <si>
    <t>FIELDS, S</t>
  </si>
  <si>
    <t>ROTHBERG, J</t>
  </si>
  <si>
    <t>GLOT, L</t>
  </si>
  <si>
    <t>VALENTE, T</t>
  </si>
  <si>
    <t>FOREMAN, R</t>
  </si>
  <si>
    <t>CANCHO, R</t>
  </si>
  <si>
    <t>VANNUCCHI, F</t>
  </si>
  <si>
    <t>VANPUTTEN, M</t>
  </si>
  <si>
    <t>VANVREESWIJK, C</t>
  </si>
  <si>
    <t>VANWIGGEREN, G</t>
  </si>
  <si>
    <t>VARELA, F</t>
  </si>
  <si>
    <t>LACHAUX, J</t>
  </si>
  <si>
    <t>RODRIGUEZ, E</t>
  </si>
  <si>
    <t>MARTINERIE, J</t>
  </si>
  <si>
    <t>FLAMMINI, A</t>
  </si>
  <si>
    <t>VAZQUEZ, F</t>
  </si>
  <si>
    <t>VENKATESH, S</t>
  </si>
  <si>
    <t>VERDASCA, J</t>
  </si>
  <si>
    <t>VEZOLI, J</t>
  </si>
  <si>
    <t>FALCHIER, A</t>
  </si>
  <si>
    <t>KNOBLAUCH, K</t>
  </si>
  <si>
    <t>KENNEDY, H</t>
  </si>
  <si>
    <t>CZIROK, A</t>
  </si>
  <si>
    <t>COHEN, I</t>
  </si>
  <si>
    <t>SHOCHET, O</t>
  </si>
  <si>
    <t>VOGELSTEIN, B</t>
  </si>
  <si>
    <t>LANE, D</t>
  </si>
  <si>
    <t>LEVINE, A</t>
  </si>
  <si>
    <t>VOGELS, W</t>
  </si>
  <si>
    <t>VANRENESSE, R</t>
  </si>
  <si>
    <t>BIRMAN, K</t>
  </si>
  <si>
    <t>VOLCHENKOV, D</t>
  </si>
  <si>
    <t>VOLCHENKOVA, L</t>
  </si>
  <si>
    <t>VONNEUMANN, J</t>
  </si>
  <si>
    <t>MORGENSTERN, O</t>
  </si>
  <si>
    <t>VRAGOVIC, I</t>
  </si>
  <si>
    <t>LOUIS, E</t>
  </si>
  <si>
    <t>VUKADINOVIC, D</t>
  </si>
  <si>
    <t>HUANG, P</t>
  </si>
  <si>
    <t>ERLEBACH, T</t>
  </si>
  <si>
    <t>VUKMIROVIC, O</t>
  </si>
  <si>
    <t>TILGHMAN, S</t>
  </si>
  <si>
    <t>WALL, M</t>
  </si>
  <si>
    <t>HIAVACEK, W</t>
  </si>
  <si>
    <t>WALSH, T</t>
  </si>
  <si>
    <t>WANG, B</t>
  </si>
  <si>
    <t>ZHANG, F</t>
  </si>
  <si>
    <t>WANG, J</t>
  </si>
  <si>
    <t>DEWILDE, P</t>
  </si>
  <si>
    <t>WANG, S</t>
  </si>
  <si>
    <t>ZHANG, C</t>
  </si>
  <si>
    <t>XU, J</t>
  </si>
  <si>
    <t>PATTISON, P</t>
  </si>
  <si>
    <t>WAXMAN, B</t>
  </si>
  <si>
    <t>WEEKS, M</t>
  </si>
  <si>
    <t>CLAIR, S</t>
  </si>
  <si>
    <t>RADDA, K</t>
  </si>
  <si>
    <t>SCHENSUL, J</t>
  </si>
  <si>
    <t>WELLMAN, B</t>
  </si>
  <si>
    <t>SALAFF, J</t>
  </si>
  <si>
    <t>DIMITROVA, D</t>
  </si>
  <si>
    <t>GARTON, L</t>
  </si>
  <si>
    <t>GULIA, M</t>
  </si>
  <si>
    <t>HAYTHORNTHWAITE, C</t>
  </si>
  <si>
    <t>WEST, D</t>
  </si>
  <si>
    <t>WEST, G</t>
  </si>
  <si>
    <t>BROWN, J</t>
  </si>
  <si>
    <t>ENQUIST, B</t>
  </si>
  <si>
    <t>NAZER, N</t>
  </si>
  <si>
    <t>SOUTHGATE, E</t>
  </si>
  <si>
    <t>THOMPSON, J</t>
  </si>
  <si>
    <t>BRENNER, S</t>
  </si>
  <si>
    <t>WHITTINGTON, M</t>
  </si>
  <si>
    <t>TRAUB, R</t>
  </si>
  <si>
    <t>BUHL, E</t>
  </si>
  <si>
    <t>WINFREE, A</t>
  </si>
  <si>
    <t>WINFUL, H</t>
  </si>
  <si>
    <t>RAHMAN, L</t>
  </si>
  <si>
    <t>WOLFRAM, S</t>
  </si>
  <si>
    <t>WOOD, A</t>
  </si>
  <si>
    <t>WOLLENBERG, B</t>
  </si>
  <si>
    <t>WOOLF, M</t>
  </si>
  <si>
    <t>WORMALD, N</t>
  </si>
  <si>
    <t>WUCHTY, S</t>
  </si>
  <si>
    <t>WU, C</t>
  </si>
  <si>
    <t>CHUA, L</t>
  </si>
  <si>
    <t>WU, F</t>
  </si>
  <si>
    <t>RICE, D</t>
  </si>
  <si>
    <t>SALWINSKI, L</t>
  </si>
  <si>
    <t>BARON, M</t>
  </si>
  <si>
    <t>XULVIBRUNET, R</t>
  </si>
  <si>
    <t>YANG, K</t>
  </si>
  <si>
    <t>HUANG, L</t>
  </si>
  <si>
    <t>YANG, L</t>
  </si>
  <si>
    <t>YAN, G</t>
  </si>
  <si>
    <t>ZHOU, T</t>
  </si>
  <si>
    <t>FU, Z</t>
  </si>
  <si>
    <t>YAOUM, Y</t>
  </si>
  <si>
    <t>LAUMANN, E</t>
  </si>
  <si>
    <t>YEHIA, A</t>
  </si>
  <si>
    <t>JEANDUPREUX, D</t>
  </si>
  <si>
    <t>ALONSO, F</t>
  </si>
  <si>
    <t>GUEVARA, M</t>
  </si>
  <si>
    <t>YEUNG, M</t>
  </si>
  <si>
    <t>YOOK, S</t>
  </si>
  <si>
    <t>TU, Y</t>
  </si>
  <si>
    <t>YOUNG, H</t>
  </si>
  <si>
    <t>SAGER, J</t>
  </si>
  <si>
    <t>CSARDI, G</t>
  </si>
  <si>
    <t>HAGA, P</t>
  </si>
  <si>
    <t>YUSONG, T</t>
  </si>
  <si>
    <t>LINGJIANG, K</t>
  </si>
  <si>
    <t>MUREN, L</t>
  </si>
  <si>
    <t>ZACHARY, W</t>
  </si>
  <si>
    <t>ZAKS, M</t>
  </si>
  <si>
    <t>PARK, E</t>
  </si>
  <si>
    <t>ZASLAVER, A</t>
  </si>
  <si>
    <t>MAYO, A</t>
  </si>
  <si>
    <t>ROSENBERG, R</t>
  </si>
  <si>
    <t>BASHKIN, P</t>
  </si>
  <si>
    <t>SBERRO, H</t>
  </si>
  <si>
    <t>TSALYUK, M</t>
  </si>
  <si>
    <t>ZEKRI, N</t>
  </si>
  <si>
    <t>CLERC, J</t>
  </si>
  <si>
    <t>CERDEIRA, H</t>
  </si>
  <si>
    <t>CHEN, S</t>
  </si>
  <si>
    <t>BRAUN, T</t>
  </si>
  <si>
    <t>YAO, Y</t>
  </si>
  <si>
    <t>ZHAN, M</t>
  </si>
  <si>
    <t>ZHENG, D</t>
  </si>
  <si>
    <t>TRIMPER, S</t>
  </si>
  <si>
    <t>ZHENG, B</t>
  </si>
  <si>
    <t>HUI, P</t>
  </si>
  <si>
    <t>ZHENG, Z</t>
  </si>
  <si>
    <t>ZHONGBAO, K</t>
  </si>
  <si>
    <t>CHANGSHUI, Z</t>
  </si>
  <si>
    <t>ZHOU, H</t>
  </si>
  <si>
    <t>ZHOU, S</t>
  </si>
  <si>
    <t>MONDRAGON, R</t>
  </si>
  <si>
    <t>ZHU, H</t>
  </si>
  <si>
    <t>HUANG, Z</t>
  </si>
  <si>
    <t>ZHU, J</t>
  </si>
  <si>
    <t>ZIMMERMANN, 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</si>
  <si>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</si>
  <si>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</si>
  <si>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</si>
  <si>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</si>
  <si>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</si>
  <si>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</si>
  <si>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</si>
  <si>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</si>
  <si>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</si>
  <si>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</si>
  <si>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</si>
  <si>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</si>
  <si>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</si>
  <si>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Score</t>
  </si>
  <si>
    <t>Normalized</t>
  </si>
  <si>
    <t>Eigenvalue</t>
  </si>
  <si>
    <t>Eigenvector</t>
  </si>
  <si>
    <t>Gephi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</si>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</sst>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11"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'#3'!$Z$2:$Z$6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'#3'!$AA$2:$AA$6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82320"/>
        <c:axId val="-2124999792"/>
      </c:lineChart>
      <c:catAx>
        <c:axId val="-21246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99792"/>
        <c:crosses val="autoZero"/>
        <c:auto val="1"/>
        <c:lblAlgn val="ctr"/>
        <c:lblOffset val="100"/>
        <c:noMultiLvlLbl val="0"/>
      </c:catAx>
      <c:valAx>
        <c:axId val="-21249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'#5'!$I$3:$I$25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'#5'!$I$3:$I$25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3552"/>
        <c:axId val="-2129094288"/>
      </c:scatterChart>
      <c:valAx>
        <c:axId val="-21294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4288"/>
        <c:crosses val="autoZero"/>
        <c:crossBetween val="midCat"/>
      </c:valAx>
      <c:valAx>
        <c:axId val="-21290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4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'#5'!$I$3:$I$25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791846019247594"/>
                  <c:y val="-0.44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'#5'!$H$3:$H$25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'#5'!$I$3:$I$25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52272"/>
        <c:axId val="2144985552"/>
      </c:scatterChart>
      <c:valAx>
        <c:axId val="2145252272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5552"/>
        <c:crosses val="autoZero"/>
        <c:crossBetween val="midCat"/>
      </c:valAx>
      <c:valAx>
        <c:axId val="214498555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'#5'!$AE$2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'#5'!$AD$3:$AD$38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'#5'!$AE$3:$AE$38</c:f>
              <c:numCache>
                <c:formatCode>General</c:formatCode>
                <c:ptCount val="36"/>
                <c:pt idx="0">
                  <c:v>1589.0</c:v>
                </c:pt>
                <c:pt idx="1">
                  <c:v>1461.0</c:v>
                </c:pt>
                <c:pt idx="2">
                  <c:v>1154.0</c:v>
                </c:pt>
                <c:pt idx="3">
                  <c:v>796.0</c:v>
                </c:pt>
                <c:pt idx="4">
                  <c:v>539.0</c:v>
                </c:pt>
                <c:pt idx="5">
                  <c:v>359.0</c:v>
                </c:pt>
                <c:pt idx="6">
                  <c:v>261.0</c:v>
                </c:pt>
                <c:pt idx="7">
                  <c:v>212.0</c:v>
                </c:pt>
                <c:pt idx="8">
                  <c:v>147.0</c:v>
                </c:pt>
                <c:pt idx="9">
                  <c:v>113.0</c:v>
                </c:pt>
                <c:pt idx="10">
                  <c:v>67.0</c:v>
                </c:pt>
                <c:pt idx="11">
                  <c:v>59.0</c:v>
                </c:pt>
                <c:pt idx="12">
                  <c:v>50.0</c:v>
                </c:pt>
                <c:pt idx="13">
                  <c:v>40.0</c:v>
                </c:pt>
                <c:pt idx="14">
                  <c:v>40.0</c:v>
                </c:pt>
                <c:pt idx="15">
                  <c:v>34.0</c:v>
                </c:pt>
                <c:pt idx="16">
                  <c:v>31.0</c:v>
                </c:pt>
                <c:pt idx="17">
                  <c:v>29.0</c:v>
                </c:pt>
                <c:pt idx="18">
                  <c:v>28.0</c:v>
                </c:pt>
                <c:pt idx="19">
                  <c:v>27.0</c:v>
                </c:pt>
                <c:pt idx="20">
                  <c:v>8.0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28432"/>
        <c:axId val="2116705904"/>
      </c:scatterChart>
      <c:valAx>
        <c:axId val="21473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05904"/>
        <c:crosses val="autoZero"/>
        <c:crossBetween val="midCat"/>
      </c:valAx>
      <c:valAx>
        <c:axId val="2116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'#5'!$AD$3:$AD$38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'#5'!$AE$3:$AE$38</c:f>
              <c:numCache>
                <c:formatCode>General</c:formatCode>
                <c:ptCount val="36"/>
                <c:pt idx="0">
                  <c:v>1589.0</c:v>
                </c:pt>
                <c:pt idx="1">
                  <c:v>1461.0</c:v>
                </c:pt>
                <c:pt idx="2">
                  <c:v>1154.0</c:v>
                </c:pt>
                <c:pt idx="3">
                  <c:v>796.0</c:v>
                </c:pt>
                <c:pt idx="4">
                  <c:v>539.0</c:v>
                </c:pt>
                <c:pt idx="5">
                  <c:v>359.0</c:v>
                </c:pt>
                <c:pt idx="6">
                  <c:v>261.0</c:v>
                </c:pt>
                <c:pt idx="7">
                  <c:v>212.0</c:v>
                </c:pt>
                <c:pt idx="8">
                  <c:v>147.0</c:v>
                </c:pt>
                <c:pt idx="9">
                  <c:v>113.0</c:v>
                </c:pt>
                <c:pt idx="10">
                  <c:v>67.0</c:v>
                </c:pt>
                <c:pt idx="11">
                  <c:v>59.0</c:v>
                </c:pt>
                <c:pt idx="12">
                  <c:v>50.0</c:v>
                </c:pt>
                <c:pt idx="13">
                  <c:v>40.0</c:v>
                </c:pt>
                <c:pt idx="14">
                  <c:v>40.0</c:v>
                </c:pt>
                <c:pt idx="15">
                  <c:v>34.0</c:v>
                </c:pt>
                <c:pt idx="16">
                  <c:v>31.0</c:v>
                </c:pt>
                <c:pt idx="17">
                  <c:v>29.0</c:v>
                </c:pt>
                <c:pt idx="18">
                  <c:v>28.0</c:v>
                </c:pt>
                <c:pt idx="19">
                  <c:v>27.0</c:v>
                </c:pt>
                <c:pt idx="20">
                  <c:v>8.0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00240"/>
        <c:axId val="-2128957680"/>
      </c:scatterChart>
      <c:valAx>
        <c:axId val="2138200240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57680"/>
        <c:crosses val="autoZero"/>
        <c:crossBetween val="midCat"/>
      </c:valAx>
      <c:valAx>
        <c:axId val="-212895768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Rank-degree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'#5'!$AM$2:$AM$1590</c:f>
              <c:numCache>
                <c:formatCode>General</c:formatCode>
                <c:ptCount val="1589"/>
                <c:pt idx="0">
                  <c:v>797.0</c:v>
                </c:pt>
                <c:pt idx="1">
                  <c:v>540.0</c:v>
                </c:pt>
                <c:pt idx="2">
                  <c:v>360.0</c:v>
                </c:pt>
                <c:pt idx="3">
                  <c:v>361.0</c:v>
                </c:pt>
                <c:pt idx="4">
                  <c:v>362.0</c:v>
                </c:pt>
                <c:pt idx="5">
                  <c:v>363.0</c:v>
                </c:pt>
                <c:pt idx="6">
                  <c:v>364.0</c:v>
                </c:pt>
                <c:pt idx="7">
                  <c:v>365.0</c:v>
                </c:pt>
                <c:pt idx="8">
                  <c:v>1155.0</c:v>
                </c:pt>
                <c:pt idx="9">
                  <c:v>213.0</c:v>
                </c:pt>
                <c:pt idx="10">
                  <c:v>541.0</c:v>
                </c:pt>
                <c:pt idx="11">
                  <c:v>542.0</c:v>
                </c:pt>
                <c:pt idx="12">
                  <c:v>148.0</c:v>
                </c:pt>
                <c:pt idx="13">
                  <c:v>543.0</c:v>
                </c:pt>
                <c:pt idx="14">
                  <c:v>544.0</c:v>
                </c:pt>
                <c:pt idx="15">
                  <c:v>545.0</c:v>
                </c:pt>
                <c:pt idx="16">
                  <c:v>798.0</c:v>
                </c:pt>
                <c:pt idx="17">
                  <c:v>799.0</c:v>
                </c:pt>
                <c:pt idx="18">
                  <c:v>800.0</c:v>
                </c:pt>
                <c:pt idx="19">
                  <c:v>1462.0</c:v>
                </c:pt>
                <c:pt idx="20">
                  <c:v>801.0</c:v>
                </c:pt>
                <c:pt idx="21">
                  <c:v>802.0</c:v>
                </c:pt>
                <c:pt idx="22">
                  <c:v>803.0</c:v>
                </c:pt>
                <c:pt idx="23">
                  <c:v>804.0</c:v>
                </c:pt>
                <c:pt idx="24">
                  <c:v>262.0</c:v>
                </c:pt>
                <c:pt idx="25">
                  <c:v>263.0</c:v>
                </c:pt>
                <c:pt idx="26">
                  <c:v>1463.0</c:v>
                </c:pt>
                <c:pt idx="27">
                  <c:v>805.0</c:v>
                </c:pt>
                <c:pt idx="28">
                  <c:v>806.0</c:v>
                </c:pt>
                <c:pt idx="29">
                  <c:v>807.0</c:v>
                </c:pt>
                <c:pt idx="30">
                  <c:v>60.0</c:v>
                </c:pt>
                <c:pt idx="31">
                  <c:v>808.0</c:v>
                </c:pt>
                <c:pt idx="32">
                  <c:v>809.0</c:v>
                </c:pt>
                <c:pt idx="33">
                  <c:v>1.0</c:v>
                </c:pt>
                <c:pt idx="34">
                  <c:v>2.0</c:v>
                </c:pt>
                <c:pt idx="35">
                  <c:v>264.0</c:v>
                </c:pt>
                <c:pt idx="36">
                  <c:v>265.0</c:v>
                </c:pt>
                <c:pt idx="37">
                  <c:v>266.0</c:v>
                </c:pt>
                <c:pt idx="38">
                  <c:v>267.0</c:v>
                </c:pt>
                <c:pt idx="39">
                  <c:v>268.0</c:v>
                </c:pt>
                <c:pt idx="40">
                  <c:v>269.0</c:v>
                </c:pt>
                <c:pt idx="41">
                  <c:v>1464.0</c:v>
                </c:pt>
                <c:pt idx="42">
                  <c:v>1156.0</c:v>
                </c:pt>
                <c:pt idx="43">
                  <c:v>1157.0</c:v>
                </c:pt>
                <c:pt idx="44">
                  <c:v>810.0</c:v>
                </c:pt>
                <c:pt idx="45">
                  <c:v>214.0</c:v>
                </c:pt>
                <c:pt idx="46">
                  <c:v>41.0</c:v>
                </c:pt>
                <c:pt idx="47">
                  <c:v>546.0</c:v>
                </c:pt>
                <c:pt idx="48">
                  <c:v>215.0</c:v>
                </c:pt>
                <c:pt idx="49">
                  <c:v>547.0</c:v>
                </c:pt>
                <c:pt idx="50">
                  <c:v>548.0</c:v>
                </c:pt>
                <c:pt idx="51">
                  <c:v>68.0</c:v>
                </c:pt>
                <c:pt idx="52">
                  <c:v>366.0</c:v>
                </c:pt>
                <c:pt idx="53">
                  <c:v>30.0</c:v>
                </c:pt>
                <c:pt idx="54">
                  <c:v>4.0</c:v>
                </c:pt>
                <c:pt idx="55">
                  <c:v>69.0</c:v>
                </c:pt>
                <c:pt idx="56">
                  <c:v>114.0</c:v>
                </c:pt>
                <c:pt idx="57">
                  <c:v>549.0</c:v>
                </c:pt>
                <c:pt idx="58">
                  <c:v>811.0</c:v>
                </c:pt>
                <c:pt idx="59">
                  <c:v>812.0</c:v>
                </c:pt>
                <c:pt idx="60">
                  <c:v>813.0</c:v>
                </c:pt>
                <c:pt idx="61">
                  <c:v>814.0</c:v>
                </c:pt>
                <c:pt idx="62">
                  <c:v>9.0</c:v>
                </c:pt>
                <c:pt idx="63">
                  <c:v>70.0</c:v>
                </c:pt>
                <c:pt idx="64">
                  <c:v>149.0</c:v>
                </c:pt>
                <c:pt idx="65">
                  <c:v>550.0</c:v>
                </c:pt>
                <c:pt idx="66">
                  <c:v>815.0</c:v>
                </c:pt>
                <c:pt idx="67">
                  <c:v>816.0</c:v>
                </c:pt>
                <c:pt idx="68">
                  <c:v>817.0</c:v>
                </c:pt>
                <c:pt idx="69">
                  <c:v>42.0</c:v>
                </c:pt>
                <c:pt idx="70">
                  <c:v>551.0</c:v>
                </c:pt>
                <c:pt idx="71">
                  <c:v>51.0</c:v>
                </c:pt>
                <c:pt idx="72">
                  <c:v>61.0</c:v>
                </c:pt>
                <c:pt idx="73">
                  <c:v>552.0</c:v>
                </c:pt>
                <c:pt idx="74">
                  <c:v>553.0</c:v>
                </c:pt>
                <c:pt idx="75">
                  <c:v>554.0</c:v>
                </c:pt>
                <c:pt idx="76">
                  <c:v>216.0</c:v>
                </c:pt>
                <c:pt idx="77">
                  <c:v>555.0</c:v>
                </c:pt>
                <c:pt idx="78">
                  <c:v>3.0</c:v>
                </c:pt>
                <c:pt idx="79">
                  <c:v>556.0</c:v>
                </c:pt>
                <c:pt idx="80">
                  <c:v>557.0</c:v>
                </c:pt>
                <c:pt idx="81">
                  <c:v>818.0</c:v>
                </c:pt>
                <c:pt idx="82">
                  <c:v>367.0</c:v>
                </c:pt>
                <c:pt idx="83">
                  <c:v>819.0</c:v>
                </c:pt>
                <c:pt idx="84">
                  <c:v>820.0</c:v>
                </c:pt>
                <c:pt idx="85">
                  <c:v>821.0</c:v>
                </c:pt>
                <c:pt idx="86">
                  <c:v>822.0</c:v>
                </c:pt>
                <c:pt idx="87">
                  <c:v>823.0</c:v>
                </c:pt>
                <c:pt idx="88">
                  <c:v>368.0</c:v>
                </c:pt>
                <c:pt idx="89">
                  <c:v>1465.0</c:v>
                </c:pt>
                <c:pt idx="90">
                  <c:v>1158.0</c:v>
                </c:pt>
                <c:pt idx="91">
                  <c:v>824.0</c:v>
                </c:pt>
                <c:pt idx="92">
                  <c:v>825.0</c:v>
                </c:pt>
                <c:pt idx="93">
                  <c:v>826.0</c:v>
                </c:pt>
                <c:pt idx="94">
                  <c:v>71.0</c:v>
                </c:pt>
                <c:pt idx="95">
                  <c:v>369.0</c:v>
                </c:pt>
                <c:pt idx="96">
                  <c:v>32.0</c:v>
                </c:pt>
                <c:pt idx="97">
                  <c:v>52.0</c:v>
                </c:pt>
                <c:pt idx="98">
                  <c:v>370.0</c:v>
                </c:pt>
                <c:pt idx="99">
                  <c:v>270.0</c:v>
                </c:pt>
                <c:pt idx="100">
                  <c:v>371.0</c:v>
                </c:pt>
                <c:pt idx="101">
                  <c:v>1466.0</c:v>
                </c:pt>
                <c:pt idx="102">
                  <c:v>827.0</c:v>
                </c:pt>
                <c:pt idx="103">
                  <c:v>828.0</c:v>
                </c:pt>
                <c:pt idx="104">
                  <c:v>829.0</c:v>
                </c:pt>
                <c:pt idx="105">
                  <c:v>830.0</c:v>
                </c:pt>
                <c:pt idx="106">
                  <c:v>558.0</c:v>
                </c:pt>
                <c:pt idx="107">
                  <c:v>831.0</c:v>
                </c:pt>
                <c:pt idx="108">
                  <c:v>1159.0</c:v>
                </c:pt>
                <c:pt idx="109">
                  <c:v>1160.0</c:v>
                </c:pt>
                <c:pt idx="110">
                  <c:v>1467.0</c:v>
                </c:pt>
                <c:pt idx="111">
                  <c:v>1161.0</c:v>
                </c:pt>
                <c:pt idx="112">
                  <c:v>1162.0</c:v>
                </c:pt>
                <c:pt idx="113">
                  <c:v>1163.0</c:v>
                </c:pt>
                <c:pt idx="114">
                  <c:v>559.0</c:v>
                </c:pt>
                <c:pt idx="115">
                  <c:v>1468.0</c:v>
                </c:pt>
                <c:pt idx="116">
                  <c:v>1164.0</c:v>
                </c:pt>
                <c:pt idx="117">
                  <c:v>271.0</c:v>
                </c:pt>
                <c:pt idx="118">
                  <c:v>560.0</c:v>
                </c:pt>
                <c:pt idx="119">
                  <c:v>1165.0</c:v>
                </c:pt>
                <c:pt idx="120">
                  <c:v>1166.0</c:v>
                </c:pt>
                <c:pt idx="121">
                  <c:v>72.0</c:v>
                </c:pt>
                <c:pt idx="122">
                  <c:v>832.0</c:v>
                </c:pt>
                <c:pt idx="123">
                  <c:v>833.0</c:v>
                </c:pt>
                <c:pt idx="124">
                  <c:v>834.0</c:v>
                </c:pt>
                <c:pt idx="125">
                  <c:v>1469.0</c:v>
                </c:pt>
                <c:pt idx="126">
                  <c:v>217.0</c:v>
                </c:pt>
                <c:pt idx="127">
                  <c:v>43.0</c:v>
                </c:pt>
                <c:pt idx="128">
                  <c:v>272.0</c:v>
                </c:pt>
                <c:pt idx="129">
                  <c:v>1167.0</c:v>
                </c:pt>
                <c:pt idx="130">
                  <c:v>1168.0</c:v>
                </c:pt>
                <c:pt idx="131">
                  <c:v>372.0</c:v>
                </c:pt>
                <c:pt idx="132">
                  <c:v>62.0</c:v>
                </c:pt>
                <c:pt idx="133">
                  <c:v>115.0</c:v>
                </c:pt>
                <c:pt idx="134">
                  <c:v>116.0</c:v>
                </c:pt>
                <c:pt idx="135">
                  <c:v>1169.0</c:v>
                </c:pt>
                <c:pt idx="136">
                  <c:v>150.0</c:v>
                </c:pt>
                <c:pt idx="137">
                  <c:v>1170.0</c:v>
                </c:pt>
                <c:pt idx="138">
                  <c:v>1171.0</c:v>
                </c:pt>
                <c:pt idx="139">
                  <c:v>73.0</c:v>
                </c:pt>
                <c:pt idx="140">
                  <c:v>74.0</c:v>
                </c:pt>
                <c:pt idx="141">
                  <c:v>75.0</c:v>
                </c:pt>
                <c:pt idx="142">
                  <c:v>76.0</c:v>
                </c:pt>
                <c:pt idx="143">
                  <c:v>77.0</c:v>
                </c:pt>
                <c:pt idx="144">
                  <c:v>78.0</c:v>
                </c:pt>
                <c:pt idx="145">
                  <c:v>79.0</c:v>
                </c:pt>
                <c:pt idx="146">
                  <c:v>80.0</c:v>
                </c:pt>
                <c:pt idx="147">
                  <c:v>81.0</c:v>
                </c:pt>
                <c:pt idx="148">
                  <c:v>82.0</c:v>
                </c:pt>
                <c:pt idx="149">
                  <c:v>373.0</c:v>
                </c:pt>
                <c:pt idx="150">
                  <c:v>33.0</c:v>
                </c:pt>
                <c:pt idx="151">
                  <c:v>35.0</c:v>
                </c:pt>
                <c:pt idx="152">
                  <c:v>835.0</c:v>
                </c:pt>
                <c:pt idx="153">
                  <c:v>561.0</c:v>
                </c:pt>
                <c:pt idx="154">
                  <c:v>562.0</c:v>
                </c:pt>
                <c:pt idx="155">
                  <c:v>563.0</c:v>
                </c:pt>
                <c:pt idx="156">
                  <c:v>564.0</c:v>
                </c:pt>
                <c:pt idx="157">
                  <c:v>836.0</c:v>
                </c:pt>
                <c:pt idx="158">
                  <c:v>837.0</c:v>
                </c:pt>
                <c:pt idx="159">
                  <c:v>1470.0</c:v>
                </c:pt>
                <c:pt idx="160">
                  <c:v>1172.0</c:v>
                </c:pt>
                <c:pt idx="161">
                  <c:v>1173.0</c:v>
                </c:pt>
                <c:pt idx="162">
                  <c:v>273.0</c:v>
                </c:pt>
                <c:pt idx="163">
                  <c:v>1174.0</c:v>
                </c:pt>
                <c:pt idx="164">
                  <c:v>1175.0</c:v>
                </c:pt>
                <c:pt idx="165">
                  <c:v>1176.0</c:v>
                </c:pt>
                <c:pt idx="166">
                  <c:v>838.0</c:v>
                </c:pt>
                <c:pt idx="167">
                  <c:v>1177.0</c:v>
                </c:pt>
                <c:pt idx="168">
                  <c:v>1471.0</c:v>
                </c:pt>
                <c:pt idx="169">
                  <c:v>839.0</c:v>
                </c:pt>
                <c:pt idx="170">
                  <c:v>840.0</c:v>
                </c:pt>
                <c:pt idx="171">
                  <c:v>565.0</c:v>
                </c:pt>
                <c:pt idx="172">
                  <c:v>841.0</c:v>
                </c:pt>
                <c:pt idx="173">
                  <c:v>842.0</c:v>
                </c:pt>
                <c:pt idx="174">
                  <c:v>843.0</c:v>
                </c:pt>
                <c:pt idx="175">
                  <c:v>844.0</c:v>
                </c:pt>
                <c:pt idx="176">
                  <c:v>845.0</c:v>
                </c:pt>
                <c:pt idx="177">
                  <c:v>566.0</c:v>
                </c:pt>
                <c:pt idx="178">
                  <c:v>1472.0</c:v>
                </c:pt>
                <c:pt idx="179">
                  <c:v>846.0</c:v>
                </c:pt>
                <c:pt idx="180">
                  <c:v>847.0</c:v>
                </c:pt>
                <c:pt idx="181">
                  <c:v>848.0</c:v>
                </c:pt>
                <c:pt idx="182">
                  <c:v>1178.0</c:v>
                </c:pt>
                <c:pt idx="183">
                  <c:v>1179.0</c:v>
                </c:pt>
                <c:pt idx="184">
                  <c:v>374.0</c:v>
                </c:pt>
                <c:pt idx="185">
                  <c:v>849.0</c:v>
                </c:pt>
                <c:pt idx="186">
                  <c:v>218.0</c:v>
                </c:pt>
                <c:pt idx="187">
                  <c:v>850.0</c:v>
                </c:pt>
                <c:pt idx="188">
                  <c:v>851.0</c:v>
                </c:pt>
                <c:pt idx="189">
                  <c:v>274.0</c:v>
                </c:pt>
                <c:pt idx="190">
                  <c:v>375.0</c:v>
                </c:pt>
                <c:pt idx="191">
                  <c:v>376.0</c:v>
                </c:pt>
                <c:pt idx="192">
                  <c:v>567.0</c:v>
                </c:pt>
                <c:pt idx="193">
                  <c:v>568.0</c:v>
                </c:pt>
                <c:pt idx="194">
                  <c:v>63.0</c:v>
                </c:pt>
                <c:pt idx="195">
                  <c:v>377.0</c:v>
                </c:pt>
                <c:pt idx="196">
                  <c:v>378.0</c:v>
                </c:pt>
                <c:pt idx="197">
                  <c:v>379.0</c:v>
                </c:pt>
                <c:pt idx="198">
                  <c:v>380.0</c:v>
                </c:pt>
                <c:pt idx="199">
                  <c:v>381.0</c:v>
                </c:pt>
                <c:pt idx="200">
                  <c:v>852.0</c:v>
                </c:pt>
                <c:pt idx="201">
                  <c:v>382.0</c:v>
                </c:pt>
                <c:pt idx="202">
                  <c:v>383.0</c:v>
                </c:pt>
                <c:pt idx="203">
                  <c:v>219.0</c:v>
                </c:pt>
                <c:pt idx="204">
                  <c:v>1473.0</c:v>
                </c:pt>
                <c:pt idx="205">
                  <c:v>1180.0</c:v>
                </c:pt>
                <c:pt idx="206">
                  <c:v>1181.0</c:v>
                </c:pt>
                <c:pt idx="207">
                  <c:v>384.0</c:v>
                </c:pt>
                <c:pt idx="208">
                  <c:v>853.0</c:v>
                </c:pt>
                <c:pt idx="209">
                  <c:v>854.0</c:v>
                </c:pt>
                <c:pt idx="210">
                  <c:v>855.0</c:v>
                </c:pt>
                <c:pt idx="211">
                  <c:v>856.0</c:v>
                </c:pt>
                <c:pt idx="212">
                  <c:v>857.0</c:v>
                </c:pt>
                <c:pt idx="213">
                  <c:v>858.0</c:v>
                </c:pt>
                <c:pt idx="214">
                  <c:v>859.0</c:v>
                </c:pt>
                <c:pt idx="215">
                  <c:v>860.0</c:v>
                </c:pt>
                <c:pt idx="216">
                  <c:v>10.0</c:v>
                </c:pt>
                <c:pt idx="217">
                  <c:v>275.0</c:v>
                </c:pt>
                <c:pt idx="218">
                  <c:v>83.0</c:v>
                </c:pt>
                <c:pt idx="219">
                  <c:v>28.0</c:v>
                </c:pt>
                <c:pt idx="220">
                  <c:v>220.0</c:v>
                </c:pt>
                <c:pt idx="221">
                  <c:v>221.0</c:v>
                </c:pt>
                <c:pt idx="222">
                  <c:v>276.0</c:v>
                </c:pt>
                <c:pt idx="223">
                  <c:v>861.0</c:v>
                </c:pt>
                <c:pt idx="224">
                  <c:v>277.0</c:v>
                </c:pt>
                <c:pt idx="225">
                  <c:v>222.0</c:v>
                </c:pt>
                <c:pt idx="226">
                  <c:v>1182.0</c:v>
                </c:pt>
                <c:pt idx="227">
                  <c:v>862.0</c:v>
                </c:pt>
                <c:pt idx="228">
                  <c:v>569.0</c:v>
                </c:pt>
                <c:pt idx="229">
                  <c:v>570.0</c:v>
                </c:pt>
                <c:pt idx="230">
                  <c:v>571.0</c:v>
                </c:pt>
                <c:pt idx="231">
                  <c:v>572.0</c:v>
                </c:pt>
                <c:pt idx="232">
                  <c:v>1474.0</c:v>
                </c:pt>
                <c:pt idx="233">
                  <c:v>863.0</c:v>
                </c:pt>
                <c:pt idx="234">
                  <c:v>864.0</c:v>
                </c:pt>
                <c:pt idx="235">
                  <c:v>573.0</c:v>
                </c:pt>
                <c:pt idx="236">
                  <c:v>1475.0</c:v>
                </c:pt>
                <c:pt idx="237">
                  <c:v>1183.0</c:v>
                </c:pt>
                <c:pt idx="238">
                  <c:v>1184.0</c:v>
                </c:pt>
                <c:pt idx="239">
                  <c:v>223.0</c:v>
                </c:pt>
                <c:pt idx="240">
                  <c:v>1185.0</c:v>
                </c:pt>
                <c:pt idx="241">
                  <c:v>1186.0</c:v>
                </c:pt>
                <c:pt idx="242">
                  <c:v>1187.0</c:v>
                </c:pt>
                <c:pt idx="243">
                  <c:v>278.0</c:v>
                </c:pt>
                <c:pt idx="244">
                  <c:v>224.0</c:v>
                </c:pt>
                <c:pt idx="245">
                  <c:v>574.0</c:v>
                </c:pt>
                <c:pt idx="246">
                  <c:v>1188.0</c:v>
                </c:pt>
                <c:pt idx="247">
                  <c:v>385.0</c:v>
                </c:pt>
                <c:pt idx="248">
                  <c:v>865.0</c:v>
                </c:pt>
                <c:pt idx="249">
                  <c:v>866.0</c:v>
                </c:pt>
                <c:pt idx="250">
                  <c:v>867.0</c:v>
                </c:pt>
                <c:pt idx="251">
                  <c:v>386.0</c:v>
                </c:pt>
                <c:pt idx="252">
                  <c:v>151.0</c:v>
                </c:pt>
                <c:pt idx="253">
                  <c:v>1476.0</c:v>
                </c:pt>
                <c:pt idx="254">
                  <c:v>575.0</c:v>
                </c:pt>
                <c:pt idx="255">
                  <c:v>576.0</c:v>
                </c:pt>
                <c:pt idx="256">
                  <c:v>868.0</c:v>
                </c:pt>
                <c:pt idx="257">
                  <c:v>1477.0</c:v>
                </c:pt>
                <c:pt idx="258">
                  <c:v>577.0</c:v>
                </c:pt>
                <c:pt idx="259">
                  <c:v>578.0</c:v>
                </c:pt>
                <c:pt idx="260">
                  <c:v>1189.0</c:v>
                </c:pt>
                <c:pt idx="261">
                  <c:v>1190.0</c:v>
                </c:pt>
                <c:pt idx="262">
                  <c:v>152.0</c:v>
                </c:pt>
                <c:pt idx="263">
                  <c:v>84.0</c:v>
                </c:pt>
                <c:pt idx="264">
                  <c:v>153.0</c:v>
                </c:pt>
                <c:pt idx="265">
                  <c:v>53.0</c:v>
                </c:pt>
                <c:pt idx="266">
                  <c:v>54.0</c:v>
                </c:pt>
                <c:pt idx="267">
                  <c:v>154.0</c:v>
                </c:pt>
                <c:pt idx="268">
                  <c:v>55.0</c:v>
                </c:pt>
                <c:pt idx="269">
                  <c:v>155.0</c:v>
                </c:pt>
                <c:pt idx="270">
                  <c:v>1191.0</c:v>
                </c:pt>
                <c:pt idx="271">
                  <c:v>1192.0</c:v>
                </c:pt>
                <c:pt idx="272">
                  <c:v>1478.0</c:v>
                </c:pt>
                <c:pt idx="273">
                  <c:v>869.0</c:v>
                </c:pt>
                <c:pt idx="274">
                  <c:v>870.0</c:v>
                </c:pt>
                <c:pt idx="275">
                  <c:v>279.0</c:v>
                </c:pt>
                <c:pt idx="276">
                  <c:v>871.0</c:v>
                </c:pt>
                <c:pt idx="277">
                  <c:v>117.0</c:v>
                </c:pt>
                <c:pt idx="278">
                  <c:v>118.0</c:v>
                </c:pt>
                <c:pt idx="279">
                  <c:v>225.0</c:v>
                </c:pt>
                <c:pt idx="280">
                  <c:v>226.0</c:v>
                </c:pt>
                <c:pt idx="281">
                  <c:v>29.0</c:v>
                </c:pt>
                <c:pt idx="282">
                  <c:v>156.0</c:v>
                </c:pt>
                <c:pt idx="283">
                  <c:v>119.0</c:v>
                </c:pt>
                <c:pt idx="284">
                  <c:v>227.0</c:v>
                </c:pt>
                <c:pt idx="285">
                  <c:v>228.0</c:v>
                </c:pt>
                <c:pt idx="286">
                  <c:v>579.0</c:v>
                </c:pt>
                <c:pt idx="287">
                  <c:v>872.0</c:v>
                </c:pt>
                <c:pt idx="288">
                  <c:v>580.0</c:v>
                </c:pt>
                <c:pt idx="289">
                  <c:v>873.0</c:v>
                </c:pt>
                <c:pt idx="290">
                  <c:v>874.0</c:v>
                </c:pt>
                <c:pt idx="291">
                  <c:v>875.0</c:v>
                </c:pt>
                <c:pt idx="292">
                  <c:v>876.0</c:v>
                </c:pt>
                <c:pt idx="293">
                  <c:v>85.0</c:v>
                </c:pt>
                <c:pt idx="294">
                  <c:v>5.0</c:v>
                </c:pt>
                <c:pt idx="295">
                  <c:v>1479.0</c:v>
                </c:pt>
                <c:pt idx="296">
                  <c:v>387.0</c:v>
                </c:pt>
                <c:pt idx="297">
                  <c:v>1193.0</c:v>
                </c:pt>
                <c:pt idx="298">
                  <c:v>581.0</c:v>
                </c:pt>
                <c:pt idx="299">
                  <c:v>582.0</c:v>
                </c:pt>
                <c:pt idx="300">
                  <c:v>280.0</c:v>
                </c:pt>
                <c:pt idx="301">
                  <c:v>44.0</c:v>
                </c:pt>
                <c:pt idx="302">
                  <c:v>281.0</c:v>
                </c:pt>
                <c:pt idx="303">
                  <c:v>157.0</c:v>
                </c:pt>
                <c:pt idx="304">
                  <c:v>877.0</c:v>
                </c:pt>
                <c:pt idx="305">
                  <c:v>282.0</c:v>
                </c:pt>
                <c:pt idx="306">
                  <c:v>388.0</c:v>
                </c:pt>
                <c:pt idx="307">
                  <c:v>86.0</c:v>
                </c:pt>
                <c:pt idx="308">
                  <c:v>120.0</c:v>
                </c:pt>
                <c:pt idx="309">
                  <c:v>158.0</c:v>
                </c:pt>
                <c:pt idx="310">
                  <c:v>878.0</c:v>
                </c:pt>
                <c:pt idx="311">
                  <c:v>1194.0</c:v>
                </c:pt>
                <c:pt idx="312">
                  <c:v>1195.0</c:v>
                </c:pt>
                <c:pt idx="313">
                  <c:v>879.0</c:v>
                </c:pt>
                <c:pt idx="314">
                  <c:v>583.0</c:v>
                </c:pt>
                <c:pt idx="315">
                  <c:v>880.0</c:v>
                </c:pt>
                <c:pt idx="316">
                  <c:v>229.0</c:v>
                </c:pt>
                <c:pt idx="317">
                  <c:v>584.0</c:v>
                </c:pt>
                <c:pt idx="318">
                  <c:v>1196.0</c:v>
                </c:pt>
                <c:pt idx="319">
                  <c:v>881.0</c:v>
                </c:pt>
                <c:pt idx="320">
                  <c:v>230.0</c:v>
                </c:pt>
                <c:pt idx="321">
                  <c:v>389.0</c:v>
                </c:pt>
                <c:pt idx="322">
                  <c:v>585.0</c:v>
                </c:pt>
                <c:pt idx="323">
                  <c:v>283.0</c:v>
                </c:pt>
                <c:pt idx="324">
                  <c:v>586.0</c:v>
                </c:pt>
                <c:pt idx="325">
                  <c:v>587.0</c:v>
                </c:pt>
                <c:pt idx="326">
                  <c:v>588.0</c:v>
                </c:pt>
                <c:pt idx="327">
                  <c:v>34.0</c:v>
                </c:pt>
                <c:pt idx="328">
                  <c:v>231.0</c:v>
                </c:pt>
                <c:pt idx="329">
                  <c:v>284.0</c:v>
                </c:pt>
                <c:pt idx="330">
                  <c:v>232.0</c:v>
                </c:pt>
                <c:pt idx="331">
                  <c:v>882.0</c:v>
                </c:pt>
                <c:pt idx="332">
                  <c:v>589.0</c:v>
                </c:pt>
                <c:pt idx="333">
                  <c:v>590.0</c:v>
                </c:pt>
                <c:pt idx="334">
                  <c:v>591.0</c:v>
                </c:pt>
                <c:pt idx="335">
                  <c:v>592.0</c:v>
                </c:pt>
                <c:pt idx="336">
                  <c:v>1197.0</c:v>
                </c:pt>
                <c:pt idx="337">
                  <c:v>233.0</c:v>
                </c:pt>
                <c:pt idx="338">
                  <c:v>593.0</c:v>
                </c:pt>
                <c:pt idx="339">
                  <c:v>594.0</c:v>
                </c:pt>
                <c:pt idx="340">
                  <c:v>595.0</c:v>
                </c:pt>
                <c:pt idx="341">
                  <c:v>596.0</c:v>
                </c:pt>
                <c:pt idx="342">
                  <c:v>597.0</c:v>
                </c:pt>
                <c:pt idx="343">
                  <c:v>64.0</c:v>
                </c:pt>
                <c:pt idx="344">
                  <c:v>883.0</c:v>
                </c:pt>
                <c:pt idx="345">
                  <c:v>390.0</c:v>
                </c:pt>
                <c:pt idx="346">
                  <c:v>234.0</c:v>
                </c:pt>
                <c:pt idx="347">
                  <c:v>391.0</c:v>
                </c:pt>
                <c:pt idx="348">
                  <c:v>285.0</c:v>
                </c:pt>
                <c:pt idx="349">
                  <c:v>286.0</c:v>
                </c:pt>
                <c:pt idx="350">
                  <c:v>235.0</c:v>
                </c:pt>
                <c:pt idx="351">
                  <c:v>287.0</c:v>
                </c:pt>
                <c:pt idx="352">
                  <c:v>288.0</c:v>
                </c:pt>
                <c:pt idx="353">
                  <c:v>289.0</c:v>
                </c:pt>
                <c:pt idx="354">
                  <c:v>884.0</c:v>
                </c:pt>
                <c:pt idx="355">
                  <c:v>885.0</c:v>
                </c:pt>
                <c:pt idx="356">
                  <c:v>886.0</c:v>
                </c:pt>
                <c:pt idx="357">
                  <c:v>392.0</c:v>
                </c:pt>
                <c:pt idx="358">
                  <c:v>393.0</c:v>
                </c:pt>
                <c:pt idx="359">
                  <c:v>887.0</c:v>
                </c:pt>
                <c:pt idx="360">
                  <c:v>598.0</c:v>
                </c:pt>
                <c:pt idx="361">
                  <c:v>599.0</c:v>
                </c:pt>
                <c:pt idx="362">
                  <c:v>45.0</c:v>
                </c:pt>
                <c:pt idx="363">
                  <c:v>1198.0</c:v>
                </c:pt>
                <c:pt idx="364">
                  <c:v>888.0</c:v>
                </c:pt>
                <c:pt idx="365">
                  <c:v>889.0</c:v>
                </c:pt>
                <c:pt idx="366">
                  <c:v>890.0</c:v>
                </c:pt>
                <c:pt idx="367">
                  <c:v>891.0</c:v>
                </c:pt>
                <c:pt idx="368">
                  <c:v>892.0</c:v>
                </c:pt>
                <c:pt idx="369">
                  <c:v>893.0</c:v>
                </c:pt>
                <c:pt idx="370">
                  <c:v>894.0</c:v>
                </c:pt>
                <c:pt idx="371">
                  <c:v>236.0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237.0</c:v>
                </c:pt>
                <c:pt idx="376">
                  <c:v>238.0</c:v>
                </c:pt>
                <c:pt idx="377">
                  <c:v>121.0</c:v>
                </c:pt>
                <c:pt idx="378">
                  <c:v>600.0</c:v>
                </c:pt>
                <c:pt idx="379">
                  <c:v>898.0</c:v>
                </c:pt>
                <c:pt idx="380">
                  <c:v>899.0</c:v>
                </c:pt>
                <c:pt idx="381">
                  <c:v>900.0</c:v>
                </c:pt>
                <c:pt idx="382">
                  <c:v>901.0</c:v>
                </c:pt>
                <c:pt idx="383">
                  <c:v>902.0</c:v>
                </c:pt>
                <c:pt idx="384">
                  <c:v>903.0</c:v>
                </c:pt>
                <c:pt idx="385">
                  <c:v>159.0</c:v>
                </c:pt>
                <c:pt idx="386">
                  <c:v>160.0</c:v>
                </c:pt>
                <c:pt idx="387">
                  <c:v>161.0</c:v>
                </c:pt>
                <c:pt idx="388">
                  <c:v>162.0</c:v>
                </c:pt>
                <c:pt idx="389">
                  <c:v>163.0</c:v>
                </c:pt>
                <c:pt idx="390">
                  <c:v>164.0</c:v>
                </c:pt>
                <c:pt idx="391">
                  <c:v>165.0</c:v>
                </c:pt>
                <c:pt idx="392">
                  <c:v>166.0</c:v>
                </c:pt>
                <c:pt idx="393">
                  <c:v>601.0</c:v>
                </c:pt>
                <c:pt idx="394">
                  <c:v>602.0</c:v>
                </c:pt>
                <c:pt idx="395">
                  <c:v>603.0</c:v>
                </c:pt>
                <c:pt idx="396">
                  <c:v>604.0</c:v>
                </c:pt>
                <c:pt idx="397">
                  <c:v>605.0</c:v>
                </c:pt>
                <c:pt idx="398">
                  <c:v>606.0</c:v>
                </c:pt>
                <c:pt idx="399">
                  <c:v>607.0</c:v>
                </c:pt>
                <c:pt idx="400">
                  <c:v>608.0</c:v>
                </c:pt>
                <c:pt idx="401">
                  <c:v>239.0</c:v>
                </c:pt>
                <c:pt idx="402">
                  <c:v>46.0</c:v>
                </c:pt>
                <c:pt idx="403">
                  <c:v>167.0</c:v>
                </c:pt>
                <c:pt idx="404">
                  <c:v>240.0</c:v>
                </c:pt>
                <c:pt idx="405">
                  <c:v>241.0</c:v>
                </c:pt>
                <c:pt idx="406">
                  <c:v>1199.0</c:v>
                </c:pt>
                <c:pt idx="407">
                  <c:v>1480.0</c:v>
                </c:pt>
                <c:pt idx="408">
                  <c:v>290.0</c:v>
                </c:pt>
                <c:pt idx="409">
                  <c:v>394.0</c:v>
                </c:pt>
                <c:pt idx="410">
                  <c:v>291.0</c:v>
                </c:pt>
                <c:pt idx="411">
                  <c:v>395.0</c:v>
                </c:pt>
                <c:pt idx="412">
                  <c:v>292.0</c:v>
                </c:pt>
                <c:pt idx="413">
                  <c:v>609.0</c:v>
                </c:pt>
                <c:pt idx="414">
                  <c:v>1200.0</c:v>
                </c:pt>
                <c:pt idx="415">
                  <c:v>168.0</c:v>
                </c:pt>
                <c:pt idx="416">
                  <c:v>87.0</c:v>
                </c:pt>
                <c:pt idx="417">
                  <c:v>904.0</c:v>
                </c:pt>
                <c:pt idx="418">
                  <c:v>1201.0</c:v>
                </c:pt>
                <c:pt idx="419">
                  <c:v>1202.0</c:v>
                </c:pt>
                <c:pt idx="420">
                  <c:v>1481.0</c:v>
                </c:pt>
                <c:pt idx="421">
                  <c:v>1203.0</c:v>
                </c:pt>
                <c:pt idx="422">
                  <c:v>905.0</c:v>
                </c:pt>
                <c:pt idx="423">
                  <c:v>906.0</c:v>
                </c:pt>
                <c:pt idx="424">
                  <c:v>907.0</c:v>
                </c:pt>
                <c:pt idx="425">
                  <c:v>908.0</c:v>
                </c:pt>
                <c:pt idx="426">
                  <c:v>909.0</c:v>
                </c:pt>
                <c:pt idx="427">
                  <c:v>910.0</c:v>
                </c:pt>
                <c:pt idx="428">
                  <c:v>396.0</c:v>
                </c:pt>
                <c:pt idx="429">
                  <c:v>1204.0</c:v>
                </c:pt>
                <c:pt idx="430">
                  <c:v>911.0</c:v>
                </c:pt>
                <c:pt idx="431">
                  <c:v>1205.0</c:v>
                </c:pt>
                <c:pt idx="432">
                  <c:v>1206.0</c:v>
                </c:pt>
                <c:pt idx="433">
                  <c:v>1207.0</c:v>
                </c:pt>
                <c:pt idx="434">
                  <c:v>1208.0</c:v>
                </c:pt>
                <c:pt idx="435">
                  <c:v>912.0</c:v>
                </c:pt>
                <c:pt idx="436">
                  <c:v>913.0</c:v>
                </c:pt>
                <c:pt idx="437">
                  <c:v>914.0</c:v>
                </c:pt>
                <c:pt idx="438">
                  <c:v>915.0</c:v>
                </c:pt>
                <c:pt idx="439">
                  <c:v>610.0</c:v>
                </c:pt>
                <c:pt idx="440">
                  <c:v>1209.0</c:v>
                </c:pt>
                <c:pt idx="441">
                  <c:v>916.0</c:v>
                </c:pt>
                <c:pt idx="442">
                  <c:v>1210.0</c:v>
                </c:pt>
                <c:pt idx="443">
                  <c:v>242.0</c:v>
                </c:pt>
                <c:pt idx="444">
                  <c:v>1211.0</c:v>
                </c:pt>
                <c:pt idx="445">
                  <c:v>917.0</c:v>
                </c:pt>
                <c:pt idx="446">
                  <c:v>611.0</c:v>
                </c:pt>
                <c:pt idx="447">
                  <c:v>612.0</c:v>
                </c:pt>
                <c:pt idx="448">
                  <c:v>613.0</c:v>
                </c:pt>
                <c:pt idx="449">
                  <c:v>614.0</c:v>
                </c:pt>
                <c:pt idx="450">
                  <c:v>1212.0</c:v>
                </c:pt>
                <c:pt idx="451">
                  <c:v>1482.0</c:v>
                </c:pt>
                <c:pt idx="452">
                  <c:v>169.0</c:v>
                </c:pt>
                <c:pt idx="453">
                  <c:v>170.0</c:v>
                </c:pt>
                <c:pt idx="454">
                  <c:v>171.0</c:v>
                </c:pt>
                <c:pt idx="455">
                  <c:v>172.0</c:v>
                </c:pt>
                <c:pt idx="456">
                  <c:v>173.0</c:v>
                </c:pt>
                <c:pt idx="457">
                  <c:v>174.0</c:v>
                </c:pt>
                <c:pt idx="458">
                  <c:v>175.0</c:v>
                </c:pt>
                <c:pt idx="459">
                  <c:v>176.0</c:v>
                </c:pt>
                <c:pt idx="460">
                  <c:v>615.0</c:v>
                </c:pt>
                <c:pt idx="461">
                  <c:v>616.0</c:v>
                </c:pt>
                <c:pt idx="462">
                  <c:v>617.0</c:v>
                </c:pt>
                <c:pt idx="463">
                  <c:v>293.0</c:v>
                </c:pt>
                <c:pt idx="464">
                  <c:v>618.0</c:v>
                </c:pt>
                <c:pt idx="465">
                  <c:v>918.0</c:v>
                </c:pt>
                <c:pt idx="466">
                  <c:v>919.0</c:v>
                </c:pt>
                <c:pt idx="467">
                  <c:v>397.0</c:v>
                </c:pt>
                <c:pt idx="468">
                  <c:v>398.0</c:v>
                </c:pt>
                <c:pt idx="469">
                  <c:v>399.0</c:v>
                </c:pt>
                <c:pt idx="470">
                  <c:v>400.0</c:v>
                </c:pt>
                <c:pt idx="471">
                  <c:v>401.0</c:v>
                </c:pt>
                <c:pt idx="472">
                  <c:v>402.0</c:v>
                </c:pt>
                <c:pt idx="473">
                  <c:v>122.0</c:v>
                </c:pt>
                <c:pt idx="474">
                  <c:v>920.0</c:v>
                </c:pt>
                <c:pt idx="475">
                  <c:v>619.0</c:v>
                </c:pt>
                <c:pt idx="476">
                  <c:v>1213.0</c:v>
                </c:pt>
                <c:pt idx="477">
                  <c:v>921.0</c:v>
                </c:pt>
                <c:pt idx="478">
                  <c:v>620.0</c:v>
                </c:pt>
                <c:pt idx="479">
                  <c:v>621.0</c:v>
                </c:pt>
                <c:pt idx="480">
                  <c:v>622.0</c:v>
                </c:pt>
                <c:pt idx="481">
                  <c:v>177.0</c:v>
                </c:pt>
                <c:pt idx="482">
                  <c:v>88.0</c:v>
                </c:pt>
                <c:pt idx="483">
                  <c:v>1214.0</c:v>
                </c:pt>
                <c:pt idx="484">
                  <c:v>1215.0</c:v>
                </c:pt>
                <c:pt idx="485">
                  <c:v>1216.0</c:v>
                </c:pt>
                <c:pt idx="486">
                  <c:v>1217.0</c:v>
                </c:pt>
                <c:pt idx="487">
                  <c:v>1218.0</c:v>
                </c:pt>
                <c:pt idx="488">
                  <c:v>623.0</c:v>
                </c:pt>
                <c:pt idx="489">
                  <c:v>624.0</c:v>
                </c:pt>
                <c:pt idx="490">
                  <c:v>294.0</c:v>
                </c:pt>
                <c:pt idx="491">
                  <c:v>922.0</c:v>
                </c:pt>
                <c:pt idx="492">
                  <c:v>1219.0</c:v>
                </c:pt>
                <c:pt idx="493">
                  <c:v>923.0</c:v>
                </c:pt>
                <c:pt idx="494">
                  <c:v>924.0</c:v>
                </c:pt>
                <c:pt idx="495">
                  <c:v>925.0</c:v>
                </c:pt>
                <c:pt idx="496">
                  <c:v>243.0</c:v>
                </c:pt>
                <c:pt idx="497">
                  <c:v>1220.0</c:v>
                </c:pt>
                <c:pt idx="498">
                  <c:v>1221.0</c:v>
                </c:pt>
                <c:pt idx="499">
                  <c:v>1222.0</c:v>
                </c:pt>
                <c:pt idx="500">
                  <c:v>295.0</c:v>
                </c:pt>
                <c:pt idx="501">
                  <c:v>926.0</c:v>
                </c:pt>
                <c:pt idx="502">
                  <c:v>625.0</c:v>
                </c:pt>
                <c:pt idx="503">
                  <c:v>927.0</c:v>
                </c:pt>
                <c:pt idx="504">
                  <c:v>1483.0</c:v>
                </c:pt>
                <c:pt idx="505">
                  <c:v>1223.0</c:v>
                </c:pt>
                <c:pt idx="506">
                  <c:v>1224.0</c:v>
                </c:pt>
                <c:pt idx="507">
                  <c:v>403.0</c:v>
                </c:pt>
                <c:pt idx="508">
                  <c:v>404.0</c:v>
                </c:pt>
                <c:pt idx="509">
                  <c:v>405.0</c:v>
                </c:pt>
                <c:pt idx="510">
                  <c:v>1484.0</c:v>
                </c:pt>
                <c:pt idx="511">
                  <c:v>1225.0</c:v>
                </c:pt>
                <c:pt idx="512">
                  <c:v>1226.0</c:v>
                </c:pt>
                <c:pt idx="513">
                  <c:v>928.0</c:v>
                </c:pt>
                <c:pt idx="514">
                  <c:v>626.0</c:v>
                </c:pt>
                <c:pt idx="515">
                  <c:v>406.0</c:v>
                </c:pt>
                <c:pt idx="516">
                  <c:v>36.0</c:v>
                </c:pt>
                <c:pt idx="517">
                  <c:v>47.0</c:v>
                </c:pt>
                <c:pt idx="518">
                  <c:v>1227.0</c:v>
                </c:pt>
                <c:pt idx="519">
                  <c:v>1228.0</c:v>
                </c:pt>
                <c:pt idx="520">
                  <c:v>1229.0</c:v>
                </c:pt>
                <c:pt idx="521">
                  <c:v>1230.0</c:v>
                </c:pt>
                <c:pt idx="522">
                  <c:v>123.0</c:v>
                </c:pt>
                <c:pt idx="523">
                  <c:v>178.0</c:v>
                </c:pt>
                <c:pt idx="524">
                  <c:v>296.0</c:v>
                </c:pt>
                <c:pt idx="525">
                  <c:v>407.0</c:v>
                </c:pt>
                <c:pt idx="526">
                  <c:v>408.0</c:v>
                </c:pt>
                <c:pt idx="527">
                  <c:v>1231.0</c:v>
                </c:pt>
                <c:pt idx="528">
                  <c:v>1232.0</c:v>
                </c:pt>
                <c:pt idx="529">
                  <c:v>1233.0</c:v>
                </c:pt>
                <c:pt idx="530">
                  <c:v>244.0</c:v>
                </c:pt>
                <c:pt idx="531">
                  <c:v>245.0</c:v>
                </c:pt>
                <c:pt idx="532">
                  <c:v>246.0</c:v>
                </c:pt>
                <c:pt idx="533">
                  <c:v>627.0</c:v>
                </c:pt>
                <c:pt idx="534">
                  <c:v>1234.0</c:v>
                </c:pt>
                <c:pt idx="535">
                  <c:v>1235.0</c:v>
                </c:pt>
                <c:pt idx="536">
                  <c:v>1485.0</c:v>
                </c:pt>
                <c:pt idx="537">
                  <c:v>179.0</c:v>
                </c:pt>
                <c:pt idx="538">
                  <c:v>929.0</c:v>
                </c:pt>
                <c:pt idx="539">
                  <c:v>409.0</c:v>
                </c:pt>
                <c:pt idx="540">
                  <c:v>628.0</c:v>
                </c:pt>
                <c:pt idx="541">
                  <c:v>629.0</c:v>
                </c:pt>
                <c:pt idx="542">
                  <c:v>630.0</c:v>
                </c:pt>
                <c:pt idx="543">
                  <c:v>1486.0</c:v>
                </c:pt>
                <c:pt idx="544">
                  <c:v>1236.0</c:v>
                </c:pt>
                <c:pt idx="545">
                  <c:v>1237.0</c:v>
                </c:pt>
                <c:pt idx="546">
                  <c:v>1238.0</c:v>
                </c:pt>
                <c:pt idx="547">
                  <c:v>247.0</c:v>
                </c:pt>
                <c:pt idx="548">
                  <c:v>631.0</c:v>
                </c:pt>
                <c:pt idx="549">
                  <c:v>632.0</c:v>
                </c:pt>
                <c:pt idx="550">
                  <c:v>410.0</c:v>
                </c:pt>
                <c:pt idx="551">
                  <c:v>1487.0</c:v>
                </c:pt>
                <c:pt idx="552">
                  <c:v>930.0</c:v>
                </c:pt>
                <c:pt idx="553">
                  <c:v>931.0</c:v>
                </c:pt>
                <c:pt idx="554">
                  <c:v>932.0</c:v>
                </c:pt>
                <c:pt idx="555">
                  <c:v>1488.0</c:v>
                </c:pt>
                <c:pt idx="556">
                  <c:v>933.0</c:v>
                </c:pt>
                <c:pt idx="557">
                  <c:v>934.0</c:v>
                </c:pt>
                <c:pt idx="558">
                  <c:v>935.0</c:v>
                </c:pt>
                <c:pt idx="559">
                  <c:v>1239.0</c:v>
                </c:pt>
                <c:pt idx="560">
                  <c:v>1240.0</c:v>
                </c:pt>
                <c:pt idx="561">
                  <c:v>124.0</c:v>
                </c:pt>
                <c:pt idx="562">
                  <c:v>125.0</c:v>
                </c:pt>
                <c:pt idx="563">
                  <c:v>411.0</c:v>
                </c:pt>
                <c:pt idx="564">
                  <c:v>633.0</c:v>
                </c:pt>
                <c:pt idx="565">
                  <c:v>634.0</c:v>
                </c:pt>
                <c:pt idx="566">
                  <c:v>635.0</c:v>
                </c:pt>
                <c:pt idx="567">
                  <c:v>636.0</c:v>
                </c:pt>
                <c:pt idx="568">
                  <c:v>1241.0</c:v>
                </c:pt>
                <c:pt idx="569">
                  <c:v>1242.0</c:v>
                </c:pt>
                <c:pt idx="570">
                  <c:v>1243.0</c:v>
                </c:pt>
                <c:pt idx="571">
                  <c:v>1244.0</c:v>
                </c:pt>
                <c:pt idx="572">
                  <c:v>1245.0</c:v>
                </c:pt>
                <c:pt idx="573">
                  <c:v>1246.0</c:v>
                </c:pt>
                <c:pt idx="574">
                  <c:v>412.0</c:v>
                </c:pt>
                <c:pt idx="575">
                  <c:v>936.0</c:v>
                </c:pt>
                <c:pt idx="576">
                  <c:v>937.0</c:v>
                </c:pt>
                <c:pt idx="577">
                  <c:v>1247.0</c:v>
                </c:pt>
                <c:pt idx="578">
                  <c:v>1248.0</c:v>
                </c:pt>
                <c:pt idx="579">
                  <c:v>1489.0</c:v>
                </c:pt>
                <c:pt idx="580">
                  <c:v>938.0</c:v>
                </c:pt>
                <c:pt idx="581">
                  <c:v>939.0</c:v>
                </c:pt>
                <c:pt idx="582">
                  <c:v>940.0</c:v>
                </c:pt>
                <c:pt idx="583">
                  <c:v>1249.0</c:v>
                </c:pt>
                <c:pt idx="584">
                  <c:v>1250.0</c:v>
                </c:pt>
                <c:pt idx="585">
                  <c:v>637.0</c:v>
                </c:pt>
                <c:pt idx="586">
                  <c:v>638.0</c:v>
                </c:pt>
                <c:pt idx="587">
                  <c:v>413.0</c:v>
                </c:pt>
                <c:pt idx="588">
                  <c:v>1490.0</c:v>
                </c:pt>
                <c:pt idx="589">
                  <c:v>297.0</c:v>
                </c:pt>
                <c:pt idx="590">
                  <c:v>248.0</c:v>
                </c:pt>
                <c:pt idx="591">
                  <c:v>298.0</c:v>
                </c:pt>
                <c:pt idx="592">
                  <c:v>639.0</c:v>
                </c:pt>
                <c:pt idx="593">
                  <c:v>1251.0</c:v>
                </c:pt>
                <c:pt idx="594">
                  <c:v>1252.0</c:v>
                </c:pt>
                <c:pt idx="595">
                  <c:v>640.0</c:v>
                </c:pt>
                <c:pt idx="596">
                  <c:v>641.0</c:v>
                </c:pt>
                <c:pt idx="597">
                  <c:v>642.0</c:v>
                </c:pt>
                <c:pt idx="598">
                  <c:v>1253.0</c:v>
                </c:pt>
                <c:pt idx="599">
                  <c:v>1254.0</c:v>
                </c:pt>
                <c:pt idx="600">
                  <c:v>1255.0</c:v>
                </c:pt>
                <c:pt idx="601">
                  <c:v>1491.0</c:v>
                </c:pt>
                <c:pt idx="602">
                  <c:v>1256.0</c:v>
                </c:pt>
                <c:pt idx="603">
                  <c:v>1257.0</c:v>
                </c:pt>
                <c:pt idx="604">
                  <c:v>1492.0</c:v>
                </c:pt>
                <c:pt idx="605">
                  <c:v>1493.0</c:v>
                </c:pt>
                <c:pt idx="606">
                  <c:v>643.0</c:v>
                </c:pt>
                <c:pt idx="607">
                  <c:v>644.0</c:v>
                </c:pt>
                <c:pt idx="608">
                  <c:v>645.0</c:v>
                </c:pt>
                <c:pt idx="609">
                  <c:v>414.0</c:v>
                </c:pt>
                <c:pt idx="610">
                  <c:v>941.0</c:v>
                </c:pt>
                <c:pt idx="611">
                  <c:v>646.0</c:v>
                </c:pt>
                <c:pt idx="612">
                  <c:v>647.0</c:v>
                </c:pt>
                <c:pt idx="613">
                  <c:v>1494.0</c:v>
                </c:pt>
                <c:pt idx="614">
                  <c:v>1258.0</c:v>
                </c:pt>
                <c:pt idx="615">
                  <c:v>1259.0</c:v>
                </c:pt>
                <c:pt idx="616">
                  <c:v>1260.0</c:v>
                </c:pt>
                <c:pt idx="617">
                  <c:v>1261.0</c:v>
                </c:pt>
                <c:pt idx="618">
                  <c:v>942.0</c:v>
                </c:pt>
                <c:pt idx="619">
                  <c:v>943.0</c:v>
                </c:pt>
                <c:pt idx="620">
                  <c:v>944.0</c:v>
                </c:pt>
                <c:pt idx="621">
                  <c:v>1262.0</c:v>
                </c:pt>
                <c:pt idx="622">
                  <c:v>1263.0</c:v>
                </c:pt>
                <c:pt idx="623">
                  <c:v>1264.0</c:v>
                </c:pt>
                <c:pt idx="624">
                  <c:v>1265.0</c:v>
                </c:pt>
                <c:pt idx="625">
                  <c:v>648.0</c:v>
                </c:pt>
                <c:pt idx="626">
                  <c:v>649.0</c:v>
                </c:pt>
                <c:pt idx="627">
                  <c:v>650.0</c:v>
                </c:pt>
                <c:pt idx="628">
                  <c:v>651.0</c:v>
                </c:pt>
                <c:pt idx="629">
                  <c:v>945.0</c:v>
                </c:pt>
                <c:pt idx="630">
                  <c:v>652.0</c:v>
                </c:pt>
                <c:pt idx="631">
                  <c:v>56.0</c:v>
                </c:pt>
                <c:pt idx="632">
                  <c:v>1266.0</c:v>
                </c:pt>
                <c:pt idx="633">
                  <c:v>1267.0</c:v>
                </c:pt>
                <c:pt idx="634">
                  <c:v>1495.0</c:v>
                </c:pt>
                <c:pt idx="635">
                  <c:v>946.0</c:v>
                </c:pt>
                <c:pt idx="636">
                  <c:v>947.0</c:v>
                </c:pt>
                <c:pt idx="637">
                  <c:v>948.0</c:v>
                </c:pt>
                <c:pt idx="638">
                  <c:v>249.0</c:v>
                </c:pt>
                <c:pt idx="639">
                  <c:v>415.0</c:v>
                </c:pt>
                <c:pt idx="640">
                  <c:v>1268.0</c:v>
                </c:pt>
                <c:pt idx="641">
                  <c:v>1269.0</c:v>
                </c:pt>
                <c:pt idx="642">
                  <c:v>653.0</c:v>
                </c:pt>
                <c:pt idx="643">
                  <c:v>1270.0</c:v>
                </c:pt>
                <c:pt idx="644">
                  <c:v>1496.0</c:v>
                </c:pt>
                <c:pt idx="645">
                  <c:v>11.0</c:v>
                </c:pt>
                <c:pt idx="646">
                  <c:v>949.0</c:v>
                </c:pt>
                <c:pt idx="647">
                  <c:v>1271.0</c:v>
                </c:pt>
                <c:pt idx="648">
                  <c:v>1272.0</c:v>
                </c:pt>
                <c:pt idx="649">
                  <c:v>1497.0</c:v>
                </c:pt>
                <c:pt idx="650">
                  <c:v>654.0</c:v>
                </c:pt>
                <c:pt idx="651">
                  <c:v>655.0</c:v>
                </c:pt>
                <c:pt idx="652">
                  <c:v>180.0</c:v>
                </c:pt>
                <c:pt idx="653">
                  <c:v>656.0</c:v>
                </c:pt>
                <c:pt idx="654">
                  <c:v>37.0</c:v>
                </c:pt>
                <c:pt idx="655">
                  <c:v>181.0</c:v>
                </c:pt>
                <c:pt idx="656">
                  <c:v>657.0</c:v>
                </c:pt>
                <c:pt idx="657">
                  <c:v>250.0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126.0</c:v>
                </c:pt>
                <c:pt idx="663">
                  <c:v>299.0</c:v>
                </c:pt>
                <c:pt idx="664">
                  <c:v>416.0</c:v>
                </c:pt>
                <c:pt idx="665">
                  <c:v>417.0</c:v>
                </c:pt>
                <c:pt idx="666">
                  <c:v>418.0</c:v>
                </c:pt>
                <c:pt idx="667">
                  <c:v>1273.0</c:v>
                </c:pt>
                <c:pt idx="668">
                  <c:v>1274.0</c:v>
                </c:pt>
                <c:pt idx="669">
                  <c:v>950.0</c:v>
                </c:pt>
                <c:pt idx="670">
                  <c:v>951.0</c:v>
                </c:pt>
                <c:pt idx="671">
                  <c:v>1275.0</c:v>
                </c:pt>
                <c:pt idx="672">
                  <c:v>1276.0</c:v>
                </c:pt>
                <c:pt idx="673">
                  <c:v>1277.0</c:v>
                </c:pt>
                <c:pt idx="674">
                  <c:v>952.0</c:v>
                </c:pt>
                <c:pt idx="675">
                  <c:v>953.0</c:v>
                </c:pt>
                <c:pt idx="676">
                  <c:v>300.0</c:v>
                </c:pt>
                <c:pt idx="677">
                  <c:v>954.0</c:v>
                </c:pt>
                <c:pt idx="678">
                  <c:v>955.0</c:v>
                </c:pt>
                <c:pt idx="679">
                  <c:v>956.0</c:v>
                </c:pt>
                <c:pt idx="680">
                  <c:v>957.0</c:v>
                </c:pt>
                <c:pt idx="681">
                  <c:v>662.0</c:v>
                </c:pt>
                <c:pt idx="682">
                  <c:v>663.0</c:v>
                </c:pt>
                <c:pt idx="683">
                  <c:v>664.0</c:v>
                </c:pt>
                <c:pt idx="684">
                  <c:v>665.0</c:v>
                </c:pt>
                <c:pt idx="685">
                  <c:v>1278.0</c:v>
                </c:pt>
                <c:pt idx="686">
                  <c:v>1279.0</c:v>
                </c:pt>
                <c:pt idx="687">
                  <c:v>1498.0</c:v>
                </c:pt>
                <c:pt idx="688">
                  <c:v>1499.0</c:v>
                </c:pt>
                <c:pt idx="689">
                  <c:v>666.0</c:v>
                </c:pt>
                <c:pt idx="690">
                  <c:v>667.0</c:v>
                </c:pt>
                <c:pt idx="691">
                  <c:v>1500.0</c:v>
                </c:pt>
                <c:pt idx="692">
                  <c:v>1280.0</c:v>
                </c:pt>
                <c:pt idx="693">
                  <c:v>301.0</c:v>
                </c:pt>
                <c:pt idx="694">
                  <c:v>302.0</c:v>
                </c:pt>
                <c:pt idx="695">
                  <c:v>89.0</c:v>
                </c:pt>
                <c:pt idx="696">
                  <c:v>303.0</c:v>
                </c:pt>
                <c:pt idx="697">
                  <c:v>48.0</c:v>
                </c:pt>
                <c:pt idx="698">
                  <c:v>304.0</c:v>
                </c:pt>
                <c:pt idx="699">
                  <c:v>1281.0</c:v>
                </c:pt>
                <c:pt idx="700">
                  <c:v>668.0</c:v>
                </c:pt>
                <c:pt idx="701">
                  <c:v>669.0</c:v>
                </c:pt>
                <c:pt idx="702">
                  <c:v>670.0</c:v>
                </c:pt>
                <c:pt idx="703">
                  <c:v>1501.0</c:v>
                </c:pt>
                <c:pt idx="704">
                  <c:v>671.0</c:v>
                </c:pt>
                <c:pt idx="705">
                  <c:v>672.0</c:v>
                </c:pt>
                <c:pt idx="706">
                  <c:v>673.0</c:v>
                </c:pt>
                <c:pt idx="707">
                  <c:v>674.0</c:v>
                </c:pt>
                <c:pt idx="708">
                  <c:v>419.0</c:v>
                </c:pt>
                <c:pt idx="709">
                  <c:v>305.0</c:v>
                </c:pt>
                <c:pt idx="710">
                  <c:v>675.0</c:v>
                </c:pt>
                <c:pt idx="711">
                  <c:v>958.0</c:v>
                </c:pt>
                <c:pt idx="712">
                  <c:v>959.0</c:v>
                </c:pt>
                <c:pt idx="713">
                  <c:v>960.0</c:v>
                </c:pt>
                <c:pt idx="714">
                  <c:v>1502.0</c:v>
                </c:pt>
                <c:pt idx="715">
                  <c:v>420.0</c:v>
                </c:pt>
                <c:pt idx="716">
                  <c:v>421.0</c:v>
                </c:pt>
                <c:pt idx="717">
                  <c:v>422.0</c:v>
                </c:pt>
                <c:pt idx="718">
                  <c:v>423.0</c:v>
                </c:pt>
                <c:pt idx="719">
                  <c:v>676.0</c:v>
                </c:pt>
                <c:pt idx="720">
                  <c:v>1282.0</c:v>
                </c:pt>
                <c:pt idx="721">
                  <c:v>677.0</c:v>
                </c:pt>
                <c:pt idx="722">
                  <c:v>1503.0</c:v>
                </c:pt>
                <c:pt idx="723">
                  <c:v>678.0</c:v>
                </c:pt>
                <c:pt idx="724">
                  <c:v>679.0</c:v>
                </c:pt>
                <c:pt idx="725">
                  <c:v>680.0</c:v>
                </c:pt>
                <c:pt idx="726">
                  <c:v>681.0</c:v>
                </c:pt>
                <c:pt idx="727">
                  <c:v>1504.0</c:v>
                </c:pt>
                <c:pt idx="728">
                  <c:v>1505.0</c:v>
                </c:pt>
                <c:pt idx="729">
                  <c:v>961.0</c:v>
                </c:pt>
                <c:pt idx="730">
                  <c:v>1283.0</c:v>
                </c:pt>
                <c:pt idx="731">
                  <c:v>1284.0</c:v>
                </c:pt>
                <c:pt idx="732">
                  <c:v>962.0</c:v>
                </c:pt>
                <c:pt idx="733">
                  <c:v>963.0</c:v>
                </c:pt>
                <c:pt idx="734">
                  <c:v>964.0</c:v>
                </c:pt>
                <c:pt idx="735">
                  <c:v>1506.0</c:v>
                </c:pt>
                <c:pt idx="736">
                  <c:v>965.0</c:v>
                </c:pt>
                <c:pt idx="737">
                  <c:v>966.0</c:v>
                </c:pt>
                <c:pt idx="738">
                  <c:v>967.0</c:v>
                </c:pt>
                <c:pt idx="739">
                  <c:v>1285.0</c:v>
                </c:pt>
                <c:pt idx="740">
                  <c:v>1507.0</c:v>
                </c:pt>
                <c:pt idx="741">
                  <c:v>1508.0</c:v>
                </c:pt>
                <c:pt idx="742">
                  <c:v>57.0</c:v>
                </c:pt>
                <c:pt idx="743">
                  <c:v>182.0</c:v>
                </c:pt>
                <c:pt idx="744">
                  <c:v>127.0</c:v>
                </c:pt>
                <c:pt idx="745">
                  <c:v>1286.0</c:v>
                </c:pt>
                <c:pt idx="746">
                  <c:v>251.0</c:v>
                </c:pt>
                <c:pt idx="747">
                  <c:v>1287.0</c:v>
                </c:pt>
                <c:pt idx="748">
                  <c:v>1288.0</c:v>
                </c:pt>
                <c:pt idx="749">
                  <c:v>1509.0</c:v>
                </c:pt>
                <c:pt idx="750">
                  <c:v>1289.0</c:v>
                </c:pt>
                <c:pt idx="751">
                  <c:v>1290.0</c:v>
                </c:pt>
                <c:pt idx="752">
                  <c:v>968.0</c:v>
                </c:pt>
                <c:pt idx="753">
                  <c:v>969.0</c:v>
                </c:pt>
                <c:pt idx="754">
                  <c:v>1291.0</c:v>
                </c:pt>
                <c:pt idx="755">
                  <c:v>1292.0</c:v>
                </c:pt>
                <c:pt idx="756">
                  <c:v>38.0</c:v>
                </c:pt>
                <c:pt idx="757">
                  <c:v>306.0</c:v>
                </c:pt>
                <c:pt idx="758">
                  <c:v>307.0</c:v>
                </c:pt>
                <c:pt idx="759">
                  <c:v>682.0</c:v>
                </c:pt>
                <c:pt idx="760">
                  <c:v>970.0</c:v>
                </c:pt>
                <c:pt idx="761">
                  <c:v>65.0</c:v>
                </c:pt>
                <c:pt idx="762">
                  <c:v>424.0</c:v>
                </c:pt>
                <c:pt idx="763">
                  <c:v>425.0</c:v>
                </c:pt>
                <c:pt idx="764">
                  <c:v>183.0</c:v>
                </c:pt>
                <c:pt idx="765">
                  <c:v>184.0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308.0</c:v>
                </c:pt>
                <c:pt idx="771">
                  <c:v>309.0</c:v>
                </c:pt>
                <c:pt idx="772">
                  <c:v>310.0</c:v>
                </c:pt>
                <c:pt idx="773">
                  <c:v>311.0</c:v>
                </c:pt>
                <c:pt idx="774">
                  <c:v>252.0</c:v>
                </c:pt>
                <c:pt idx="775">
                  <c:v>185.0</c:v>
                </c:pt>
                <c:pt idx="776">
                  <c:v>687.0</c:v>
                </c:pt>
                <c:pt idx="777">
                  <c:v>1293.0</c:v>
                </c:pt>
                <c:pt idx="778">
                  <c:v>1294.0</c:v>
                </c:pt>
                <c:pt idx="779">
                  <c:v>1510.0</c:v>
                </c:pt>
                <c:pt idx="780">
                  <c:v>971.0</c:v>
                </c:pt>
                <c:pt idx="781">
                  <c:v>972.0</c:v>
                </c:pt>
                <c:pt idx="782">
                  <c:v>1511.0</c:v>
                </c:pt>
                <c:pt idx="783">
                  <c:v>688.0</c:v>
                </c:pt>
                <c:pt idx="784">
                  <c:v>973.0</c:v>
                </c:pt>
                <c:pt idx="785">
                  <c:v>974.0</c:v>
                </c:pt>
                <c:pt idx="786">
                  <c:v>975.0</c:v>
                </c:pt>
                <c:pt idx="787">
                  <c:v>976.0</c:v>
                </c:pt>
                <c:pt idx="788">
                  <c:v>689.0</c:v>
                </c:pt>
                <c:pt idx="789">
                  <c:v>977.0</c:v>
                </c:pt>
                <c:pt idx="790">
                  <c:v>978.0</c:v>
                </c:pt>
                <c:pt idx="791">
                  <c:v>1512.0</c:v>
                </c:pt>
                <c:pt idx="792">
                  <c:v>690.0</c:v>
                </c:pt>
                <c:pt idx="793">
                  <c:v>691.0</c:v>
                </c:pt>
                <c:pt idx="794">
                  <c:v>692.0</c:v>
                </c:pt>
                <c:pt idx="795">
                  <c:v>426.0</c:v>
                </c:pt>
                <c:pt idx="796">
                  <c:v>427.0</c:v>
                </c:pt>
                <c:pt idx="797">
                  <c:v>428.0</c:v>
                </c:pt>
                <c:pt idx="798">
                  <c:v>429.0</c:v>
                </c:pt>
                <c:pt idx="799">
                  <c:v>312.0</c:v>
                </c:pt>
                <c:pt idx="800">
                  <c:v>313.0</c:v>
                </c:pt>
                <c:pt idx="801">
                  <c:v>314.0</c:v>
                </c:pt>
                <c:pt idx="802">
                  <c:v>315.0</c:v>
                </c:pt>
                <c:pt idx="803">
                  <c:v>316.0</c:v>
                </c:pt>
                <c:pt idx="804">
                  <c:v>317.0</c:v>
                </c:pt>
                <c:pt idx="805">
                  <c:v>90.0</c:v>
                </c:pt>
                <c:pt idx="806">
                  <c:v>66.0</c:v>
                </c:pt>
                <c:pt idx="807">
                  <c:v>91.0</c:v>
                </c:pt>
                <c:pt idx="808">
                  <c:v>430.0</c:v>
                </c:pt>
                <c:pt idx="809">
                  <c:v>1295.0</c:v>
                </c:pt>
                <c:pt idx="810">
                  <c:v>1296.0</c:v>
                </c:pt>
                <c:pt idx="811">
                  <c:v>1513.0</c:v>
                </c:pt>
                <c:pt idx="812">
                  <c:v>1297.0</c:v>
                </c:pt>
                <c:pt idx="813">
                  <c:v>1298.0</c:v>
                </c:pt>
                <c:pt idx="814">
                  <c:v>979.0</c:v>
                </c:pt>
                <c:pt idx="815">
                  <c:v>980.0</c:v>
                </c:pt>
                <c:pt idx="816">
                  <c:v>981.0</c:v>
                </c:pt>
                <c:pt idx="817">
                  <c:v>1299.0</c:v>
                </c:pt>
                <c:pt idx="818">
                  <c:v>1300.0</c:v>
                </c:pt>
                <c:pt idx="819">
                  <c:v>1301.0</c:v>
                </c:pt>
                <c:pt idx="820">
                  <c:v>982.0</c:v>
                </c:pt>
                <c:pt idx="821">
                  <c:v>693.0</c:v>
                </c:pt>
                <c:pt idx="822">
                  <c:v>694.0</c:v>
                </c:pt>
                <c:pt idx="823">
                  <c:v>695.0</c:v>
                </c:pt>
                <c:pt idx="824">
                  <c:v>696.0</c:v>
                </c:pt>
                <c:pt idx="825">
                  <c:v>92.0</c:v>
                </c:pt>
                <c:pt idx="826">
                  <c:v>93.0</c:v>
                </c:pt>
                <c:pt idx="827">
                  <c:v>94.0</c:v>
                </c:pt>
                <c:pt idx="828">
                  <c:v>95.0</c:v>
                </c:pt>
                <c:pt idx="829">
                  <c:v>96.0</c:v>
                </c:pt>
                <c:pt idx="830">
                  <c:v>97.0</c:v>
                </c:pt>
                <c:pt idx="831">
                  <c:v>98.0</c:v>
                </c:pt>
                <c:pt idx="832">
                  <c:v>99.0</c:v>
                </c:pt>
                <c:pt idx="833">
                  <c:v>100.0</c:v>
                </c:pt>
                <c:pt idx="834">
                  <c:v>101.0</c:v>
                </c:pt>
                <c:pt idx="835">
                  <c:v>983.0</c:v>
                </c:pt>
                <c:pt idx="836">
                  <c:v>984.0</c:v>
                </c:pt>
                <c:pt idx="837">
                  <c:v>985.0</c:v>
                </c:pt>
                <c:pt idx="838">
                  <c:v>1514.0</c:v>
                </c:pt>
                <c:pt idx="839">
                  <c:v>697.0</c:v>
                </c:pt>
                <c:pt idx="840">
                  <c:v>253.0</c:v>
                </c:pt>
                <c:pt idx="841">
                  <c:v>986.0</c:v>
                </c:pt>
                <c:pt idx="842">
                  <c:v>987.0</c:v>
                </c:pt>
                <c:pt idx="843">
                  <c:v>186.0</c:v>
                </c:pt>
                <c:pt idx="844">
                  <c:v>698.0</c:v>
                </c:pt>
                <c:pt idx="845">
                  <c:v>699.0</c:v>
                </c:pt>
                <c:pt idx="846">
                  <c:v>700.0</c:v>
                </c:pt>
                <c:pt idx="847">
                  <c:v>701.0</c:v>
                </c:pt>
                <c:pt idx="848">
                  <c:v>1302.0</c:v>
                </c:pt>
                <c:pt idx="849">
                  <c:v>1303.0</c:v>
                </c:pt>
                <c:pt idx="850">
                  <c:v>988.0</c:v>
                </c:pt>
                <c:pt idx="851">
                  <c:v>989.0</c:v>
                </c:pt>
                <c:pt idx="852">
                  <c:v>990.0</c:v>
                </c:pt>
                <c:pt idx="853">
                  <c:v>991.0</c:v>
                </c:pt>
                <c:pt idx="854">
                  <c:v>1515.0</c:v>
                </c:pt>
                <c:pt idx="855">
                  <c:v>992.0</c:v>
                </c:pt>
                <c:pt idx="856">
                  <c:v>993.0</c:v>
                </c:pt>
                <c:pt idx="857">
                  <c:v>994.0</c:v>
                </c:pt>
                <c:pt idx="858">
                  <c:v>1516.0</c:v>
                </c:pt>
                <c:pt idx="859">
                  <c:v>1304.0</c:v>
                </c:pt>
                <c:pt idx="860">
                  <c:v>187.0</c:v>
                </c:pt>
                <c:pt idx="861">
                  <c:v>995.0</c:v>
                </c:pt>
                <c:pt idx="862">
                  <c:v>996.0</c:v>
                </c:pt>
                <c:pt idx="863">
                  <c:v>997.0</c:v>
                </c:pt>
                <c:pt idx="864">
                  <c:v>998.0</c:v>
                </c:pt>
                <c:pt idx="865">
                  <c:v>999.0</c:v>
                </c:pt>
                <c:pt idx="866">
                  <c:v>1000.0</c:v>
                </c:pt>
                <c:pt idx="867">
                  <c:v>1001.0</c:v>
                </c:pt>
                <c:pt idx="868">
                  <c:v>1517.0</c:v>
                </c:pt>
                <c:pt idx="869">
                  <c:v>1518.0</c:v>
                </c:pt>
                <c:pt idx="870">
                  <c:v>431.0</c:v>
                </c:pt>
                <c:pt idx="871">
                  <c:v>432.0</c:v>
                </c:pt>
                <c:pt idx="872">
                  <c:v>318.0</c:v>
                </c:pt>
                <c:pt idx="873">
                  <c:v>433.0</c:v>
                </c:pt>
                <c:pt idx="874">
                  <c:v>434.0</c:v>
                </c:pt>
                <c:pt idx="875">
                  <c:v>1519.0</c:v>
                </c:pt>
                <c:pt idx="876">
                  <c:v>1520.0</c:v>
                </c:pt>
                <c:pt idx="877">
                  <c:v>435.0</c:v>
                </c:pt>
                <c:pt idx="878">
                  <c:v>436.0</c:v>
                </c:pt>
                <c:pt idx="879">
                  <c:v>437.0</c:v>
                </c:pt>
                <c:pt idx="880">
                  <c:v>438.0</c:v>
                </c:pt>
                <c:pt idx="881">
                  <c:v>439.0</c:v>
                </c:pt>
                <c:pt idx="882">
                  <c:v>1305.0</c:v>
                </c:pt>
                <c:pt idx="883">
                  <c:v>1002.0</c:v>
                </c:pt>
                <c:pt idx="884">
                  <c:v>1003.0</c:v>
                </c:pt>
                <c:pt idx="885">
                  <c:v>1004.0</c:v>
                </c:pt>
                <c:pt idx="886">
                  <c:v>1306.0</c:v>
                </c:pt>
                <c:pt idx="887">
                  <c:v>1307.0</c:v>
                </c:pt>
                <c:pt idx="888">
                  <c:v>1005.0</c:v>
                </c:pt>
                <c:pt idx="889">
                  <c:v>1006.0</c:v>
                </c:pt>
                <c:pt idx="890">
                  <c:v>1007.0</c:v>
                </c:pt>
                <c:pt idx="891">
                  <c:v>1521.0</c:v>
                </c:pt>
                <c:pt idx="892">
                  <c:v>319.0</c:v>
                </c:pt>
                <c:pt idx="893">
                  <c:v>320.0</c:v>
                </c:pt>
                <c:pt idx="894">
                  <c:v>702.0</c:v>
                </c:pt>
                <c:pt idx="895">
                  <c:v>440.0</c:v>
                </c:pt>
                <c:pt idx="896">
                  <c:v>441.0</c:v>
                </c:pt>
                <c:pt idx="897">
                  <c:v>442.0</c:v>
                </c:pt>
                <c:pt idx="898">
                  <c:v>443.0</c:v>
                </c:pt>
                <c:pt idx="899">
                  <c:v>444.0</c:v>
                </c:pt>
                <c:pt idx="900">
                  <c:v>703.0</c:v>
                </c:pt>
                <c:pt idx="901">
                  <c:v>1008.0</c:v>
                </c:pt>
                <c:pt idx="902">
                  <c:v>1009.0</c:v>
                </c:pt>
                <c:pt idx="903">
                  <c:v>1010.0</c:v>
                </c:pt>
                <c:pt idx="904">
                  <c:v>1011.0</c:v>
                </c:pt>
                <c:pt idx="905">
                  <c:v>1012.0</c:v>
                </c:pt>
                <c:pt idx="906">
                  <c:v>1308.0</c:v>
                </c:pt>
                <c:pt idx="907">
                  <c:v>1309.0</c:v>
                </c:pt>
                <c:pt idx="908">
                  <c:v>445.0</c:v>
                </c:pt>
                <c:pt idx="909">
                  <c:v>1013.0</c:v>
                </c:pt>
                <c:pt idx="910">
                  <c:v>1014.0</c:v>
                </c:pt>
                <c:pt idx="911">
                  <c:v>1015.0</c:v>
                </c:pt>
                <c:pt idx="912">
                  <c:v>321.0</c:v>
                </c:pt>
                <c:pt idx="913">
                  <c:v>39.0</c:v>
                </c:pt>
                <c:pt idx="914">
                  <c:v>102.0</c:v>
                </c:pt>
                <c:pt idx="915">
                  <c:v>103.0</c:v>
                </c:pt>
                <c:pt idx="916">
                  <c:v>31.0</c:v>
                </c:pt>
                <c:pt idx="917">
                  <c:v>322.0</c:v>
                </c:pt>
                <c:pt idx="918">
                  <c:v>1310.0</c:v>
                </c:pt>
                <c:pt idx="919">
                  <c:v>1522.0</c:v>
                </c:pt>
                <c:pt idx="920">
                  <c:v>1311.0</c:v>
                </c:pt>
                <c:pt idx="921">
                  <c:v>1312.0</c:v>
                </c:pt>
                <c:pt idx="922">
                  <c:v>1313.0</c:v>
                </c:pt>
                <c:pt idx="923">
                  <c:v>1016.0</c:v>
                </c:pt>
                <c:pt idx="924">
                  <c:v>1017.0</c:v>
                </c:pt>
                <c:pt idx="925">
                  <c:v>1018.0</c:v>
                </c:pt>
                <c:pt idx="926">
                  <c:v>1314.0</c:v>
                </c:pt>
                <c:pt idx="927">
                  <c:v>446.0</c:v>
                </c:pt>
                <c:pt idx="928">
                  <c:v>1523.0</c:v>
                </c:pt>
                <c:pt idx="929">
                  <c:v>1315.0</c:v>
                </c:pt>
                <c:pt idx="930">
                  <c:v>1019.0</c:v>
                </c:pt>
                <c:pt idx="931">
                  <c:v>58.0</c:v>
                </c:pt>
                <c:pt idx="932">
                  <c:v>188.0</c:v>
                </c:pt>
                <c:pt idx="933">
                  <c:v>1316.0</c:v>
                </c:pt>
                <c:pt idx="934">
                  <c:v>1020.0</c:v>
                </c:pt>
                <c:pt idx="935">
                  <c:v>447.0</c:v>
                </c:pt>
                <c:pt idx="936">
                  <c:v>448.0</c:v>
                </c:pt>
                <c:pt idx="937">
                  <c:v>449.0</c:v>
                </c:pt>
                <c:pt idx="938">
                  <c:v>450.0</c:v>
                </c:pt>
                <c:pt idx="939">
                  <c:v>1524.0</c:v>
                </c:pt>
                <c:pt idx="940">
                  <c:v>1317.0</c:v>
                </c:pt>
                <c:pt idx="941">
                  <c:v>1021.0</c:v>
                </c:pt>
                <c:pt idx="942">
                  <c:v>1022.0</c:v>
                </c:pt>
                <c:pt idx="943">
                  <c:v>1023.0</c:v>
                </c:pt>
                <c:pt idx="944">
                  <c:v>323.0</c:v>
                </c:pt>
                <c:pt idx="945">
                  <c:v>324.0</c:v>
                </c:pt>
                <c:pt idx="946">
                  <c:v>1318.0</c:v>
                </c:pt>
                <c:pt idx="947">
                  <c:v>704.0</c:v>
                </c:pt>
                <c:pt idx="948">
                  <c:v>1319.0</c:v>
                </c:pt>
                <c:pt idx="949">
                  <c:v>1320.0</c:v>
                </c:pt>
                <c:pt idx="950">
                  <c:v>1321.0</c:v>
                </c:pt>
                <c:pt idx="951">
                  <c:v>705.0</c:v>
                </c:pt>
                <c:pt idx="952">
                  <c:v>706.0</c:v>
                </c:pt>
                <c:pt idx="953">
                  <c:v>707.0</c:v>
                </c:pt>
                <c:pt idx="954">
                  <c:v>708.0</c:v>
                </c:pt>
                <c:pt idx="955">
                  <c:v>1024.0</c:v>
                </c:pt>
                <c:pt idx="956">
                  <c:v>254.0</c:v>
                </c:pt>
                <c:pt idx="957">
                  <c:v>1025.0</c:v>
                </c:pt>
                <c:pt idx="958">
                  <c:v>1026.0</c:v>
                </c:pt>
                <c:pt idx="959">
                  <c:v>1027.0</c:v>
                </c:pt>
                <c:pt idx="960">
                  <c:v>1028.0</c:v>
                </c:pt>
                <c:pt idx="961">
                  <c:v>1029.0</c:v>
                </c:pt>
                <c:pt idx="962">
                  <c:v>1030.0</c:v>
                </c:pt>
                <c:pt idx="963">
                  <c:v>709.0</c:v>
                </c:pt>
                <c:pt idx="964">
                  <c:v>710.0</c:v>
                </c:pt>
                <c:pt idx="965">
                  <c:v>325.0</c:v>
                </c:pt>
                <c:pt idx="966">
                  <c:v>326.0</c:v>
                </c:pt>
                <c:pt idx="967">
                  <c:v>327.0</c:v>
                </c:pt>
                <c:pt idx="968">
                  <c:v>328.0</c:v>
                </c:pt>
                <c:pt idx="969">
                  <c:v>329.0</c:v>
                </c:pt>
                <c:pt idx="970">
                  <c:v>330.0</c:v>
                </c:pt>
                <c:pt idx="971">
                  <c:v>1525.0</c:v>
                </c:pt>
                <c:pt idx="972">
                  <c:v>1322.0</c:v>
                </c:pt>
                <c:pt idx="973">
                  <c:v>255.0</c:v>
                </c:pt>
                <c:pt idx="974">
                  <c:v>1031.0</c:v>
                </c:pt>
                <c:pt idx="975">
                  <c:v>1032.0</c:v>
                </c:pt>
                <c:pt idx="976">
                  <c:v>451.0</c:v>
                </c:pt>
                <c:pt idx="977">
                  <c:v>452.0</c:v>
                </c:pt>
                <c:pt idx="978">
                  <c:v>1323.0</c:v>
                </c:pt>
                <c:pt idx="979">
                  <c:v>1324.0</c:v>
                </c:pt>
                <c:pt idx="980">
                  <c:v>1033.0</c:v>
                </c:pt>
                <c:pt idx="981">
                  <c:v>1034.0</c:v>
                </c:pt>
                <c:pt idx="982">
                  <c:v>1035.0</c:v>
                </c:pt>
                <c:pt idx="983">
                  <c:v>711.0</c:v>
                </c:pt>
                <c:pt idx="984">
                  <c:v>189.0</c:v>
                </c:pt>
                <c:pt idx="985">
                  <c:v>453.0</c:v>
                </c:pt>
                <c:pt idx="986">
                  <c:v>1036.0</c:v>
                </c:pt>
                <c:pt idx="987">
                  <c:v>1325.0</c:v>
                </c:pt>
                <c:pt idx="988">
                  <c:v>1326.0</c:v>
                </c:pt>
                <c:pt idx="989">
                  <c:v>1327.0</c:v>
                </c:pt>
                <c:pt idx="990">
                  <c:v>1526.0</c:v>
                </c:pt>
                <c:pt idx="991">
                  <c:v>1328.0</c:v>
                </c:pt>
                <c:pt idx="992">
                  <c:v>1329.0</c:v>
                </c:pt>
                <c:pt idx="993">
                  <c:v>1330.0</c:v>
                </c:pt>
                <c:pt idx="994">
                  <c:v>454.0</c:v>
                </c:pt>
                <c:pt idx="995">
                  <c:v>455.0</c:v>
                </c:pt>
                <c:pt idx="996">
                  <c:v>456.0</c:v>
                </c:pt>
                <c:pt idx="997">
                  <c:v>457.0</c:v>
                </c:pt>
                <c:pt idx="998">
                  <c:v>458.0</c:v>
                </c:pt>
                <c:pt idx="999">
                  <c:v>1331.0</c:v>
                </c:pt>
                <c:pt idx="1000">
                  <c:v>49.0</c:v>
                </c:pt>
                <c:pt idx="1001">
                  <c:v>1527.0</c:v>
                </c:pt>
                <c:pt idx="1002">
                  <c:v>712.0</c:v>
                </c:pt>
                <c:pt idx="1003">
                  <c:v>713.0</c:v>
                </c:pt>
                <c:pt idx="1004">
                  <c:v>714.0</c:v>
                </c:pt>
                <c:pt idx="1005">
                  <c:v>1332.0</c:v>
                </c:pt>
                <c:pt idx="1006">
                  <c:v>1333.0</c:v>
                </c:pt>
                <c:pt idx="1007">
                  <c:v>1334.0</c:v>
                </c:pt>
                <c:pt idx="1008">
                  <c:v>1037.0</c:v>
                </c:pt>
                <c:pt idx="1009">
                  <c:v>1335.0</c:v>
                </c:pt>
                <c:pt idx="1010">
                  <c:v>1038.0</c:v>
                </c:pt>
                <c:pt idx="1011">
                  <c:v>1336.0</c:v>
                </c:pt>
                <c:pt idx="1012">
                  <c:v>1337.0</c:v>
                </c:pt>
                <c:pt idx="1013">
                  <c:v>1338.0</c:v>
                </c:pt>
                <c:pt idx="1014">
                  <c:v>1339.0</c:v>
                </c:pt>
                <c:pt idx="1015">
                  <c:v>1528.0</c:v>
                </c:pt>
                <c:pt idx="1016">
                  <c:v>715.0</c:v>
                </c:pt>
                <c:pt idx="1017">
                  <c:v>331.0</c:v>
                </c:pt>
                <c:pt idx="1018">
                  <c:v>128.0</c:v>
                </c:pt>
                <c:pt idx="1019">
                  <c:v>1529.0</c:v>
                </c:pt>
                <c:pt idx="1020">
                  <c:v>1530.0</c:v>
                </c:pt>
                <c:pt idx="1021">
                  <c:v>459.0</c:v>
                </c:pt>
                <c:pt idx="1022">
                  <c:v>460.0</c:v>
                </c:pt>
                <c:pt idx="1023">
                  <c:v>461.0</c:v>
                </c:pt>
                <c:pt idx="1024">
                  <c:v>1039.0</c:v>
                </c:pt>
                <c:pt idx="1025">
                  <c:v>1040.0</c:v>
                </c:pt>
                <c:pt idx="1026">
                  <c:v>462.0</c:v>
                </c:pt>
                <c:pt idx="1027">
                  <c:v>1340.0</c:v>
                </c:pt>
                <c:pt idx="1028">
                  <c:v>716.0</c:v>
                </c:pt>
                <c:pt idx="1029">
                  <c:v>717.0</c:v>
                </c:pt>
                <c:pt idx="1030">
                  <c:v>1041.0</c:v>
                </c:pt>
                <c:pt idx="1031">
                  <c:v>1341.0</c:v>
                </c:pt>
                <c:pt idx="1032">
                  <c:v>1342.0</c:v>
                </c:pt>
                <c:pt idx="1033">
                  <c:v>1343.0</c:v>
                </c:pt>
                <c:pt idx="1034">
                  <c:v>1344.0</c:v>
                </c:pt>
                <c:pt idx="1035">
                  <c:v>718.0</c:v>
                </c:pt>
                <c:pt idx="1036">
                  <c:v>1345.0</c:v>
                </c:pt>
                <c:pt idx="1037">
                  <c:v>1042.0</c:v>
                </c:pt>
                <c:pt idx="1038">
                  <c:v>1043.0</c:v>
                </c:pt>
                <c:pt idx="1039">
                  <c:v>1044.0</c:v>
                </c:pt>
                <c:pt idx="1040">
                  <c:v>1045.0</c:v>
                </c:pt>
                <c:pt idx="1041">
                  <c:v>719.0</c:v>
                </c:pt>
                <c:pt idx="1042">
                  <c:v>1046.0</c:v>
                </c:pt>
                <c:pt idx="1043">
                  <c:v>1047.0</c:v>
                </c:pt>
                <c:pt idx="1044">
                  <c:v>1048.0</c:v>
                </c:pt>
                <c:pt idx="1045">
                  <c:v>1346.0</c:v>
                </c:pt>
                <c:pt idx="1046">
                  <c:v>1347.0</c:v>
                </c:pt>
                <c:pt idx="1047">
                  <c:v>463.0</c:v>
                </c:pt>
                <c:pt idx="1048">
                  <c:v>464.0</c:v>
                </c:pt>
                <c:pt idx="1049">
                  <c:v>465.0</c:v>
                </c:pt>
                <c:pt idx="1050">
                  <c:v>466.0</c:v>
                </c:pt>
                <c:pt idx="1051">
                  <c:v>1531.0</c:v>
                </c:pt>
                <c:pt idx="1052">
                  <c:v>1348.0</c:v>
                </c:pt>
                <c:pt idx="1053">
                  <c:v>1349.0</c:v>
                </c:pt>
                <c:pt idx="1054">
                  <c:v>467.0</c:v>
                </c:pt>
                <c:pt idx="1055">
                  <c:v>1350.0</c:v>
                </c:pt>
                <c:pt idx="1056">
                  <c:v>720.0</c:v>
                </c:pt>
                <c:pt idx="1057">
                  <c:v>721.0</c:v>
                </c:pt>
                <c:pt idx="1058">
                  <c:v>722.0</c:v>
                </c:pt>
                <c:pt idx="1059">
                  <c:v>1532.0</c:v>
                </c:pt>
                <c:pt idx="1060">
                  <c:v>67.0</c:v>
                </c:pt>
                <c:pt idx="1061">
                  <c:v>104.0</c:v>
                </c:pt>
                <c:pt idx="1062">
                  <c:v>105.0</c:v>
                </c:pt>
                <c:pt idx="1063">
                  <c:v>106.0</c:v>
                </c:pt>
                <c:pt idx="1064">
                  <c:v>107.0</c:v>
                </c:pt>
                <c:pt idx="1065">
                  <c:v>108.0</c:v>
                </c:pt>
                <c:pt idx="1066">
                  <c:v>109.0</c:v>
                </c:pt>
                <c:pt idx="1067">
                  <c:v>110.0</c:v>
                </c:pt>
                <c:pt idx="1068">
                  <c:v>111.0</c:v>
                </c:pt>
                <c:pt idx="1069">
                  <c:v>112.0</c:v>
                </c:pt>
                <c:pt idx="1070">
                  <c:v>190.0</c:v>
                </c:pt>
                <c:pt idx="1071">
                  <c:v>113.0</c:v>
                </c:pt>
                <c:pt idx="1072">
                  <c:v>191.0</c:v>
                </c:pt>
                <c:pt idx="1073">
                  <c:v>192.0</c:v>
                </c:pt>
                <c:pt idx="1074">
                  <c:v>1351.0</c:v>
                </c:pt>
                <c:pt idx="1075">
                  <c:v>1533.0</c:v>
                </c:pt>
                <c:pt idx="1076">
                  <c:v>1534.0</c:v>
                </c:pt>
                <c:pt idx="1077">
                  <c:v>1535.0</c:v>
                </c:pt>
                <c:pt idx="1078">
                  <c:v>1352.0</c:v>
                </c:pt>
                <c:pt idx="1079">
                  <c:v>1353.0</c:v>
                </c:pt>
                <c:pt idx="1080">
                  <c:v>1536.0</c:v>
                </c:pt>
                <c:pt idx="1081">
                  <c:v>1354.0</c:v>
                </c:pt>
                <c:pt idx="1082">
                  <c:v>1049.0</c:v>
                </c:pt>
                <c:pt idx="1083">
                  <c:v>1050.0</c:v>
                </c:pt>
                <c:pt idx="1084">
                  <c:v>1051.0</c:v>
                </c:pt>
                <c:pt idx="1085">
                  <c:v>1537.0</c:v>
                </c:pt>
                <c:pt idx="1086">
                  <c:v>1052.0</c:v>
                </c:pt>
                <c:pt idx="1087">
                  <c:v>468.0</c:v>
                </c:pt>
                <c:pt idx="1088">
                  <c:v>723.0</c:v>
                </c:pt>
                <c:pt idx="1089">
                  <c:v>1053.0</c:v>
                </c:pt>
                <c:pt idx="1090">
                  <c:v>1538.0</c:v>
                </c:pt>
                <c:pt idx="1091">
                  <c:v>724.0</c:v>
                </c:pt>
                <c:pt idx="1092">
                  <c:v>725.0</c:v>
                </c:pt>
                <c:pt idx="1093">
                  <c:v>726.0</c:v>
                </c:pt>
                <c:pt idx="1094">
                  <c:v>727.0</c:v>
                </c:pt>
                <c:pt idx="1095">
                  <c:v>728.0</c:v>
                </c:pt>
                <c:pt idx="1096">
                  <c:v>729.0</c:v>
                </c:pt>
                <c:pt idx="1097">
                  <c:v>1054.0</c:v>
                </c:pt>
                <c:pt idx="1098">
                  <c:v>1055.0</c:v>
                </c:pt>
                <c:pt idx="1099">
                  <c:v>1056.0</c:v>
                </c:pt>
                <c:pt idx="1100">
                  <c:v>1539.0</c:v>
                </c:pt>
                <c:pt idx="1101">
                  <c:v>1057.0</c:v>
                </c:pt>
                <c:pt idx="1102">
                  <c:v>1058.0</c:v>
                </c:pt>
                <c:pt idx="1103">
                  <c:v>1059.0</c:v>
                </c:pt>
                <c:pt idx="1104">
                  <c:v>1540.0</c:v>
                </c:pt>
                <c:pt idx="1105">
                  <c:v>129.0</c:v>
                </c:pt>
                <c:pt idx="1106">
                  <c:v>130.0</c:v>
                </c:pt>
                <c:pt idx="1107">
                  <c:v>59.0</c:v>
                </c:pt>
                <c:pt idx="1108">
                  <c:v>131.0</c:v>
                </c:pt>
                <c:pt idx="1109">
                  <c:v>132.0</c:v>
                </c:pt>
                <c:pt idx="1110">
                  <c:v>133.0</c:v>
                </c:pt>
                <c:pt idx="1111">
                  <c:v>134.0</c:v>
                </c:pt>
                <c:pt idx="1112">
                  <c:v>135.0</c:v>
                </c:pt>
                <c:pt idx="1113">
                  <c:v>136.0</c:v>
                </c:pt>
                <c:pt idx="1114">
                  <c:v>1355.0</c:v>
                </c:pt>
                <c:pt idx="1115">
                  <c:v>1356.0</c:v>
                </c:pt>
                <c:pt idx="1116">
                  <c:v>469.0</c:v>
                </c:pt>
                <c:pt idx="1117">
                  <c:v>470.0</c:v>
                </c:pt>
                <c:pt idx="1118">
                  <c:v>471.0</c:v>
                </c:pt>
                <c:pt idx="1119">
                  <c:v>472.0</c:v>
                </c:pt>
                <c:pt idx="1120">
                  <c:v>193.0</c:v>
                </c:pt>
                <c:pt idx="1121">
                  <c:v>1060.0</c:v>
                </c:pt>
                <c:pt idx="1122">
                  <c:v>1061.0</c:v>
                </c:pt>
                <c:pt idx="1123">
                  <c:v>1062.0</c:v>
                </c:pt>
                <c:pt idx="1124">
                  <c:v>730.0</c:v>
                </c:pt>
                <c:pt idx="1125">
                  <c:v>731.0</c:v>
                </c:pt>
                <c:pt idx="1126">
                  <c:v>1541.0</c:v>
                </c:pt>
                <c:pt idx="1127">
                  <c:v>1357.0</c:v>
                </c:pt>
                <c:pt idx="1128">
                  <c:v>1358.0</c:v>
                </c:pt>
                <c:pt idx="1129">
                  <c:v>1359.0</c:v>
                </c:pt>
                <c:pt idx="1130">
                  <c:v>473.0</c:v>
                </c:pt>
                <c:pt idx="1131">
                  <c:v>1360.0</c:v>
                </c:pt>
                <c:pt idx="1132">
                  <c:v>1361.0</c:v>
                </c:pt>
                <c:pt idx="1133">
                  <c:v>1362.0</c:v>
                </c:pt>
                <c:pt idx="1134">
                  <c:v>1363.0</c:v>
                </c:pt>
                <c:pt idx="1135">
                  <c:v>332.0</c:v>
                </c:pt>
                <c:pt idx="1136">
                  <c:v>474.0</c:v>
                </c:pt>
                <c:pt idx="1137">
                  <c:v>475.0</c:v>
                </c:pt>
                <c:pt idx="1138">
                  <c:v>732.0</c:v>
                </c:pt>
                <c:pt idx="1139">
                  <c:v>1364.0</c:v>
                </c:pt>
                <c:pt idx="1140">
                  <c:v>1365.0</c:v>
                </c:pt>
                <c:pt idx="1141">
                  <c:v>1366.0</c:v>
                </c:pt>
                <c:pt idx="1142">
                  <c:v>733.0</c:v>
                </c:pt>
                <c:pt idx="1143">
                  <c:v>1542.0</c:v>
                </c:pt>
                <c:pt idx="1144">
                  <c:v>1543.0</c:v>
                </c:pt>
                <c:pt idx="1145">
                  <c:v>50.0</c:v>
                </c:pt>
                <c:pt idx="1146">
                  <c:v>476.0</c:v>
                </c:pt>
                <c:pt idx="1147">
                  <c:v>477.0</c:v>
                </c:pt>
                <c:pt idx="1148">
                  <c:v>478.0</c:v>
                </c:pt>
                <c:pt idx="1149">
                  <c:v>479.0</c:v>
                </c:pt>
                <c:pt idx="1150">
                  <c:v>480.0</c:v>
                </c:pt>
                <c:pt idx="1151">
                  <c:v>1544.0</c:v>
                </c:pt>
                <c:pt idx="1152">
                  <c:v>137.0</c:v>
                </c:pt>
                <c:pt idx="1153">
                  <c:v>138.0</c:v>
                </c:pt>
                <c:pt idx="1154">
                  <c:v>139.0</c:v>
                </c:pt>
                <c:pt idx="1155">
                  <c:v>140.0</c:v>
                </c:pt>
                <c:pt idx="1156">
                  <c:v>141.0</c:v>
                </c:pt>
                <c:pt idx="1157">
                  <c:v>142.0</c:v>
                </c:pt>
                <c:pt idx="1158">
                  <c:v>143.0</c:v>
                </c:pt>
                <c:pt idx="1159">
                  <c:v>144.0</c:v>
                </c:pt>
                <c:pt idx="1160">
                  <c:v>145.0</c:v>
                </c:pt>
                <c:pt idx="1161">
                  <c:v>1545.0</c:v>
                </c:pt>
                <c:pt idx="1162">
                  <c:v>256.0</c:v>
                </c:pt>
                <c:pt idx="1163">
                  <c:v>1063.0</c:v>
                </c:pt>
                <c:pt idx="1164">
                  <c:v>1367.0</c:v>
                </c:pt>
                <c:pt idx="1165">
                  <c:v>1368.0</c:v>
                </c:pt>
                <c:pt idx="1166">
                  <c:v>734.0</c:v>
                </c:pt>
                <c:pt idx="1167">
                  <c:v>735.0</c:v>
                </c:pt>
                <c:pt idx="1168">
                  <c:v>1369.0</c:v>
                </c:pt>
                <c:pt idx="1169">
                  <c:v>1370.0</c:v>
                </c:pt>
                <c:pt idx="1170">
                  <c:v>1371.0</c:v>
                </c:pt>
                <c:pt idx="1171">
                  <c:v>1546.0</c:v>
                </c:pt>
                <c:pt idx="1172">
                  <c:v>1372.0</c:v>
                </c:pt>
                <c:pt idx="1173">
                  <c:v>1547.0</c:v>
                </c:pt>
                <c:pt idx="1174">
                  <c:v>1548.0</c:v>
                </c:pt>
                <c:pt idx="1175">
                  <c:v>1064.0</c:v>
                </c:pt>
                <c:pt idx="1176">
                  <c:v>1065.0</c:v>
                </c:pt>
                <c:pt idx="1177">
                  <c:v>1066.0</c:v>
                </c:pt>
                <c:pt idx="1178">
                  <c:v>736.0</c:v>
                </c:pt>
                <c:pt idx="1179">
                  <c:v>1549.0</c:v>
                </c:pt>
                <c:pt idx="1180">
                  <c:v>481.0</c:v>
                </c:pt>
                <c:pt idx="1181">
                  <c:v>482.0</c:v>
                </c:pt>
                <c:pt idx="1182">
                  <c:v>1373.0</c:v>
                </c:pt>
                <c:pt idx="1183">
                  <c:v>1550.0</c:v>
                </c:pt>
                <c:pt idx="1184">
                  <c:v>1067.0</c:v>
                </c:pt>
                <c:pt idx="1185">
                  <c:v>1068.0</c:v>
                </c:pt>
                <c:pt idx="1186">
                  <c:v>1069.0</c:v>
                </c:pt>
                <c:pt idx="1187">
                  <c:v>1551.0</c:v>
                </c:pt>
                <c:pt idx="1188">
                  <c:v>1552.0</c:v>
                </c:pt>
                <c:pt idx="1189">
                  <c:v>1070.0</c:v>
                </c:pt>
                <c:pt idx="1190">
                  <c:v>333.0</c:v>
                </c:pt>
                <c:pt idx="1191">
                  <c:v>334.0</c:v>
                </c:pt>
                <c:pt idx="1192">
                  <c:v>1553.0</c:v>
                </c:pt>
                <c:pt idx="1193">
                  <c:v>1374.0</c:v>
                </c:pt>
                <c:pt idx="1194">
                  <c:v>1375.0</c:v>
                </c:pt>
                <c:pt idx="1195">
                  <c:v>737.0</c:v>
                </c:pt>
                <c:pt idx="1196">
                  <c:v>738.0</c:v>
                </c:pt>
                <c:pt idx="1197">
                  <c:v>739.0</c:v>
                </c:pt>
                <c:pt idx="1198">
                  <c:v>1071.0</c:v>
                </c:pt>
                <c:pt idx="1199">
                  <c:v>1072.0</c:v>
                </c:pt>
                <c:pt idx="1200">
                  <c:v>1073.0</c:v>
                </c:pt>
                <c:pt idx="1201">
                  <c:v>40.0</c:v>
                </c:pt>
                <c:pt idx="1202">
                  <c:v>194.0</c:v>
                </c:pt>
                <c:pt idx="1203">
                  <c:v>195.0</c:v>
                </c:pt>
                <c:pt idx="1204">
                  <c:v>196.0</c:v>
                </c:pt>
                <c:pt idx="1205">
                  <c:v>197.0</c:v>
                </c:pt>
                <c:pt idx="1206">
                  <c:v>198.0</c:v>
                </c:pt>
                <c:pt idx="1207">
                  <c:v>199.0</c:v>
                </c:pt>
                <c:pt idx="1208">
                  <c:v>200.0</c:v>
                </c:pt>
                <c:pt idx="1209">
                  <c:v>740.0</c:v>
                </c:pt>
                <c:pt idx="1210">
                  <c:v>741.0</c:v>
                </c:pt>
                <c:pt idx="1211">
                  <c:v>742.0</c:v>
                </c:pt>
                <c:pt idx="1212">
                  <c:v>743.0</c:v>
                </c:pt>
                <c:pt idx="1213">
                  <c:v>1554.0</c:v>
                </c:pt>
                <c:pt idx="1214">
                  <c:v>483.0</c:v>
                </c:pt>
                <c:pt idx="1215">
                  <c:v>484.0</c:v>
                </c:pt>
                <c:pt idx="1216">
                  <c:v>485.0</c:v>
                </c:pt>
                <c:pt idx="1217">
                  <c:v>486.0</c:v>
                </c:pt>
                <c:pt idx="1218">
                  <c:v>1376.0</c:v>
                </c:pt>
                <c:pt idx="1219">
                  <c:v>1377.0</c:v>
                </c:pt>
                <c:pt idx="1220">
                  <c:v>1555.0</c:v>
                </c:pt>
                <c:pt idx="1221">
                  <c:v>1074.0</c:v>
                </c:pt>
                <c:pt idx="1222">
                  <c:v>1075.0</c:v>
                </c:pt>
                <c:pt idx="1223">
                  <c:v>1076.0</c:v>
                </c:pt>
                <c:pt idx="1224">
                  <c:v>1077.0</c:v>
                </c:pt>
                <c:pt idx="1225">
                  <c:v>744.0</c:v>
                </c:pt>
                <c:pt idx="1226">
                  <c:v>1378.0</c:v>
                </c:pt>
                <c:pt idx="1227">
                  <c:v>1379.0</c:v>
                </c:pt>
                <c:pt idx="1228">
                  <c:v>487.0</c:v>
                </c:pt>
                <c:pt idx="1229">
                  <c:v>488.0</c:v>
                </c:pt>
                <c:pt idx="1230">
                  <c:v>1380.0</c:v>
                </c:pt>
                <c:pt idx="1231">
                  <c:v>1381.0</c:v>
                </c:pt>
                <c:pt idx="1232">
                  <c:v>1382.0</c:v>
                </c:pt>
                <c:pt idx="1233">
                  <c:v>1078.0</c:v>
                </c:pt>
                <c:pt idx="1234">
                  <c:v>1079.0</c:v>
                </c:pt>
                <c:pt idx="1235">
                  <c:v>1080.0</c:v>
                </c:pt>
                <c:pt idx="1236">
                  <c:v>1081.0</c:v>
                </c:pt>
                <c:pt idx="1237">
                  <c:v>1383.0</c:v>
                </c:pt>
                <c:pt idx="1238">
                  <c:v>1384.0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1387.0</c:v>
                </c:pt>
                <c:pt idx="1242">
                  <c:v>1388.0</c:v>
                </c:pt>
                <c:pt idx="1243">
                  <c:v>1389.0</c:v>
                </c:pt>
                <c:pt idx="1244">
                  <c:v>489.0</c:v>
                </c:pt>
                <c:pt idx="1245">
                  <c:v>490.0</c:v>
                </c:pt>
                <c:pt idx="1246">
                  <c:v>491.0</c:v>
                </c:pt>
                <c:pt idx="1247">
                  <c:v>492.0</c:v>
                </c:pt>
                <c:pt idx="1248">
                  <c:v>1390.0</c:v>
                </c:pt>
                <c:pt idx="1249">
                  <c:v>1391.0</c:v>
                </c:pt>
                <c:pt idx="1250">
                  <c:v>1082.0</c:v>
                </c:pt>
                <c:pt idx="1251">
                  <c:v>1083.0</c:v>
                </c:pt>
                <c:pt idx="1252">
                  <c:v>1084.0</c:v>
                </c:pt>
                <c:pt idx="1253">
                  <c:v>1085.0</c:v>
                </c:pt>
                <c:pt idx="1254">
                  <c:v>1086.0</c:v>
                </c:pt>
                <c:pt idx="1255">
                  <c:v>745.0</c:v>
                </c:pt>
                <c:pt idx="1256">
                  <c:v>746.0</c:v>
                </c:pt>
                <c:pt idx="1257">
                  <c:v>747.0</c:v>
                </c:pt>
                <c:pt idx="1258">
                  <c:v>1392.0</c:v>
                </c:pt>
                <c:pt idx="1259">
                  <c:v>1393.0</c:v>
                </c:pt>
                <c:pt idx="1260">
                  <c:v>1087.0</c:v>
                </c:pt>
                <c:pt idx="1261">
                  <c:v>1088.0</c:v>
                </c:pt>
                <c:pt idx="1262">
                  <c:v>1089.0</c:v>
                </c:pt>
                <c:pt idx="1263">
                  <c:v>748.0</c:v>
                </c:pt>
                <c:pt idx="1264">
                  <c:v>749.0</c:v>
                </c:pt>
                <c:pt idx="1265">
                  <c:v>750.0</c:v>
                </c:pt>
                <c:pt idx="1266">
                  <c:v>751.0</c:v>
                </c:pt>
                <c:pt idx="1267">
                  <c:v>752.0</c:v>
                </c:pt>
                <c:pt idx="1268">
                  <c:v>1394.0</c:v>
                </c:pt>
                <c:pt idx="1269">
                  <c:v>1556.0</c:v>
                </c:pt>
                <c:pt idx="1270">
                  <c:v>1090.0</c:v>
                </c:pt>
                <c:pt idx="1271">
                  <c:v>1091.0</c:v>
                </c:pt>
                <c:pt idx="1272">
                  <c:v>1092.0</c:v>
                </c:pt>
                <c:pt idx="1273">
                  <c:v>493.0</c:v>
                </c:pt>
                <c:pt idx="1274">
                  <c:v>494.0</c:v>
                </c:pt>
                <c:pt idx="1275">
                  <c:v>495.0</c:v>
                </c:pt>
                <c:pt idx="1276">
                  <c:v>496.0</c:v>
                </c:pt>
                <c:pt idx="1277">
                  <c:v>1557.0</c:v>
                </c:pt>
                <c:pt idx="1278">
                  <c:v>335.0</c:v>
                </c:pt>
                <c:pt idx="1279">
                  <c:v>753.0</c:v>
                </c:pt>
                <c:pt idx="1280">
                  <c:v>754.0</c:v>
                </c:pt>
                <c:pt idx="1281">
                  <c:v>755.0</c:v>
                </c:pt>
                <c:pt idx="1282">
                  <c:v>756.0</c:v>
                </c:pt>
                <c:pt idx="1283">
                  <c:v>757.0</c:v>
                </c:pt>
                <c:pt idx="1284">
                  <c:v>1558.0</c:v>
                </c:pt>
                <c:pt idx="1285">
                  <c:v>1559.0</c:v>
                </c:pt>
                <c:pt idx="1286">
                  <c:v>146.0</c:v>
                </c:pt>
                <c:pt idx="1287">
                  <c:v>497.0</c:v>
                </c:pt>
                <c:pt idx="1288">
                  <c:v>498.0</c:v>
                </c:pt>
                <c:pt idx="1289">
                  <c:v>499.0</c:v>
                </c:pt>
                <c:pt idx="1290">
                  <c:v>500.0</c:v>
                </c:pt>
                <c:pt idx="1291">
                  <c:v>1560.0</c:v>
                </c:pt>
                <c:pt idx="1292">
                  <c:v>1093.0</c:v>
                </c:pt>
                <c:pt idx="1293">
                  <c:v>1094.0</c:v>
                </c:pt>
                <c:pt idx="1294">
                  <c:v>501.0</c:v>
                </c:pt>
                <c:pt idx="1295">
                  <c:v>502.0</c:v>
                </c:pt>
                <c:pt idx="1296">
                  <c:v>1561.0</c:v>
                </c:pt>
                <c:pt idx="1297">
                  <c:v>1562.0</c:v>
                </c:pt>
                <c:pt idx="1298">
                  <c:v>1395.0</c:v>
                </c:pt>
                <c:pt idx="1299">
                  <c:v>1396.0</c:v>
                </c:pt>
                <c:pt idx="1300">
                  <c:v>1563.0</c:v>
                </c:pt>
                <c:pt idx="1301">
                  <c:v>1564.0</c:v>
                </c:pt>
                <c:pt idx="1302">
                  <c:v>1565.0</c:v>
                </c:pt>
                <c:pt idx="1303">
                  <c:v>1095.0</c:v>
                </c:pt>
                <c:pt idx="1304">
                  <c:v>1096.0</c:v>
                </c:pt>
                <c:pt idx="1305">
                  <c:v>1397.0</c:v>
                </c:pt>
                <c:pt idx="1306">
                  <c:v>336.0</c:v>
                </c:pt>
                <c:pt idx="1307">
                  <c:v>337.0</c:v>
                </c:pt>
                <c:pt idx="1308">
                  <c:v>338.0</c:v>
                </c:pt>
                <c:pt idx="1309">
                  <c:v>339.0</c:v>
                </c:pt>
                <c:pt idx="1310">
                  <c:v>1398.0</c:v>
                </c:pt>
                <c:pt idx="1311">
                  <c:v>1399.0</c:v>
                </c:pt>
                <c:pt idx="1312">
                  <c:v>503.0</c:v>
                </c:pt>
                <c:pt idx="1313">
                  <c:v>504.0</c:v>
                </c:pt>
                <c:pt idx="1314">
                  <c:v>505.0</c:v>
                </c:pt>
                <c:pt idx="1315">
                  <c:v>147.0</c:v>
                </c:pt>
                <c:pt idx="1316">
                  <c:v>506.0</c:v>
                </c:pt>
                <c:pt idx="1317">
                  <c:v>1566.0</c:v>
                </c:pt>
                <c:pt idx="1318">
                  <c:v>1400.0</c:v>
                </c:pt>
                <c:pt idx="1319">
                  <c:v>1567.0</c:v>
                </c:pt>
                <c:pt idx="1320">
                  <c:v>1401.0</c:v>
                </c:pt>
                <c:pt idx="1321">
                  <c:v>1402.0</c:v>
                </c:pt>
                <c:pt idx="1322">
                  <c:v>1403.0</c:v>
                </c:pt>
                <c:pt idx="1323">
                  <c:v>1097.0</c:v>
                </c:pt>
                <c:pt idx="1324">
                  <c:v>1098.0</c:v>
                </c:pt>
                <c:pt idx="1325">
                  <c:v>1099.0</c:v>
                </c:pt>
                <c:pt idx="1326">
                  <c:v>1404.0</c:v>
                </c:pt>
                <c:pt idx="1327">
                  <c:v>1405.0</c:v>
                </c:pt>
                <c:pt idx="1328">
                  <c:v>1406.0</c:v>
                </c:pt>
                <c:pt idx="1329">
                  <c:v>1407.0</c:v>
                </c:pt>
                <c:pt idx="1330">
                  <c:v>1568.0</c:v>
                </c:pt>
                <c:pt idx="1331">
                  <c:v>1100.0</c:v>
                </c:pt>
                <c:pt idx="1332">
                  <c:v>1101.0</c:v>
                </c:pt>
                <c:pt idx="1333">
                  <c:v>1102.0</c:v>
                </c:pt>
                <c:pt idx="1334">
                  <c:v>1569.0</c:v>
                </c:pt>
                <c:pt idx="1335">
                  <c:v>758.0</c:v>
                </c:pt>
                <c:pt idx="1336">
                  <c:v>507.0</c:v>
                </c:pt>
                <c:pt idx="1337">
                  <c:v>759.0</c:v>
                </c:pt>
                <c:pt idx="1338">
                  <c:v>760.0</c:v>
                </c:pt>
                <c:pt idx="1339">
                  <c:v>1408.0</c:v>
                </c:pt>
                <c:pt idx="1340">
                  <c:v>1570.0</c:v>
                </c:pt>
                <c:pt idx="1341">
                  <c:v>1409.0</c:v>
                </c:pt>
                <c:pt idx="1342">
                  <c:v>761.0</c:v>
                </c:pt>
                <c:pt idx="1343">
                  <c:v>1103.0</c:v>
                </c:pt>
                <c:pt idx="1344">
                  <c:v>1104.0</c:v>
                </c:pt>
                <c:pt idx="1345">
                  <c:v>1410.0</c:v>
                </c:pt>
                <c:pt idx="1346">
                  <c:v>1411.0</c:v>
                </c:pt>
                <c:pt idx="1347">
                  <c:v>1105.0</c:v>
                </c:pt>
                <c:pt idx="1348">
                  <c:v>1106.0</c:v>
                </c:pt>
                <c:pt idx="1349">
                  <c:v>508.0</c:v>
                </c:pt>
                <c:pt idx="1350">
                  <c:v>509.0</c:v>
                </c:pt>
                <c:pt idx="1351">
                  <c:v>510.0</c:v>
                </c:pt>
                <c:pt idx="1352">
                  <c:v>511.0</c:v>
                </c:pt>
                <c:pt idx="1353">
                  <c:v>1571.0</c:v>
                </c:pt>
                <c:pt idx="1354">
                  <c:v>1412.0</c:v>
                </c:pt>
                <c:pt idx="1355">
                  <c:v>1413.0</c:v>
                </c:pt>
                <c:pt idx="1356">
                  <c:v>201.0</c:v>
                </c:pt>
                <c:pt idx="1357">
                  <c:v>512.0</c:v>
                </c:pt>
                <c:pt idx="1358">
                  <c:v>513.0</c:v>
                </c:pt>
                <c:pt idx="1359">
                  <c:v>1414.0</c:v>
                </c:pt>
                <c:pt idx="1360">
                  <c:v>1415.0</c:v>
                </c:pt>
                <c:pt idx="1361">
                  <c:v>762.0</c:v>
                </c:pt>
                <c:pt idx="1362">
                  <c:v>763.0</c:v>
                </c:pt>
                <c:pt idx="1363">
                  <c:v>1416.0</c:v>
                </c:pt>
                <c:pt idx="1364">
                  <c:v>514.0</c:v>
                </c:pt>
                <c:pt idx="1365">
                  <c:v>515.0</c:v>
                </c:pt>
                <c:pt idx="1366">
                  <c:v>516.0</c:v>
                </c:pt>
                <c:pt idx="1367">
                  <c:v>517.0</c:v>
                </c:pt>
                <c:pt idx="1368">
                  <c:v>340.0</c:v>
                </c:pt>
                <c:pt idx="1369">
                  <c:v>341.0</c:v>
                </c:pt>
                <c:pt idx="1370">
                  <c:v>1417.0</c:v>
                </c:pt>
                <c:pt idx="1371">
                  <c:v>1418.0</c:v>
                </c:pt>
                <c:pt idx="1372">
                  <c:v>1419.0</c:v>
                </c:pt>
                <c:pt idx="1373">
                  <c:v>1420.0</c:v>
                </c:pt>
                <c:pt idx="1374">
                  <c:v>1107.0</c:v>
                </c:pt>
                <c:pt idx="1375">
                  <c:v>1108.0</c:v>
                </c:pt>
                <c:pt idx="1376">
                  <c:v>1109.0</c:v>
                </c:pt>
                <c:pt idx="1377">
                  <c:v>1110.0</c:v>
                </c:pt>
                <c:pt idx="1378">
                  <c:v>1111.0</c:v>
                </c:pt>
                <c:pt idx="1379">
                  <c:v>1572.0</c:v>
                </c:pt>
                <c:pt idx="1380">
                  <c:v>1573.0</c:v>
                </c:pt>
                <c:pt idx="1381">
                  <c:v>1112.0</c:v>
                </c:pt>
                <c:pt idx="1382">
                  <c:v>1574.0</c:v>
                </c:pt>
                <c:pt idx="1383">
                  <c:v>1575.0</c:v>
                </c:pt>
                <c:pt idx="1384">
                  <c:v>1113.0</c:v>
                </c:pt>
                <c:pt idx="1385">
                  <c:v>1114.0</c:v>
                </c:pt>
                <c:pt idx="1386">
                  <c:v>1421.0</c:v>
                </c:pt>
                <c:pt idx="1387">
                  <c:v>1422.0</c:v>
                </c:pt>
                <c:pt idx="1388">
                  <c:v>1576.0</c:v>
                </c:pt>
                <c:pt idx="1389">
                  <c:v>1115.0</c:v>
                </c:pt>
                <c:pt idx="1390">
                  <c:v>1116.0</c:v>
                </c:pt>
                <c:pt idx="1391">
                  <c:v>1117.0</c:v>
                </c:pt>
                <c:pt idx="1392">
                  <c:v>1118.0</c:v>
                </c:pt>
                <c:pt idx="1393">
                  <c:v>1577.0</c:v>
                </c:pt>
                <c:pt idx="1394">
                  <c:v>202.0</c:v>
                </c:pt>
                <c:pt idx="1395">
                  <c:v>203.0</c:v>
                </c:pt>
                <c:pt idx="1396">
                  <c:v>204.0</c:v>
                </c:pt>
                <c:pt idx="1397">
                  <c:v>205.0</c:v>
                </c:pt>
                <c:pt idx="1398">
                  <c:v>1423.0</c:v>
                </c:pt>
                <c:pt idx="1399">
                  <c:v>518.0</c:v>
                </c:pt>
                <c:pt idx="1400">
                  <c:v>519.0</c:v>
                </c:pt>
                <c:pt idx="1401">
                  <c:v>520.0</c:v>
                </c:pt>
                <c:pt idx="1402">
                  <c:v>521.0</c:v>
                </c:pt>
                <c:pt idx="1403">
                  <c:v>522.0</c:v>
                </c:pt>
                <c:pt idx="1404">
                  <c:v>257.0</c:v>
                </c:pt>
                <c:pt idx="1405">
                  <c:v>258.0</c:v>
                </c:pt>
                <c:pt idx="1406">
                  <c:v>259.0</c:v>
                </c:pt>
                <c:pt idx="1407">
                  <c:v>260.0</c:v>
                </c:pt>
                <c:pt idx="1408">
                  <c:v>261.0</c:v>
                </c:pt>
                <c:pt idx="1409">
                  <c:v>1119.0</c:v>
                </c:pt>
                <c:pt idx="1410">
                  <c:v>1120.0</c:v>
                </c:pt>
                <c:pt idx="1411">
                  <c:v>764.0</c:v>
                </c:pt>
                <c:pt idx="1412">
                  <c:v>1424.0</c:v>
                </c:pt>
                <c:pt idx="1413">
                  <c:v>523.0</c:v>
                </c:pt>
                <c:pt idx="1414">
                  <c:v>524.0</c:v>
                </c:pt>
                <c:pt idx="1415">
                  <c:v>525.0</c:v>
                </c:pt>
                <c:pt idx="1416">
                  <c:v>765.0</c:v>
                </c:pt>
                <c:pt idx="1417">
                  <c:v>766.0</c:v>
                </c:pt>
                <c:pt idx="1418">
                  <c:v>1425.0</c:v>
                </c:pt>
                <c:pt idx="1419">
                  <c:v>1426.0</c:v>
                </c:pt>
                <c:pt idx="1420">
                  <c:v>767.0</c:v>
                </c:pt>
                <c:pt idx="1421">
                  <c:v>768.0</c:v>
                </c:pt>
                <c:pt idx="1422">
                  <c:v>769.0</c:v>
                </c:pt>
                <c:pt idx="1423">
                  <c:v>770.0</c:v>
                </c:pt>
                <c:pt idx="1424">
                  <c:v>1121.0</c:v>
                </c:pt>
                <c:pt idx="1425">
                  <c:v>1122.0</c:v>
                </c:pt>
                <c:pt idx="1426">
                  <c:v>1123.0</c:v>
                </c:pt>
                <c:pt idx="1427">
                  <c:v>1124.0</c:v>
                </c:pt>
                <c:pt idx="1428">
                  <c:v>1125.0</c:v>
                </c:pt>
                <c:pt idx="1429">
                  <c:v>6.0</c:v>
                </c:pt>
                <c:pt idx="1430">
                  <c:v>7.0</c:v>
                </c:pt>
                <c:pt idx="1431">
                  <c:v>8.0</c:v>
                </c:pt>
                <c:pt idx="1432">
                  <c:v>12.0</c:v>
                </c:pt>
                <c:pt idx="1433">
                  <c:v>13.0</c:v>
                </c:pt>
                <c:pt idx="1434">
                  <c:v>14.0</c:v>
                </c:pt>
                <c:pt idx="1435">
                  <c:v>15.0</c:v>
                </c:pt>
                <c:pt idx="1436">
                  <c:v>16.0</c:v>
                </c:pt>
                <c:pt idx="1437">
                  <c:v>17.0</c:v>
                </c:pt>
                <c:pt idx="1438">
                  <c:v>18.0</c:v>
                </c:pt>
                <c:pt idx="1439">
                  <c:v>19.0</c:v>
                </c:pt>
                <c:pt idx="1440">
                  <c:v>20.0</c:v>
                </c:pt>
                <c:pt idx="1441">
                  <c:v>21.0</c:v>
                </c:pt>
                <c:pt idx="1442">
                  <c:v>22.0</c:v>
                </c:pt>
                <c:pt idx="1443">
                  <c:v>23.0</c:v>
                </c:pt>
                <c:pt idx="1444">
                  <c:v>24.0</c:v>
                </c:pt>
                <c:pt idx="1445">
                  <c:v>25.0</c:v>
                </c:pt>
                <c:pt idx="1446">
                  <c:v>26.0</c:v>
                </c:pt>
                <c:pt idx="1447">
                  <c:v>27.0</c:v>
                </c:pt>
                <c:pt idx="1448">
                  <c:v>771.0</c:v>
                </c:pt>
                <c:pt idx="1449">
                  <c:v>1427.0</c:v>
                </c:pt>
                <c:pt idx="1450">
                  <c:v>1428.0</c:v>
                </c:pt>
                <c:pt idx="1451">
                  <c:v>1126.0</c:v>
                </c:pt>
                <c:pt idx="1452">
                  <c:v>1429.0</c:v>
                </c:pt>
                <c:pt idx="1453">
                  <c:v>1430.0</c:v>
                </c:pt>
                <c:pt idx="1454">
                  <c:v>1431.0</c:v>
                </c:pt>
                <c:pt idx="1455">
                  <c:v>1432.0</c:v>
                </c:pt>
                <c:pt idx="1456">
                  <c:v>772.0</c:v>
                </c:pt>
                <c:pt idx="1457">
                  <c:v>773.0</c:v>
                </c:pt>
                <c:pt idx="1458">
                  <c:v>774.0</c:v>
                </c:pt>
                <c:pt idx="1459">
                  <c:v>775.0</c:v>
                </c:pt>
                <c:pt idx="1460">
                  <c:v>776.0</c:v>
                </c:pt>
                <c:pt idx="1461">
                  <c:v>1127.0</c:v>
                </c:pt>
                <c:pt idx="1462">
                  <c:v>1578.0</c:v>
                </c:pt>
                <c:pt idx="1463">
                  <c:v>1579.0</c:v>
                </c:pt>
                <c:pt idx="1464">
                  <c:v>342.0</c:v>
                </c:pt>
                <c:pt idx="1465">
                  <c:v>343.0</c:v>
                </c:pt>
                <c:pt idx="1466">
                  <c:v>344.0</c:v>
                </c:pt>
                <c:pt idx="1467">
                  <c:v>345.0</c:v>
                </c:pt>
                <c:pt idx="1468">
                  <c:v>526.0</c:v>
                </c:pt>
                <c:pt idx="1469">
                  <c:v>527.0</c:v>
                </c:pt>
                <c:pt idx="1470">
                  <c:v>528.0</c:v>
                </c:pt>
                <c:pt idx="1471">
                  <c:v>1128.0</c:v>
                </c:pt>
                <c:pt idx="1472">
                  <c:v>1129.0</c:v>
                </c:pt>
                <c:pt idx="1473">
                  <c:v>1130.0</c:v>
                </c:pt>
                <c:pt idx="1474">
                  <c:v>1131.0</c:v>
                </c:pt>
                <c:pt idx="1475">
                  <c:v>1132.0</c:v>
                </c:pt>
                <c:pt idx="1476">
                  <c:v>1133.0</c:v>
                </c:pt>
                <c:pt idx="1477">
                  <c:v>1134.0</c:v>
                </c:pt>
                <c:pt idx="1478">
                  <c:v>1135.0</c:v>
                </c:pt>
                <c:pt idx="1479">
                  <c:v>1433.0</c:v>
                </c:pt>
                <c:pt idx="1480">
                  <c:v>1434.0</c:v>
                </c:pt>
                <c:pt idx="1481">
                  <c:v>1136.0</c:v>
                </c:pt>
                <c:pt idx="1482">
                  <c:v>1137.0</c:v>
                </c:pt>
                <c:pt idx="1483">
                  <c:v>1138.0</c:v>
                </c:pt>
                <c:pt idx="1484">
                  <c:v>1139.0</c:v>
                </c:pt>
                <c:pt idx="1485">
                  <c:v>1140.0</c:v>
                </c:pt>
                <c:pt idx="1486">
                  <c:v>1435.0</c:v>
                </c:pt>
                <c:pt idx="1487">
                  <c:v>1436.0</c:v>
                </c:pt>
                <c:pt idx="1488">
                  <c:v>1141.0</c:v>
                </c:pt>
                <c:pt idx="1489">
                  <c:v>1142.0</c:v>
                </c:pt>
                <c:pt idx="1490">
                  <c:v>1580.0</c:v>
                </c:pt>
                <c:pt idx="1491">
                  <c:v>346.0</c:v>
                </c:pt>
                <c:pt idx="1492">
                  <c:v>1437.0</c:v>
                </c:pt>
                <c:pt idx="1493">
                  <c:v>347.0</c:v>
                </c:pt>
                <c:pt idx="1494">
                  <c:v>1438.0</c:v>
                </c:pt>
                <c:pt idx="1495">
                  <c:v>1439.0</c:v>
                </c:pt>
                <c:pt idx="1496">
                  <c:v>1440.0</c:v>
                </c:pt>
                <c:pt idx="1497">
                  <c:v>1441.0</c:v>
                </c:pt>
                <c:pt idx="1498">
                  <c:v>1442.0</c:v>
                </c:pt>
                <c:pt idx="1499">
                  <c:v>1581.0</c:v>
                </c:pt>
                <c:pt idx="1500">
                  <c:v>529.0</c:v>
                </c:pt>
                <c:pt idx="1501">
                  <c:v>530.0</c:v>
                </c:pt>
                <c:pt idx="1502">
                  <c:v>531.0</c:v>
                </c:pt>
                <c:pt idx="1503">
                  <c:v>532.0</c:v>
                </c:pt>
                <c:pt idx="1504">
                  <c:v>206.0</c:v>
                </c:pt>
                <c:pt idx="1505">
                  <c:v>348.0</c:v>
                </c:pt>
                <c:pt idx="1506">
                  <c:v>349.0</c:v>
                </c:pt>
                <c:pt idx="1507">
                  <c:v>350.0</c:v>
                </c:pt>
                <c:pt idx="1508">
                  <c:v>351.0</c:v>
                </c:pt>
                <c:pt idx="1509">
                  <c:v>352.0</c:v>
                </c:pt>
                <c:pt idx="1510">
                  <c:v>1582.0</c:v>
                </c:pt>
                <c:pt idx="1511">
                  <c:v>1143.0</c:v>
                </c:pt>
                <c:pt idx="1512">
                  <c:v>1144.0</c:v>
                </c:pt>
                <c:pt idx="1513">
                  <c:v>1145.0</c:v>
                </c:pt>
                <c:pt idx="1514">
                  <c:v>1146.0</c:v>
                </c:pt>
                <c:pt idx="1515">
                  <c:v>777.0</c:v>
                </c:pt>
                <c:pt idx="1516">
                  <c:v>778.0</c:v>
                </c:pt>
                <c:pt idx="1517">
                  <c:v>779.0</c:v>
                </c:pt>
                <c:pt idx="1518">
                  <c:v>533.0</c:v>
                </c:pt>
                <c:pt idx="1519">
                  <c:v>534.0</c:v>
                </c:pt>
                <c:pt idx="1520">
                  <c:v>535.0</c:v>
                </c:pt>
                <c:pt idx="1521">
                  <c:v>1583.0</c:v>
                </c:pt>
                <c:pt idx="1522">
                  <c:v>1443.0</c:v>
                </c:pt>
                <c:pt idx="1523">
                  <c:v>1444.0</c:v>
                </c:pt>
                <c:pt idx="1524">
                  <c:v>1584.0</c:v>
                </c:pt>
                <c:pt idx="1525">
                  <c:v>1445.0</c:v>
                </c:pt>
                <c:pt idx="1526">
                  <c:v>1446.0</c:v>
                </c:pt>
                <c:pt idx="1527">
                  <c:v>1585.0</c:v>
                </c:pt>
                <c:pt idx="1528">
                  <c:v>1586.0</c:v>
                </c:pt>
                <c:pt idx="1529">
                  <c:v>1147.0</c:v>
                </c:pt>
                <c:pt idx="1530">
                  <c:v>1447.0</c:v>
                </c:pt>
                <c:pt idx="1531">
                  <c:v>1448.0</c:v>
                </c:pt>
                <c:pt idx="1532">
                  <c:v>1449.0</c:v>
                </c:pt>
                <c:pt idx="1533">
                  <c:v>353.0</c:v>
                </c:pt>
                <c:pt idx="1534">
                  <c:v>354.0</c:v>
                </c:pt>
                <c:pt idx="1535">
                  <c:v>355.0</c:v>
                </c:pt>
                <c:pt idx="1536">
                  <c:v>1450.0</c:v>
                </c:pt>
                <c:pt idx="1537">
                  <c:v>1148.0</c:v>
                </c:pt>
                <c:pt idx="1538">
                  <c:v>1149.0</c:v>
                </c:pt>
                <c:pt idx="1539">
                  <c:v>1150.0</c:v>
                </c:pt>
                <c:pt idx="1540">
                  <c:v>536.0</c:v>
                </c:pt>
                <c:pt idx="1541">
                  <c:v>537.0</c:v>
                </c:pt>
                <c:pt idx="1542">
                  <c:v>538.0</c:v>
                </c:pt>
                <c:pt idx="1543">
                  <c:v>1451.0</c:v>
                </c:pt>
                <c:pt idx="1544">
                  <c:v>1452.0</c:v>
                </c:pt>
                <c:pt idx="1545">
                  <c:v>780.0</c:v>
                </c:pt>
                <c:pt idx="1546">
                  <c:v>781.0</c:v>
                </c:pt>
                <c:pt idx="1547">
                  <c:v>782.0</c:v>
                </c:pt>
                <c:pt idx="1548">
                  <c:v>783.0</c:v>
                </c:pt>
                <c:pt idx="1549">
                  <c:v>1453.0</c:v>
                </c:pt>
                <c:pt idx="1550">
                  <c:v>539.0</c:v>
                </c:pt>
                <c:pt idx="1551">
                  <c:v>784.0</c:v>
                </c:pt>
                <c:pt idx="1552">
                  <c:v>1587.0</c:v>
                </c:pt>
                <c:pt idx="1553">
                  <c:v>785.0</c:v>
                </c:pt>
                <c:pt idx="1554">
                  <c:v>786.0</c:v>
                </c:pt>
                <c:pt idx="1555">
                  <c:v>787.0</c:v>
                </c:pt>
                <c:pt idx="1556">
                  <c:v>788.0</c:v>
                </c:pt>
                <c:pt idx="1557">
                  <c:v>789.0</c:v>
                </c:pt>
                <c:pt idx="1558">
                  <c:v>790.0</c:v>
                </c:pt>
                <c:pt idx="1559">
                  <c:v>1588.0</c:v>
                </c:pt>
                <c:pt idx="1560">
                  <c:v>791.0</c:v>
                </c:pt>
                <c:pt idx="1561">
                  <c:v>792.0</c:v>
                </c:pt>
                <c:pt idx="1562">
                  <c:v>207.0</c:v>
                </c:pt>
                <c:pt idx="1563">
                  <c:v>208.0</c:v>
                </c:pt>
                <c:pt idx="1564">
                  <c:v>209.0</c:v>
                </c:pt>
                <c:pt idx="1565">
                  <c:v>210.0</c:v>
                </c:pt>
                <c:pt idx="1566">
                  <c:v>211.0</c:v>
                </c:pt>
                <c:pt idx="1567">
                  <c:v>212.0</c:v>
                </c:pt>
                <c:pt idx="1568">
                  <c:v>1454.0</c:v>
                </c:pt>
                <c:pt idx="1569">
                  <c:v>1455.0</c:v>
                </c:pt>
                <c:pt idx="1570">
                  <c:v>356.0</c:v>
                </c:pt>
                <c:pt idx="1571">
                  <c:v>357.0</c:v>
                </c:pt>
                <c:pt idx="1572">
                  <c:v>358.0</c:v>
                </c:pt>
                <c:pt idx="1573">
                  <c:v>359.0</c:v>
                </c:pt>
                <c:pt idx="1574">
                  <c:v>1151.0</c:v>
                </c:pt>
                <c:pt idx="1575">
                  <c:v>793.0</c:v>
                </c:pt>
                <c:pt idx="1576">
                  <c:v>794.0</c:v>
                </c:pt>
                <c:pt idx="1577">
                  <c:v>795.0</c:v>
                </c:pt>
                <c:pt idx="1578">
                  <c:v>796.0</c:v>
                </c:pt>
                <c:pt idx="1579">
                  <c:v>1152.0</c:v>
                </c:pt>
                <c:pt idx="1580">
                  <c:v>1456.0</c:v>
                </c:pt>
                <c:pt idx="1581">
                  <c:v>1457.0</c:v>
                </c:pt>
                <c:pt idx="1582">
                  <c:v>1589.0</c:v>
                </c:pt>
                <c:pt idx="1583">
                  <c:v>1458.0</c:v>
                </c:pt>
                <c:pt idx="1584">
                  <c:v>1459.0</c:v>
                </c:pt>
                <c:pt idx="1585">
                  <c:v>1153.0</c:v>
                </c:pt>
                <c:pt idx="1586">
                  <c:v>1460.0</c:v>
                </c:pt>
                <c:pt idx="1587">
                  <c:v>1461.0</c:v>
                </c:pt>
                <c:pt idx="1588">
                  <c:v>1154.0</c:v>
                </c:pt>
              </c:numCache>
            </c:numRef>
          </c:xVal>
          <c:yVal>
            <c:numRef>
              <c:f>'#5'!$C$2:$C$1590</c:f>
              <c:numCache>
                <c:formatCode>General</c:formatCode>
                <c:ptCount val="158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5.0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34.0</c:v>
                </c:pt>
                <c:pt idx="34">
                  <c:v>27.0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6.0</c:v>
                </c:pt>
                <c:pt idx="46">
                  <c:v>12.0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9.0</c:v>
                </c:pt>
                <c:pt idx="52">
                  <c:v>4.0</c:v>
                </c:pt>
                <c:pt idx="53">
                  <c:v>16.0</c:v>
                </c:pt>
                <c:pt idx="54">
                  <c:v>21.0</c:v>
                </c:pt>
                <c:pt idx="55">
                  <c:v>9.0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19.0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12.0</c:v>
                </c:pt>
                <c:pt idx="70">
                  <c:v>3.0</c:v>
                </c:pt>
                <c:pt idx="71">
                  <c:v>11.0</c:v>
                </c:pt>
                <c:pt idx="72">
                  <c:v>10.0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6.0</c:v>
                </c:pt>
                <c:pt idx="77">
                  <c:v>3.0</c:v>
                </c:pt>
                <c:pt idx="78">
                  <c:v>27.0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4.0</c:v>
                </c:pt>
                <c:pt idx="89">
                  <c:v>0.0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9.0</c:v>
                </c:pt>
                <c:pt idx="95">
                  <c:v>4.0</c:v>
                </c:pt>
                <c:pt idx="96">
                  <c:v>15.0</c:v>
                </c:pt>
                <c:pt idx="97">
                  <c:v>11.0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0.0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3.0</c:v>
                </c:pt>
                <c:pt idx="115">
                  <c:v>0.0</c:v>
                </c:pt>
                <c:pt idx="116">
                  <c:v>1.0</c:v>
                </c:pt>
                <c:pt idx="117">
                  <c:v>5.0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9.0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0.0</c:v>
                </c:pt>
                <c:pt idx="126">
                  <c:v>6.0</c:v>
                </c:pt>
                <c:pt idx="127">
                  <c:v>12.0</c:v>
                </c:pt>
                <c:pt idx="128">
                  <c:v>5.0</c:v>
                </c:pt>
                <c:pt idx="129">
                  <c:v>1.0</c:v>
                </c:pt>
                <c:pt idx="130">
                  <c:v>1.0</c:v>
                </c:pt>
                <c:pt idx="131">
                  <c:v>4.0</c:v>
                </c:pt>
                <c:pt idx="132">
                  <c:v>10.0</c:v>
                </c:pt>
                <c:pt idx="133">
                  <c:v>8.0</c:v>
                </c:pt>
                <c:pt idx="134">
                  <c:v>8.0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1.0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4.0</c:v>
                </c:pt>
                <c:pt idx="150">
                  <c:v>15.0</c:v>
                </c:pt>
                <c:pt idx="151">
                  <c:v>14.0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0.0</c:v>
                </c:pt>
                <c:pt idx="169">
                  <c:v>2.0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3.0</c:v>
                </c:pt>
                <c:pt idx="178">
                  <c:v>0.0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4.0</c:v>
                </c:pt>
                <c:pt idx="192">
                  <c:v>3.0</c:v>
                </c:pt>
                <c:pt idx="193">
                  <c:v>3.0</c:v>
                </c:pt>
                <c:pt idx="194">
                  <c:v>10.0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2.0</c:v>
                </c:pt>
                <c:pt idx="201">
                  <c:v>4.0</c:v>
                </c:pt>
                <c:pt idx="202">
                  <c:v>4.0</c:v>
                </c:pt>
                <c:pt idx="203">
                  <c:v>6.0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19.0</c:v>
                </c:pt>
                <c:pt idx="217">
                  <c:v>5.0</c:v>
                </c:pt>
                <c:pt idx="218">
                  <c:v>9.0</c:v>
                </c:pt>
                <c:pt idx="219">
                  <c:v>18.0</c:v>
                </c:pt>
                <c:pt idx="220">
                  <c:v>6.0</c:v>
                </c:pt>
                <c:pt idx="221">
                  <c:v>6.0</c:v>
                </c:pt>
                <c:pt idx="222">
                  <c:v>5.0</c:v>
                </c:pt>
                <c:pt idx="223">
                  <c:v>2.0</c:v>
                </c:pt>
                <c:pt idx="224">
                  <c:v>5.0</c:v>
                </c:pt>
                <c:pt idx="225">
                  <c:v>6.0</c:v>
                </c:pt>
                <c:pt idx="226">
                  <c:v>1.0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0.0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0.0</c:v>
                </c:pt>
                <c:pt idx="237">
                  <c:v>1.0</c:v>
                </c:pt>
                <c:pt idx="238">
                  <c:v>1.0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5.0</c:v>
                </c:pt>
                <c:pt idx="244">
                  <c:v>6.0</c:v>
                </c:pt>
                <c:pt idx="245">
                  <c:v>3.0</c:v>
                </c:pt>
                <c:pt idx="246">
                  <c:v>1.0</c:v>
                </c:pt>
                <c:pt idx="247">
                  <c:v>4.0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7.0</c:v>
                </c:pt>
                <c:pt idx="253">
                  <c:v>0.0</c:v>
                </c:pt>
                <c:pt idx="254">
                  <c:v>3.0</c:v>
                </c:pt>
                <c:pt idx="255">
                  <c:v>3.0</c:v>
                </c:pt>
                <c:pt idx="256">
                  <c:v>2.0</c:v>
                </c:pt>
                <c:pt idx="257">
                  <c:v>0.0</c:v>
                </c:pt>
                <c:pt idx="258">
                  <c:v>3.0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7.0</c:v>
                </c:pt>
                <c:pt idx="263">
                  <c:v>9.0</c:v>
                </c:pt>
                <c:pt idx="264">
                  <c:v>7.0</c:v>
                </c:pt>
                <c:pt idx="265">
                  <c:v>11.0</c:v>
                </c:pt>
                <c:pt idx="266">
                  <c:v>11.0</c:v>
                </c:pt>
                <c:pt idx="267">
                  <c:v>7.0</c:v>
                </c:pt>
                <c:pt idx="268">
                  <c:v>11.0</c:v>
                </c:pt>
                <c:pt idx="269">
                  <c:v>7.0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2.0</c:v>
                </c:pt>
                <c:pt idx="274">
                  <c:v>2.0</c:v>
                </c:pt>
                <c:pt idx="275">
                  <c:v>5.0</c:v>
                </c:pt>
                <c:pt idx="276">
                  <c:v>2.0</c:v>
                </c:pt>
                <c:pt idx="277">
                  <c:v>8.0</c:v>
                </c:pt>
                <c:pt idx="278">
                  <c:v>8.0</c:v>
                </c:pt>
                <c:pt idx="279">
                  <c:v>6.0</c:v>
                </c:pt>
                <c:pt idx="280">
                  <c:v>6.0</c:v>
                </c:pt>
                <c:pt idx="281">
                  <c:v>17.0</c:v>
                </c:pt>
                <c:pt idx="282">
                  <c:v>7.0</c:v>
                </c:pt>
                <c:pt idx="283">
                  <c:v>8.0</c:v>
                </c:pt>
                <c:pt idx="284">
                  <c:v>6.0</c:v>
                </c:pt>
                <c:pt idx="285">
                  <c:v>6.0</c:v>
                </c:pt>
                <c:pt idx="286">
                  <c:v>3.0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9.0</c:v>
                </c:pt>
                <c:pt idx="294">
                  <c:v>20.0</c:v>
                </c:pt>
                <c:pt idx="295">
                  <c:v>0.0</c:v>
                </c:pt>
                <c:pt idx="296">
                  <c:v>4.0</c:v>
                </c:pt>
                <c:pt idx="297">
                  <c:v>1.0</c:v>
                </c:pt>
                <c:pt idx="298">
                  <c:v>3.0</c:v>
                </c:pt>
                <c:pt idx="299">
                  <c:v>3.0</c:v>
                </c:pt>
                <c:pt idx="300">
                  <c:v>5.0</c:v>
                </c:pt>
                <c:pt idx="301">
                  <c:v>12.0</c:v>
                </c:pt>
                <c:pt idx="302">
                  <c:v>5.0</c:v>
                </c:pt>
                <c:pt idx="303">
                  <c:v>7.0</c:v>
                </c:pt>
                <c:pt idx="304">
                  <c:v>2.0</c:v>
                </c:pt>
                <c:pt idx="305">
                  <c:v>5.0</c:v>
                </c:pt>
                <c:pt idx="306">
                  <c:v>4.0</c:v>
                </c:pt>
                <c:pt idx="307">
                  <c:v>9.0</c:v>
                </c:pt>
                <c:pt idx="308">
                  <c:v>8.0</c:v>
                </c:pt>
                <c:pt idx="309">
                  <c:v>7.0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2.0</c:v>
                </c:pt>
                <c:pt idx="314">
                  <c:v>3.0</c:v>
                </c:pt>
                <c:pt idx="315">
                  <c:v>2.0</c:v>
                </c:pt>
                <c:pt idx="316">
                  <c:v>6.0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6.0</c:v>
                </c:pt>
                <c:pt idx="321">
                  <c:v>4.0</c:v>
                </c:pt>
                <c:pt idx="322">
                  <c:v>3.0</c:v>
                </c:pt>
                <c:pt idx="323">
                  <c:v>5.0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15.0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2.0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6.0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10.0</c:v>
                </c:pt>
                <c:pt idx="344">
                  <c:v>2.0</c:v>
                </c:pt>
                <c:pt idx="345">
                  <c:v>4.0</c:v>
                </c:pt>
                <c:pt idx="346">
                  <c:v>6.0</c:v>
                </c:pt>
                <c:pt idx="347">
                  <c:v>4.0</c:v>
                </c:pt>
                <c:pt idx="348">
                  <c:v>5.0</c:v>
                </c:pt>
                <c:pt idx="349">
                  <c:v>5.0</c:v>
                </c:pt>
                <c:pt idx="350">
                  <c:v>6.0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4.0</c:v>
                </c:pt>
                <c:pt idx="358">
                  <c:v>4.0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12.0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6.0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6.0</c:v>
                </c:pt>
                <c:pt idx="376">
                  <c:v>6.0</c:v>
                </c:pt>
                <c:pt idx="377">
                  <c:v>8.0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6.0</c:v>
                </c:pt>
                <c:pt idx="402">
                  <c:v>12.0</c:v>
                </c:pt>
                <c:pt idx="403">
                  <c:v>7.0</c:v>
                </c:pt>
                <c:pt idx="404">
                  <c:v>6.0</c:v>
                </c:pt>
                <c:pt idx="405">
                  <c:v>6.0</c:v>
                </c:pt>
                <c:pt idx="406">
                  <c:v>1.0</c:v>
                </c:pt>
                <c:pt idx="407">
                  <c:v>0.0</c:v>
                </c:pt>
                <c:pt idx="408">
                  <c:v>5.0</c:v>
                </c:pt>
                <c:pt idx="409">
                  <c:v>4.0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3.0</c:v>
                </c:pt>
                <c:pt idx="414">
                  <c:v>1.0</c:v>
                </c:pt>
                <c:pt idx="415">
                  <c:v>7.0</c:v>
                </c:pt>
                <c:pt idx="416">
                  <c:v>9.0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4.0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1.0</c:v>
                </c:pt>
                <c:pt idx="441">
                  <c:v>2.0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5.0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8.0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2.0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7.0</c:v>
                </c:pt>
                <c:pt idx="482">
                  <c:v>9.0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3.0</c:v>
                </c:pt>
                <c:pt idx="489">
                  <c:v>3.0</c:v>
                </c:pt>
                <c:pt idx="490">
                  <c:v>5.0</c:v>
                </c:pt>
                <c:pt idx="491">
                  <c:v>2.0</c:v>
                </c:pt>
                <c:pt idx="492">
                  <c:v>1.0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6.0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5.0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0.0</c:v>
                </c:pt>
                <c:pt idx="511">
                  <c:v>1.0</c:v>
                </c:pt>
                <c:pt idx="512">
                  <c:v>1.0</c:v>
                </c:pt>
                <c:pt idx="513">
                  <c:v>2.0</c:v>
                </c:pt>
                <c:pt idx="514">
                  <c:v>3.0</c:v>
                </c:pt>
                <c:pt idx="515">
                  <c:v>4.0</c:v>
                </c:pt>
                <c:pt idx="516">
                  <c:v>14.0</c:v>
                </c:pt>
                <c:pt idx="517">
                  <c:v>12.0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8.0</c:v>
                </c:pt>
                <c:pt idx="523">
                  <c:v>7.0</c:v>
                </c:pt>
                <c:pt idx="524">
                  <c:v>5.0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7.0</c:v>
                </c:pt>
                <c:pt idx="538">
                  <c:v>2.0</c:v>
                </c:pt>
                <c:pt idx="539">
                  <c:v>4.0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0.0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6.0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0.0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0.0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8.0</c:v>
                </c:pt>
                <c:pt idx="562">
                  <c:v>8.0</c:v>
                </c:pt>
                <c:pt idx="563">
                  <c:v>4.0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4.0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0.0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3.0</c:v>
                </c:pt>
                <c:pt idx="586">
                  <c:v>3.0</c:v>
                </c:pt>
                <c:pt idx="587">
                  <c:v>4.0</c:v>
                </c:pt>
                <c:pt idx="588">
                  <c:v>0.0</c:v>
                </c:pt>
                <c:pt idx="589">
                  <c:v>5.0</c:v>
                </c:pt>
                <c:pt idx="590">
                  <c:v>6.0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0.0</c:v>
                </c:pt>
                <c:pt idx="602">
                  <c:v>1.0</c:v>
                </c:pt>
                <c:pt idx="603">
                  <c:v>1.0</c:v>
                </c:pt>
                <c:pt idx="604">
                  <c:v>0.0</c:v>
                </c:pt>
                <c:pt idx="605">
                  <c:v>0.0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3.0</c:v>
                </c:pt>
                <c:pt idx="612">
                  <c:v>3.0</c:v>
                </c:pt>
                <c:pt idx="613">
                  <c:v>0.0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11.0</c:v>
                </c:pt>
                <c:pt idx="632">
                  <c:v>1.0</c:v>
                </c:pt>
                <c:pt idx="633">
                  <c:v>1.0</c:v>
                </c:pt>
                <c:pt idx="634">
                  <c:v>0.0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6.0</c:v>
                </c:pt>
                <c:pt idx="639">
                  <c:v>4.0</c:v>
                </c:pt>
                <c:pt idx="640">
                  <c:v>1.0</c:v>
                </c:pt>
                <c:pt idx="641">
                  <c:v>1.0</c:v>
                </c:pt>
                <c:pt idx="642">
                  <c:v>3.0</c:v>
                </c:pt>
                <c:pt idx="643">
                  <c:v>1.0</c:v>
                </c:pt>
                <c:pt idx="644">
                  <c:v>0.0</c:v>
                </c:pt>
                <c:pt idx="645">
                  <c:v>19.0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3.0</c:v>
                </c:pt>
                <c:pt idx="651">
                  <c:v>3.0</c:v>
                </c:pt>
                <c:pt idx="652">
                  <c:v>7.0</c:v>
                </c:pt>
                <c:pt idx="653">
                  <c:v>3.0</c:v>
                </c:pt>
                <c:pt idx="654">
                  <c:v>14.0</c:v>
                </c:pt>
                <c:pt idx="655">
                  <c:v>7.0</c:v>
                </c:pt>
                <c:pt idx="656">
                  <c:v>3.0</c:v>
                </c:pt>
                <c:pt idx="657">
                  <c:v>6.0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8.0</c:v>
                </c:pt>
                <c:pt idx="663">
                  <c:v>5.0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2.0</c:v>
                </c:pt>
                <c:pt idx="676">
                  <c:v>5.0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0.0</c:v>
                </c:pt>
                <c:pt idx="688">
                  <c:v>0.0</c:v>
                </c:pt>
                <c:pt idx="689">
                  <c:v>3.0</c:v>
                </c:pt>
                <c:pt idx="690">
                  <c:v>3.0</c:v>
                </c:pt>
                <c:pt idx="691">
                  <c:v>0.0</c:v>
                </c:pt>
                <c:pt idx="692">
                  <c:v>1.0</c:v>
                </c:pt>
                <c:pt idx="693">
                  <c:v>5.0</c:v>
                </c:pt>
                <c:pt idx="694">
                  <c:v>5.0</c:v>
                </c:pt>
                <c:pt idx="695">
                  <c:v>9.0</c:v>
                </c:pt>
                <c:pt idx="696">
                  <c:v>5.0</c:v>
                </c:pt>
                <c:pt idx="697">
                  <c:v>12.0</c:v>
                </c:pt>
                <c:pt idx="698">
                  <c:v>5.0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0.0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3.0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0.0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3.0</c:v>
                </c:pt>
                <c:pt idx="722">
                  <c:v>0.0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0.0</c:v>
                </c:pt>
                <c:pt idx="728">
                  <c:v>0.0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0.0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0.0</c:v>
                </c:pt>
                <c:pt idx="741">
                  <c:v>0.0</c:v>
                </c:pt>
                <c:pt idx="742">
                  <c:v>11.0</c:v>
                </c:pt>
                <c:pt idx="743">
                  <c:v>7.0</c:v>
                </c:pt>
                <c:pt idx="744">
                  <c:v>8.0</c:v>
                </c:pt>
                <c:pt idx="745">
                  <c:v>1.0</c:v>
                </c:pt>
                <c:pt idx="746">
                  <c:v>6.0</c:v>
                </c:pt>
                <c:pt idx="747">
                  <c:v>1.0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1.0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14.0</c:v>
                </c:pt>
                <c:pt idx="757">
                  <c:v>5.0</c:v>
                </c:pt>
                <c:pt idx="758">
                  <c:v>5.0</c:v>
                </c:pt>
                <c:pt idx="759">
                  <c:v>3.0</c:v>
                </c:pt>
                <c:pt idx="760">
                  <c:v>2.0</c:v>
                </c:pt>
                <c:pt idx="761">
                  <c:v>10.0</c:v>
                </c:pt>
                <c:pt idx="762">
                  <c:v>4.0</c:v>
                </c:pt>
                <c:pt idx="763">
                  <c:v>4.0</c:v>
                </c:pt>
                <c:pt idx="764">
                  <c:v>7.0</c:v>
                </c:pt>
                <c:pt idx="765">
                  <c:v>7.0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6.0</c:v>
                </c:pt>
                <c:pt idx="775">
                  <c:v>7.0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0.0</c:v>
                </c:pt>
                <c:pt idx="780">
                  <c:v>2.0</c:v>
                </c:pt>
                <c:pt idx="781">
                  <c:v>2.0</c:v>
                </c:pt>
                <c:pt idx="782">
                  <c:v>0.0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0.0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9.0</c:v>
                </c:pt>
                <c:pt idx="806">
                  <c:v>10.0</c:v>
                </c:pt>
                <c:pt idx="807">
                  <c:v>9.0</c:v>
                </c:pt>
                <c:pt idx="808">
                  <c:v>4.0</c:v>
                </c:pt>
                <c:pt idx="809">
                  <c:v>1.0</c:v>
                </c:pt>
                <c:pt idx="810">
                  <c:v>1.0</c:v>
                </c:pt>
                <c:pt idx="811">
                  <c:v>0.0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0.0</c:v>
                </c:pt>
                <c:pt idx="839">
                  <c:v>3.0</c:v>
                </c:pt>
                <c:pt idx="840">
                  <c:v>6.0</c:v>
                </c:pt>
                <c:pt idx="841">
                  <c:v>2.0</c:v>
                </c:pt>
                <c:pt idx="842">
                  <c:v>2.0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0.0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0.0</c:v>
                </c:pt>
                <c:pt idx="859">
                  <c:v>1.0</c:v>
                </c:pt>
                <c:pt idx="860">
                  <c:v>7.0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0.0</c:v>
                </c:pt>
                <c:pt idx="869">
                  <c:v>0.0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4.0</c:v>
                </c:pt>
                <c:pt idx="874">
                  <c:v>4.0</c:v>
                </c:pt>
                <c:pt idx="875">
                  <c:v>0.0</c:v>
                </c:pt>
                <c:pt idx="876">
                  <c:v>0.0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0.0</c:v>
                </c:pt>
                <c:pt idx="892">
                  <c:v>5.0</c:v>
                </c:pt>
                <c:pt idx="893">
                  <c:v>5.0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3.0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5.0</c:v>
                </c:pt>
                <c:pt idx="913">
                  <c:v>14.0</c:v>
                </c:pt>
                <c:pt idx="914">
                  <c:v>9.0</c:v>
                </c:pt>
                <c:pt idx="915">
                  <c:v>9.0</c:v>
                </c:pt>
                <c:pt idx="916">
                  <c:v>16.0</c:v>
                </c:pt>
                <c:pt idx="917">
                  <c:v>5.0</c:v>
                </c:pt>
                <c:pt idx="918">
                  <c:v>1.0</c:v>
                </c:pt>
                <c:pt idx="919">
                  <c:v>0.0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0.0</c:v>
                </c:pt>
                <c:pt idx="929">
                  <c:v>1.0</c:v>
                </c:pt>
                <c:pt idx="930">
                  <c:v>2.0</c:v>
                </c:pt>
                <c:pt idx="931">
                  <c:v>11.0</c:v>
                </c:pt>
                <c:pt idx="932">
                  <c:v>7.0</c:v>
                </c:pt>
                <c:pt idx="933">
                  <c:v>1.0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0.0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5.0</c:v>
                </c:pt>
                <c:pt idx="945">
                  <c:v>5.0</c:v>
                </c:pt>
                <c:pt idx="946">
                  <c:v>1.0</c:v>
                </c:pt>
                <c:pt idx="947">
                  <c:v>3.0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6.0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3.0</c:v>
                </c:pt>
                <c:pt idx="964">
                  <c:v>3.0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0.0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2.0</c:v>
                </c:pt>
                <c:pt idx="976">
                  <c:v>4.0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3.0</c:v>
                </c:pt>
                <c:pt idx="984">
                  <c:v>7.0</c:v>
                </c:pt>
                <c:pt idx="985">
                  <c:v>4.0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1.0</c:v>
                </c:pt>
                <c:pt idx="1000">
                  <c:v>12.0</c:v>
                </c:pt>
                <c:pt idx="1001">
                  <c:v>0.0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0.0</c:v>
                </c:pt>
                <c:pt idx="1016">
                  <c:v>3.0</c:v>
                </c:pt>
                <c:pt idx="1017">
                  <c:v>5.0</c:v>
                </c:pt>
                <c:pt idx="1018">
                  <c:v>8.0</c:v>
                </c:pt>
                <c:pt idx="1019">
                  <c:v>0.0</c:v>
                </c:pt>
                <c:pt idx="1020">
                  <c:v>0.0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2.0</c:v>
                </c:pt>
                <c:pt idx="1025">
                  <c:v>2.0</c:v>
                </c:pt>
                <c:pt idx="1026">
                  <c:v>4.0</c:v>
                </c:pt>
                <c:pt idx="1027">
                  <c:v>1.0</c:v>
                </c:pt>
                <c:pt idx="1028">
                  <c:v>3.0</c:v>
                </c:pt>
                <c:pt idx="1029">
                  <c:v>3.0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3.0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3.0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4.0</c:v>
                </c:pt>
                <c:pt idx="1055">
                  <c:v>1.0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0.0</c:v>
                </c:pt>
                <c:pt idx="1060">
                  <c:v>10.0</c:v>
                </c:pt>
                <c:pt idx="1061">
                  <c:v>9.0</c:v>
                </c:pt>
                <c:pt idx="1062">
                  <c:v>9.0</c:v>
                </c:pt>
                <c:pt idx="1063">
                  <c:v>9.0</c:v>
                </c:pt>
                <c:pt idx="1064">
                  <c:v>9.0</c:v>
                </c:pt>
                <c:pt idx="1065">
                  <c:v>9.0</c:v>
                </c:pt>
                <c:pt idx="1066">
                  <c:v>9.0</c:v>
                </c:pt>
                <c:pt idx="1067">
                  <c:v>9.0</c:v>
                </c:pt>
                <c:pt idx="1068">
                  <c:v>9.0</c:v>
                </c:pt>
                <c:pt idx="1069">
                  <c:v>9.0</c:v>
                </c:pt>
                <c:pt idx="1070">
                  <c:v>7.0</c:v>
                </c:pt>
                <c:pt idx="1071">
                  <c:v>9.0</c:v>
                </c:pt>
                <c:pt idx="1072">
                  <c:v>7.0</c:v>
                </c:pt>
                <c:pt idx="1073">
                  <c:v>7.0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0.0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0.0</c:v>
                </c:pt>
                <c:pt idx="1086">
                  <c:v>2.0</c:v>
                </c:pt>
                <c:pt idx="1087">
                  <c:v>4.0</c:v>
                </c:pt>
                <c:pt idx="1088">
                  <c:v>3.0</c:v>
                </c:pt>
                <c:pt idx="1089">
                  <c:v>2.0</c:v>
                </c:pt>
                <c:pt idx="1090">
                  <c:v>0.0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0.0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0.0</c:v>
                </c:pt>
                <c:pt idx="1105">
                  <c:v>8.0</c:v>
                </c:pt>
                <c:pt idx="1106">
                  <c:v>8.0</c:v>
                </c:pt>
                <c:pt idx="1107">
                  <c:v>11.0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1.0</c:v>
                </c:pt>
                <c:pt idx="1115">
                  <c:v>1.0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7.0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3.0</c:v>
                </c:pt>
                <c:pt idx="1125">
                  <c:v>3.0</c:v>
                </c:pt>
                <c:pt idx="1126">
                  <c:v>0.0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4.0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5.0</c:v>
                </c:pt>
                <c:pt idx="1136">
                  <c:v>4.0</c:v>
                </c:pt>
                <c:pt idx="1137">
                  <c:v>4.0</c:v>
                </c:pt>
                <c:pt idx="1138">
                  <c:v>3.0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0.0</c:v>
                </c:pt>
                <c:pt idx="1144">
                  <c:v>0.0</c:v>
                </c:pt>
                <c:pt idx="1145">
                  <c:v>12.0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0.0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0.0</c:v>
                </c:pt>
                <c:pt idx="1162">
                  <c:v>6.0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3.0</c:v>
                </c:pt>
                <c:pt idx="1167">
                  <c:v>3.0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0.0</c:v>
                </c:pt>
                <c:pt idx="1172">
                  <c:v>1.0</c:v>
                </c:pt>
                <c:pt idx="1173">
                  <c:v>0.0</c:v>
                </c:pt>
                <c:pt idx="1174">
                  <c:v>0.0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3.0</c:v>
                </c:pt>
                <c:pt idx="1179">
                  <c:v>0.0</c:v>
                </c:pt>
                <c:pt idx="1180">
                  <c:v>4.0</c:v>
                </c:pt>
                <c:pt idx="1181">
                  <c:v>4.0</c:v>
                </c:pt>
                <c:pt idx="1182">
                  <c:v>1.0</c:v>
                </c:pt>
                <c:pt idx="1183">
                  <c:v>0.0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0.0</c:v>
                </c:pt>
                <c:pt idx="1188">
                  <c:v>0.0</c:v>
                </c:pt>
                <c:pt idx="1189">
                  <c:v>2.0</c:v>
                </c:pt>
                <c:pt idx="1190">
                  <c:v>5.0</c:v>
                </c:pt>
                <c:pt idx="1191">
                  <c:v>5.0</c:v>
                </c:pt>
                <c:pt idx="1192">
                  <c:v>0.0</c:v>
                </c:pt>
                <c:pt idx="1193">
                  <c:v>1.0</c:v>
                </c:pt>
                <c:pt idx="1194">
                  <c:v>1.0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14.0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7.0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0.0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1.0</c:v>
                </c:pt>
                <c:pt idx="1219">
                  <c:v>1.0</c:v>
                </c:pt>
                <c:pt idx="1220">
                  <c:v>0.0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1.0</c:v>
                </c:pt>
                <c:pt idx="1228">
                  <c:v>4.0</c:v>
                </c:pt>
                <c:pt idx="1229">
                  <c:v>4.0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1.0</c:v>
                </c:pt>
                <c:pt idx="1249">
                  <c:v>1.0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1.0</c:v>
                </c:pt>
                <c:pt idx="1259">
                  <c:v>1.0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0.0</c:v>
                </c:pt>
                <c:pt idx="1278">
                  <c:v>5.0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0.0</c:v>
                </c:pt>
                <c:pt idx="1285">
                  <c:v>0.0</c:v>
                </c:pt>
                <c:pt idx="1286">
                  <c:v>8.0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0.0</c:v>
                </c:pt>
                <c:pt idx="1292">
                  <c:v>2.0</c:v>
                </c:pt>
                <c:pt idx="1293">
                  <c:v>2.0</c:v>
                </c:pt>
                <c:pt idx="1294">
                  <c:v>4.0</c:v>
                </c:pt>
                <c:pt idx="1295">
                  <c:v>4.0</c:v>
                </c:pt>
                <c:pt idx="1296">
                  <c:v>0.0</c:v>
                </c:pt>
                <c:pt idx="1297">
                  <c:v>0.0</c:v>
                </c:pt>
                <c:pt idx="1298">
                  <c:v>1.0</c:v>
                </c:pt>
                <c:pt idx="1299">
                  <c:v>1.0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1.0</c:v>
                </c:pt>
                <c:pt idx="1311">
                  <c:v>1.0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8.0</c:v>
                </c:pt>
                <c:pt idx="1316">
                  <c:v>4.0</c:v>
                </c:pt>
                <c:pt idx="1317">
                  <c:v>0.0</c:v>
                </c:pt>
                <c:pt idx="1318">
                  <c:v>1.0</c:v>
                </c:pt>
                <c:pt idx="1319">
                  <c:v>0.0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0.0</c:v>
                </c:pt>
                <c:pt idx="1335">
                  <c:v>3.0</c:v>
                </c:pt>
                <c:pt idx="1336">
                  <c:v>4.0</c:v>
                </c:pt>
                <c:pt idx="1337">
                  <c:v>3.0</c:v>
                </c:pt>
                <c:pt idx="1338">
                  <c:v>3.0</c:v>
                </c:pt>
                <c:pt idx="1339">
                  <c:v>1.0</c:v>
                </c:pt>
                <c:pt idx="1340">
                  <c:v>0.0</c:v>
                </c:pt>
                <c:pt idx="1341">
                  <c:v>1.0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2.0</c:v>
                </c:pt>
                <c:pt idx="1348">
                  <c:v>2.0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0.0</c:v>
                </c:pt>
                <c:pt idx="1354">
                  <c:v>1.0</c:v>
                </c:pt>
                <c:pt idx="1355">
                  <c:v>1.0</c:v>
                </c:pt>
                <c:pt idx="1356">
                  <c:v>7.0</c:v>
                </c:pt>
                <c:pt idx="1357">
                  <c:v>4.0</c:v>
                </c:pt>
                <c:pt idx="1358">
                  <c:v>4.0</c:v>
                </c:pt>
                <c:pt idx="1359">
                  <c:v>1.0</c:v>
                </c:pt>
                <c:pt idx="1360">
                  <c:v>1.0</c:v>
                </c:pt>
                <c:pt idx="1361">
                  <c:v>3.0</c:v>
                </c:pt>
                <c:pt idx="1362">
                  <c:v>3.0</c:v>
                </c:pt>
                <c:pt idx="1363">
                  <c:v>1.0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5.0</c:v>
                </c:pt>
                <c:pt idx="1369">
                  <c:v>5.0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0.0</c:v>
                </c:pt>
                <c:pt idx="1380">
                  <c:v>0.0</c:v>
                </c:pt>
                <c:pt idx="1381">
                  <c:v>2.0</c:v>
                </c:pt>
                <c:pt idx="1382">
                  <c:v>0.0</c:v>
                </c:pt>
                <c:pt idx="1383">
                  <c:v>0.0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0.0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0.0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1.0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6.0</c:v>
                </c:pt>
                <c:pt idx="1405">
                  <c:v>6.0</c:v>
                </c:pt>
                <c:pt idx="1406">
                  <c:v>6.0</c:v>
                </c:pt>
                <c:pt idx="1407">
                  <c:v>6.0</c:v>
                </c:pt>
                <c:pt idx="1408">
                  <c:v>6.0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1.0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3.0</c:v>
                </c:pt>
                <c:pt idx="1417">
                  <c:v>3.0</c:v>
                </c:pt>
                <c:pt idx="1418">
                  <c:v>1.0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19.0</c:v>
                </c:pt>
                <c:pt idx="1433">
                  <c:v>19.0</c:v>
                </c:pt>
                <c:pt idx="1434">
                  <c:v>19.0</c:v>
                </c:pt>
                <c:pt idx="1435">
                  <c:v>19.0</c:v>
                </c:pt>
                <c:pt idx="1436">
                  <c:v>19.0</c:v>
                </c:pt>
                <c:pt idx="1437">
                  <c:v>19.0</c:v>
                </c:pt>
                <c:pt idx="1438">
                  <c:v>19.0</c:v>
                </c:pt>
                <c:pt idx="1439">
                  <c:v>19.0</c:v>
                </c:pt>
                <c:pt idx="1440">
                  <c:v>19.0</c:v>
                </c:pt>
                <c:pt idx="1441">
                  <c:v>19.0</c:v>
                </c:pt>
                <c:pt idx="1442">
                  <c:v>19.0</c:v>
                </c:pt>
                <c:pt idx="1443">
                  <c:v>19.0</c:v>
                </c:pt>
                <c:pt idx="1444">
                  <c:v>19.0</c:v>
                </c:pt>
                <c:pt idx="1445">
                  <c:v>19.0</c:v>
                </c:pt>
                <c:pt idx="1446">
                  <c:v>19.0</c:v>
                </c:pt>
                <c:pt idx="1447">
                  <c:v>19.0</c:v>
                </c:pt>
                <c:pt idx="1448">
                  <c:v>3.0</c:v>
                </c:pt>
                <c:pt idx="1449">
                  <c:v>1.0</c:v>
                </c:pt>
                <c:pt idx="1450">
                  <c:v>1.0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2.0</c:v>
                </c:pt>
                <c:pt idx="1462">
                  <c:v>0.0</c:v>
                </c:pt>
                <c:pt idx="1463">
                  <c:v>0.0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1.0</c:v>
                </c:pt>
                <c:pt idx="1487">
                  <c:v>1.0</c:v>
                </c:pt>
                <c:pt idx="1488">
                  <c:v>2.0</c:v>
                </c:pt>
                <c:pt idx="1489">
                  <c:v>2.0</c:v>
                </c:pt>
                <c:pt idx="1490">
                  <c:v>0.0</c:v>
                </c:pt>
                <c:pt idx="1491">
                  <c:v>5.0</c:v>
                </c:pt>
                <c:pt idx="1492">
                  <c:v>1.0</c:v>
                </c:pt>
                <c:pt idx="1493">
                  <c:v>5.0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0.0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7.0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0.0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0.0</c:v>
                </c:pt>
                <c:pt idx="1522">
                  <c:v>1.0</c:v>
                </c:pt>
                <c:pt idx="1523">
                  <c:v>1.0</c:v>
                </c:pt>
                <c:pt idx="1524">
                  <c:v>0.0</c:v>
                </c:pt>
                <c:pt idx="1525">
                  <c:v>1.0</c:v>
                </c:pt>
                <c:pt idx="1526">
                  <c:v>1.0</c:v>
                </c:pt>
                <c:pt idx="1527">
                  <c:v>0.0</c:v>
                </c:pt>
                <c:pt idx="1528">
                  <c:v>0.0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1.0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1.0</c:v>
                </c:pt>
                <c:pt idx="1544">
                  <c:v>1.0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4.0</c:v>
                </c:pt>
                <c:pt idx="1551">
                  <c:v>3.0</c:v>
                </c:pt>
                <c:pt idx="1552">
                  <c:v>0.0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0.0</c:v>
                </c:pt>
                <c:pt idx="1560">
                  <c:v>3.0</c:v>
                </c:pt>
                <c:pt idx="1561">
                  <c:v>3.0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1.0</c:v>
                </c:pt>
                <c:pt idx="1569">
                  <c:v>1.0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1.0</c:v>
                </c:pt>
                <c:pt idx="1581">
                  <c:v>1.0</c:v>
                </c:pt>
                <c:pt idx="1582">
                  <c:v>0.0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49424"/>
        <c:axId val="-2128357984"/>
      </c:scatterChart>
      <c:valAx>
        <c:axId val="21229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57984"/>
        <c:crosses val="autoZero"/>
        <c:crossBetween val="midCat"/>
      </c:valAx>
      <c:valAx>
        <c:axId val="-21283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Rank-degree distribution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'#5'!$AM$2:$AM$1590</c:f>
              <c:numCache>
                <c:formatCode>General</c:formatCode>
                <c:ptCount val="1589"/>
                <c:pt idx="0">
                  <c:v>797.0</c:v>
                </c:pt>
                <c:pt idx="1">
                  <c:v>540.0</c:v>
                </c:pt>
                <c:pt idx="2">
                  <c:v>360.0</c:v>
                </c:pt>
                <c:pt idx="3">
                  <c:v>361.0</c:v>
                </c:pt>
                <c:pt idx="4">
                  <c:v>362.0</c:v>
                </c:pt>
                <c:pt idx="5">
                  <c:v>363.0</c:v>
                </c:pt>
                <c:pt idx="6">
                  <c:v>364.0</c:v>
                </c:pt>
                <c:pt idx="7">
                  <c:v>365.0</c:v>
                </c:pt>
                <c:pt idx="8">
                  <c:v>1155.0</c:v>
                </c:pt>
                <c:pt idx="9">
                  <c:v>213.0</c:v>
                </c:pt>
                <c:pt idx="10">
                  <c:v>541.0</c:v>
                </c:pt>
                <c:pt idx="11">
                  <c:v>542.0</c:v>
                </c:pt>
                <c:pt idx="12">
                  <c:v>148.0</c:v>
                </c:pt>
                <c:pt idx="13">
                  <c:v>543.0</c:v>
                </c:pt>
                <c:pt idx="14">
                  <c:v>544.0</c:v>
                </c:pt>
                <c:pt idx="15">
                  <c:v>545.0</c:v>
                </c:pt>
                <c:pt idx="16">
                  <c:v>798.0</c:v>
                </c:pt>
                <c:pt idx="17">
                  <c:v>799.0</c:v>
                </c:pt>
                <c:pt idx="18">
                  <c:v>800.0</c:v>
                </c:pt>
                <c:pt idx="19">
                  <c:v>1462.0</c:v>
                </c:pt>
                <c:pt idx="20">
                  <c:v>801.0</c:v>
                </c:pt>
                <c:pt idx="21">
                  <c:v>802.0</c:v>
                </c:pt>
                <c:pt idx="22">
                  <c:v>803.0</c:v>
                </c:pt>
                <c:pt idx="23">
                  <c:v>804.0</c:v>
                </c:pt>
                <c:pt idx="24">
                  <c:v>262.0</c:v>
                </c:pt>
                <c:pt idx="25">
                  <c:v>263.0</c:v>
                </c:pt>
                <c:pt idx="26">
                  <c:v>1463.0</c:v>
                </c:pt>
                <c:pt idx="27">
                  <c:v>805.0</c:v>
                </c:pt>
                <c:pt idx="28">
                  <c:v>806.0</c:v>
                </c:pt>
                <c:pt idx="29">
                  <c:v>807.0</c:v>
                </c:pt>
                <c:pt idx="30">
                  <c:v>60.0</c:v>
                </c:pt>
                <c:pt idx="31">
                  <c:v>808.0</c:v>
                </c:pt>
                <c:pt idx="32">
                  <c:v>809.0</c:v>
                </c:pt>
                <c:pt idx="33">
                  <c:v>1.0</c:v>
                </c:pt>
                <c:pt idx="34">
                  <c:v>2.0</c:v>
                </c:pt>
                <c:pt idx="35">
                  <c:v>264.0</c:v>
                </c:pt>
                <c:pt idx="36">
                  <c:v>265.0</c:v>
                </c:pt>
                <c:pt idx="37">
                  <c:v>266.0</c:v>
                </c:pt>
                <c:pt idx="38">
                  <c:v>267.0</c:v>
                </c:pt>
                <c:pt idx="39">
                  <c:v>268.0</c:v>
                </c:pt>
                <c:pt idx="40">
                  <c:v>269.0</c:v>
                </c:pt>
                <c:pt idx="41">
                  <c:v>1464.0</c:v>
                </c:pt>
                <c:pt idx="42">
                  <c:v>1156.0</c:v>
                </c:pt>
                <c:pt idx="43">
                  <c:v>1157.0</c:v>
                </c:pt>
                <c:pt idx="44">
                  <c:v>810.0</c:v>
                </c:pt>
                <c:pt idx="45">
                  <c:v>214.0</c:v>
                </c:pt>
                <c:pt idx="46">
                  <c:v>41.0</c:v>
                </c:pt>
                <c:pt idx="47">
                  <c:v>546.0</c:v>
                </c:pt>
                <c:pt idx="48">
                  <c:v>215.0</c:v>
                </c:pt>
                <c:pt idx="49">
                  <c:v>547.0</c:v>
                </c:pt>
                <c:pt idx="50">
                  <c:v>548.0</c:v>
                </c:pt>
                <c:pt idx="51">
                  <c:v>68.0</c:v>
                </c:pt>
                <c:pt idx="52">
                  <c:v>366.0</c:v>
                </c:pt>
                <c:pt idx="53">
                  <c:v>30.0</c:v>
                </c:pt>
                <c:pt idx="54">
                  <c:v>4.0</c:v>
                </c:pt>
                <c:pt idx="55">
                  <c:v>69.0</c:v>
                </c:pt>
                <c:pt idx="56">
                  <c:v>114.0</c:v>
                </c:pt>
                <c:pt idx="57">
                  <c:v>549.0</c:v>
                </c:pt>
                <c:pt idx="58">
                  <c:v>811.0</c:v>
                </c:pt>
                <c:pt idx="59">
                  <c:v>812.0</c:v>
                </c:pt>
                <c:pt idx="60">
                  <c:v>813.0</c:v>
                </c:pt>
                <c:pt idx="61">
                  <c:v>814.0</c:v>
                </c:pt>
                <c:pt idx="62">
                  <c:v>9.0</c:v>
                </c:pt>
                <c:pt idx="63">
                  <c:v>70.0</c:v>
                </c:pt>
                <c:pt idx="64">
                  <c:v>149.0</c:v>
                </c:pt>
                <c:pt idx="65">
                  <c:v>550.0</c:v>
                </c:pt>
                <c:pt idx="66">
                  <c:v>815.0</c:v>
                </c:pt>
                <c:pt idx="67">
                  <c:v>816.0</c:v>
                </c:pt>
                <c:pt idx="68">
                  <c:v>817.0</c:v>
                </c:pt>
                <c:pt idx="69">
                  <c:v>42.0</c:v>
                </c:pt>
                <c:pt idx="70">
                  <c:v>551.0</c:v>
                </c:pt>
                <c:pt idx="71">
                  <c:v>51.0</c:v>
                </c:pt>
                <c:pt idx="72">
                  <c:v>61.0</c:v>
                </c:pt>
                <c:pt idx="73">
                  <c:v>552.0</c:v>
                </c:pt>
                <c:pt idx="74">
                  <c:v>553.0</c:v>
                </c:pt>
                <c:pt idx="75">
                  <c:v>554.0</c:v>
                </c:pt>
                <c:pt idx="76">
                  <c:v>216.0</c:v>
                </c:pt>
                <c:pt idx="77">
                  <c:v>555.0</c:v>
                </c:pt>
                <c:pt idx="78">
                  <c:v>3.0</c:v>
                </c:pt>
                <c:pt idx="79">
                  <c:v>556.0</c:v>
                </c:pt>
                <c:pt idx="80">
                  <c:v>557.0</c:v>
                </c:pt>
                <c:pt idx="81">
                  <c:v>818.0</c:v>
                </c:pt>
                <c:pt idx="82">
                  <c:v>367.0</c:v>
                </c:pt>
                <c:pt idx="83">
                  <c:v>819.0</c:v>
                </c:pt>
                <c:pt idx="84">
                  <c:v>820.0</c:v>
                </c:pt>
                <c:pt idx="85">
                  <c:v>821.0</c:v>
                </c:pt>
                <c:pt idx="86">
                  <c:v>822.0</c:v>
                </c:pt>
                <c:pt idx="87">
                  <c:v>823.0</c:v>
                </c:pt>
                <c:pt idx="88">
                  <c:v>368.0</c:v>
                </c:pt>
                <c:pt idx="89">
                  <c:v>1465.0</c:v>
                </c:pt>
                <c:pt idx="90">
                  <c:v>1158.0</c:v>
                </c:pt>
                <c:pt idx="91">
                  <c:v>824.0</c:v>
                </c:pt>
                <c:pt idx="92">
                  <c:v>825.0</c:v>
                </c:pt>
                <c:pt idx="93">
                  <c:v>826.0</c:v>
                </c:pt>
                <c:pt idx="94">
                  <c:v>71.0</c:v>
                </c:pt>
                <c:pt idx="95">
                  <c:v>369.0</c:v>
                </c:pt>
                <c:pt idx="96">
                  <c:v>32.0</c:v>
                </c:pt>
                <c:pt idx="97">
                  <c:v>52.0</c:v>
                </c:pt>
                <c:pt idx="98">
                  <c:v>370.0</c:v>
                </c:pt>
                <c:pt idx="99">
                  <c:v>270.0</c:v>
                </c:pt>
                <c:pt idx="100">
                  <c:v>371.0</c:v>
                </c:pt>
                <c:pt idx="101">
                  <c:v>1466.0</c:v>
                </c:pt>
                <c:pt idx="102">
                  <c:v>827.0</c:v>
                </c:pt>
                <c:pt idx="103">
                  <c:v>828.0</c:v>
                </c:pt>
                <c:pt idx="104">
                  <c:v>829.0</c:v>
                </c:pt>
                <c:pt idx="105">
                  <c:v>830.0</c:v>
                </c:pt>
                <c:pt idx="106">
                  <c:v>558.0</c:v>
                </c:pt>
                <c:pt idx="107">
                  <c:v>831.0</c:v>
                </c:pt>
                <c:pt idx="108">
                  <c:v>1159.0</c:v>
                </c:pt>
                <c:pt idx="109">
                  <c:v>1160.0</c:v>
                </c:pt>
                <c:pt idx="110">
                  <c:v>1467.0</c:v>
                </c:pt>
                <c:pt idx="111">
                  <c:v>1161.0</c:v>
                </c:pt>
                <c:pt idx="112">
                  <c:v>1162.0</c:v>
                </c:pt>
                <c:pt idx="113">
                  <c:v>1163.0</c:v>
                </c:pt>
                <c:pt idx="114">
                  <c:v>559.0</c:v>
                </c:pt>
                <c:pt idx="115">
                  <c:v>1468.0</c:v>
                </c:pt>
                <c:pt idx="116">
                  <c:v>1164.0</c:v>
                </c:pt>
                <c:pt idx="117">
                  <c:v>271.0</c:v>
                </c:pt>
                <c:pt idx="118">
                  <c:v>560.0</c:v>
                </c:pt>
                <c:pt idx="119">
                  <c:v>1165.0</c:v>
                </c:pt>
                <c:pt idx="120">
                  <c:v>1166.0</c:v>
                </c:pt>
                <c:pt idx="121">
                  <c:v>72.0</c:v>
                </c:pt>
                <c:pt idx="122">
                  <c:v>832.0</c:v>
                </c:pt>
                <c:pt idx="123">
                  <c:v>833.0</c:v>
                </c:pt>
                <c:pt idx="124">
                  <c:v>834.0</c:v>
                </c:pt>
                <c:pt idx="125">
                  <c:v>1469.0</c:v>
                </c:pt>
                <c:pt idx="126">
                  <c:v>217.0</c:v>
                </c:pt>
                <c:pt idx="127">
                  <c:v>43.0</c:v>
                </c:pt>
                <c:pt idx="128">
                  <c:v>272.0</c:v>
                </c:pt>
                <c:pt idx="129">
                  <c:v>1167.0</c:v>
                </c:pt>
                <c:pt idx="130">
                  <c:v>1168.0</c:v>
                </c:pt>
                <c:pt idx="131">
                  <c:v>372.0</c:v>
                </c:pt>
                <c:pt idx="132">
                  <c:v>62.0</c:v>
                </c:pt>
                <c:pt idx="133">
                  <c:v>115.0</c:v>
                </c:pt>
                <c:pt idx="134">
                  <c:v>116.0</c:v>
                </c:pt>
                <c:pt idx="135">
                  <c:v>1169.0</c:v>
                </c:pt>
                <c:pt idx="136">
                  <c:v>150.0</c:v>
                </c:pt>
                <c:pt idx="137">
                  <c:v>1170.0</c:v>
                </c:pt>
                <c:pt idx="138">
                  <c:v>1171.0</c:v>
                </c:pt>
                <c:pt idx="139">
                  <c:v>73.0</c:v>
                </c:pt>
                <c:pt idx="140">
                  <c:v>74.0</c:v>
                </c:pt>
                <c:pt idx="141">
                  <c:v>75.0</c:v>
                </c:pt>
                <c:pt idx="142">
                  <c:v>76.0</c:v>
                </c:pt>
                <c:pt idx="143">
                  <c:v>77.0</c:v>
                </c:pt>
                <c:pt idx="144">
                  <c:v>78.0</c:v>
                </c:pt>
                <c:pt idx="145">
                  <c:v>79.0</c:v>
                </c:pt>
                <c:pt idx="146">
                  <c:v>80.0</c:v>
                </c:pt>
                <c:pt idx="147">
                  <c:v>81.0</c:v>
                </c:pt>
                <c:pt idx="148">
                  <c:v>82.0</c:v>
                </c:pt>
                <c:pt idx="149">
                  <c:v>373.0</c:v>
                </c:pt>
                <c:pt idx="150">
                  <c:v>33.0</c:v>
                </c:pt>
                <c:pt idx="151">
                  <c:v>35.0</c:v>
                </c:pt>
                <c:pt idx="152">
                  <c:v>835.0</c:v>
                </c:pt>
                <c:pt idx="153">
                  <c:v>561.0</c:v>
                </c:pt>
                <c:pt idx="154">
                  <c:v>562.0</c:v>
                </c:pt>
                <c:pt idx="155">
                  <c:v>563.0</c:v>
                </c:pt>
                <c:pt idx="156">
                  <c:v>564.0</c:v>
                </c:pt>
                <c:pt idx="157">
                  <c:v>836.0</c:v>
                </c:pt>
                <c:pt idx="158">
                  <c:v>837.0</c:v>
                </c:pt>
                <c:pt idx="159">
                  <c:v>1470.0</c:v>
                </c:pt>
                <c:pt idx="160">
                  <c:v>1172.0</c:v>
                </c:pt>
                <c:pt idx="161">
                  <c:v>1173.0</c:v>
                </c:pt>
                <c:pt idx="162">
                  <c:v>273.0</c:v>
                </c:pt>
                <c:pt idx="163">
                  <c:v>1174.0</c:v>
                </c:pt>
                <c:pt idx="164">
                  <c:v>1175.0</c:v>
                </c:pt>
                <c:pt idx="165">
                  <c:v>1176.0</c:v>
                </c:pt>
                <c:pt idx="166">
                  <c:v>838.0</c:v>
                </c:pt>
                <c:pt idx="167">
                  <c:v>1177.0</c:v>
                </c:pt>
                <c:pt idx="168">
                  <c:v>1471.0</c:v>
                </c:pt>
                <c:pt idx="169">
                  <c:v>839.0</c:v>
                </c:pt>
                <c:pt idx="170">
                  <c:v>840.0</c:v>
                </c:pt>
                <c:pt idx="171">
                  <c:v>565.0</c:v>
                </c:pt>
                <c:pt idx="172">
                  <c:v>841.0</c:v>
                </c:pt>
                <c:pt idx="173">
                  <c:v>842.0</c:v>
                </c:pt>
                <c:pt idx="174">
                  <c:v>843.0</c:v>
                </c:pt>
                <c:pt idx="175">
                  <c:v>844.0</c:v>
                </c:pt>
                <c:pt idx="176">
                  <c:v>845.0</c:v>
                </c:pt>
                <c:pt idx="177">
                  <c:v>566.0</c:v>
                </c:pt>
                <c:pt idx="178">
                  <c:v>1472.0</c:v>
                </c:pt>
                <c:pt idx="179">
                  <c:v>846.0</c:v>
                </c:pt>
                <c:pt idx="180">
                  <c:v>847.0</c:v>
                </c:pt>
                <c:pt idx="181">
                  <c:v>848.0</c:v>
                </c:pt>
                <c:pt idx="182">
                  <c:v>1178.0</c:v>
                </c:pt>
                <c:pt idx="183">
                  <c:v>1179.0</c:v>
                </c:pt>
                <c:pt idx="184">
                  <c:v>374.0</c:v>
                </c:pt>
                <c:pt idx="185">
                  <c:v>849.0</c:v>
                </c:pt>
                <c:pt idx="186">
                  <c:v>218.0</c:v>
                </c:pt>
                <c:pt idx="187">
                  <c:v>850.0</c:v>
                </c:pt>
                <c:pt idx="188">
                  <c:v>851.0</c:v>
                </c:pt>
                <c:pt idx="189">
                  <c:v>274.0</c:v>
                </c:pt>
                <c:pt idx="190">
                  <c:v>375.0</c:v>
                </c:pt>
                <c:pt idx="191">
                  <c:v>376.0</c:v>
                </c:pt>
                <c:pt idx="192">
                  <c:v>567.0</c:v>
                </c:pt>
                <c:pt idx="193">
                  <c:v>568.0</c:v>
                </c:pt>
                <c:pt idx="194">
                  <c:v>63.0</c:v>
                </c:pt>
                <c:pt idx="195">
                  <c:v>377.0</c:v>
                </c:pt>
                <c:pt idx="196">
                  <c:v>378.0</c:v>
                </c:pt>
                <c:pt idx="197">
                  <c:v>379.0</c:v>
                </c:pt>
                <c:pt idx="198">
                  <c:v>380.0</c:v>
                </c:pt>
                <c:pt idx="199">
                  <c:v>381.0</c:v>
                </c:pt>
                <c:pt idx="200">
                  <c:v>852.0</c:v>
                </c:pt>
                <c:pt idx="201">
                  <c:v>382.0</c:v>
                </c:pt>
                <c:pt idx="202">
                  <c:v>383.0</c:v>
                </c:pt>
                <c:pt idx="203">
                  <c:v>219.0</c:v>
                </c:pt>
                <c:pt idx="204">
                  <c:v>1473.0</c:v>
                </c:pt>
                <c:pt idx="205">
                  <c:v>1180.0</c:v>
                </c:pt>
                <c:pt idx="206">
                  <c:v>1181.0</c:v>
                </c:pt>
                <c:pt idx="207">
                  <c:v>384.0</c:v>
                </c:pt>
                <c:pt idx="208">
                  <c:v>853.0</c:v>
                </c:pt>
                <c:pt idx="209">
                  <c:v>854.0</c:v>
                </c:pt>
                <c:pt idx="210">
                  <c:v>855.0</c:v>
                </c:pt>
                <c:pt idx="211">
                  <c:v>856.0</c:v>
                </c:pt>
                <c:pt idx="212">
                  <c:v>857.0</c:v>
                </c:pt>
                <c:pt idx="213">
                  <c:v>858.0</c:v>
                </c:pt>
                <c:pt idx="214">
                  <c:v>859.0</c:v>
                </c:pt>
                <c:pt idx="215">
                  <c:v>860.0</c:v>
                </c:pt>
                <c:pt idx="216">
                  <c:v>10.0</c:v>
                </c:pt>
                <c:pt idx="217">
                  <c:v>275.0</c:v>
                </c:pt>
                <c:pt idx="218">
                  <c:v>83.0</c:v>
                </c:pt>
                <c:pt idx="219">
                  <c:v>28.0</c:v>
                </c:pt>
                <c:pt idx="220">
                  <c:v>220.0</c:v>
                </c:pt>
                <c:pt idx="221">
                  <c:v>221.0</c:v>
                </c:pt>
                <c:pt idx="222">
                  <c:v>276.0</c:v>
                </c:pt>
                <c:pt idx="223">
                  <c:v>861.0</c:v>
                </c:pt>
                <c:pt idx="224">
                  <c:v>277.0</c:v>
                </c:pt>
                <c:pt idx="225">
                  <c:v>222.0</c:v>
                </c:pt>
                <c:pt idx="226">
                  <c:v>1182.0</c:v>
                </c:pt>
                <c:pt idx="227">
                  <c:v>862.0</c:v>
                </c:pt>
                <c:pt idx="228">
                  <c:v>569.0</c:v>
                </c:pt>
                <c:pt idx="229">
                  <c:v>570.0</c:v>
                </c:pt>
                <c:pt idx="230">
                  <c:v>571.0</c:v>
                </c:pt>
                <c:pt idx="231">
                  <c:v>572.0</c:v>
                </c:pt>
                <c:pt idx="232">
                  <c:v>1474.0</c:v>
                </c:pt>
                <c:pt idx="233">
                  <c:v>863.0</c:v>
                </c:pt>
                <c:pt idx="234">
                  <c:v>864.0</c:v>
                </c:pt>
                <c:pt idx="235">
                  <c:v>573.0</c:v>
                </c:pt>
                <c:pt idx="236">
                  <c:v>1475.0</c:v>
                </c:pt>
                <c:pt idx="237">
                  <c:v>1183.0</c:v>
                </c:pt>
                <c:pt idx="238">
                  <c:v>1184.0</c:v>
                </c:pt>
                <c:pt idx="239">
                  <c:v>223.0</c:v>
                </c:pt>
                <c:pt idx="240">
                  <c:v>1185.0</c:v>
                </c:pt>
                <c:pt idx="241">
                  <c:v>1186.0</c:v>
                </c:pt>
                <c:pt idx="242">
                  <c:v>1187.0</c:v>
                </c:pt>
                <c:pt idx="243">
                  <c:v>278.0</c:v>
                </c:pt>
                <c:pt idx="244">
                  <c:v>224.0</c:v>
                </c:pt>
                <c:pt idx="245">
                  <c:v>574.0</c:v>
                </c:pt>
                <c:pt idx="246">
                  <c:v>1188.0</c:v>
                </c:pt>
                <c:pt idx="247">
                  <c:v>385.0</c:v>
                </c:pt>
                <c:pt idx="248">
                  <c:v>865.0</c:v>
                </c:pt>
                <c:pt idx="249">
                  <c:v>866.0</c:v>
                </c:pt>
                <c:pt idx="250">
                  <c:v>867.0</c:v>
                </c:pt>
                <c:pt idx="251">
                  <c:v>386.0</c:v>
                </c:pt>
                <c:pt idx="252">
                  <c:v>151.0</c:v>
                </c:pt>
                <c:pt idx="253">
                  <c:v>1476.0</c:v>
                </c:pt>
                <c:pt idx="254">
                  <c:v>575.0</c:v>
                </c:pt>
                <c:pt idx="255">
                  <c:v>576.0</c:v>
                </c:pt>
                <c:pt idx="256">
                  <c:v>868.0</c:v>
                </c:pt>
                <c:pt idx="257">
                  <c:v>1477.0</c:v>
                </c:pt>
                <c:pt idx="258">
                  <c:v>577.0</c:v>
                </c:pt>
                <c:pt idx="259">
                  <c:v>578.0</c:v>
                </c:pt>
                <c:pt idx="260">
                  <c:v>1189.0</c:v>
                </c:pt>
                <c:pt idx="261">
                  <c:v>1190.0</c:v>
                </c:pt>
                <c:pt idx="262">
                  <c:v>152.0</c:v>
                </c:pt>
                <c:pt idx="263">
                  <c:v>84.0</c:v>
                </c:pt>
                <c:pt idx="264">
                  <c:v>153.0</c:v>
                </c:pt>
                <c:pt idx="265">
                  <c:v>53.0</c:v>
                </c:pt>
                <c:pt idx="266">
                  <c:v>54.0</c:v>
                </c:pt>
                <c:pt idx="267">
                  <c:v>154.0</c:v>
                </c:pt>
                <c:pt idx="268">
                  <c:v>55.0</c:v>
                </c:pt>
                <c:pt idx="269">
                  <c:v>155.0</c:v>
                </c:pt>
                <c:pt idx="270">
                  <c:v>1191.0</c:v>
                </c:pt>
                <c:pt idx="271">
                  <c:v>1192.0</c:v>
                </c:pt>
                <c:pt idx="272">
                  <c:v>1478.0</c:v>
                </c:pt>
                <c:pt idx="273">
                  <c:v>869.0</c:v>
                </c:pt>
                <c:pt idx="274">
                  <c:v>870.0</c:v>
                </c:pt>
                <c:pt idx="275">
                  <c:v>279.0</c:v>
                </c:pt>
                <c:pt idx="276">
                  <c:v>871.0</c:v>
                </c:pt>
                <c:pt idx="277">
                  <c:v>117.0</c:v>
                </c:pt>
                <c:pt idx="278">
                  <c:v>118.0</c:v>
                </c:pt>
                <c:pt idx="279">
                  <c:v>225.0</c:v>
                </c:pt>
                <c:pt idx="280">
                  <c:v>226.0</c:v>
                </c:pt>
                <c:pt idx="281">
                  <c:v>29.0</c:v>
                </c:pt>
                <c:pt idx="282">
                  <c:v>156.0</c:v>
                </c:pt>
                <c:pt idx="283">
                  <c:v>119.0</c:v>
                </c:pt>
                <c:pt idx="284">
                  <c:v>227.0</c:v>
                </c:pt>
                <c:pt idx="285">
                  <c:v>228.0</c:v>
                </c:pt>
                <c:pt idx="286">
                  <c:v>579.0</c:v>
                </c:pt>
                <c:pt idx="287">
                  <c:v>872.0</c:v>
                </c:pt>
                <c:pt idx="288">
                  <c:v>580.0</c:v>
                </c:pt>
                <c:pt idx="289">
                  <c:v>873.0</c:v>
                </c:pt>
                <c:pt idx="290">
                  <c:v>874.0</c:v>
                </c:pt>
                <c:pt idx="291">
                  <c:v>875.0</c:v>
                </c:pt>
                <c:pt idx="292">
                  <c:v>876.0</c:v>
                </c:pt>
                <c:pt idx="293">
                  <c:v>85.0</c:v>
                </c:pt>
                <c:pt idx="294">
                  <c:v>5.0</c:v>
                </c:pt>
                <c:pt idx="295">
                  <c:v>1479.0</c:v>
                </c:pt>
                <c:pt idx="296">
                  <c:v>387.0</c:v>
                </c:pt>
                <c:pt idx="297">
                  <c:v>1193.0</c:v>
                </c:pt>
                <c:pt idx="298">
                  <c:v>581.0</c:v>
                </c:pt>
                <c:pt idx="299">
                  <c:v>582.0</c:v>
                </c:pt>
                <c:pt idx="300">
                  <c:v>280.0</c:v>
                </c:pt>
                <c:pt idx="301">
                  <c:v>44.0</c:v>
                </c:pt>
                <c:pt idx="302">
                  <c:v>281.0</c:v>
                </c:pt>
                <c:pt idx="303">
                  <c:v>157.0</c:v>
                </c:pt>
                <c:pt idx="304">
                  <c:v>877.0</c:v>
                </c:pt>
                <c:pt idx="305">
                  <c:v>282.0</c:v>
                </c:pt>
                <c:pt idx="306">
                  <c:v>388.0</c:v>
                </c:pt>
                <c:pt idx="307">
                  <c:v>86.0</c:v>
                </c:pt>
                <c:pt idx="308">
                  <c:v>120.0</c:v>
                </c:pt>
                <c:pt idx="309">
                  <c:v>158.0</c:v>
                </c:pt>
                <c:pt idx="310">
                  <c:v>878.0</c:v>
                </c:pt>
                <c:pt idx="311">
                  <c:v>1194.0</c:v>
                </c:pt>
                <c:pt idx="312">
                  <c:v>1195.0</c:v>
                </c:pt>
                <c:pt idx="313">
                  <c:v>879.0</c:v>
                </c:pt>
                <c:pt idx="314">
                  <c:v>583.0</c:v>
                </c:pt>
                <c:pt idx="315">
                  <c:v>880.0</c:v>
                </c:pt>
                <c:pt idx="316">
                  <c:v>229.0</c:v>
                </c:pt>
                <c:pt idx="317">
                  <c:v>584.0</c:v>
                </c:pt>
                <c:pt idx="318">
                  <c:v>1196.0</c:v>
                </c:pt>
                <c:pt idx="319">
                  <c:v>881.0</c:v>
                </c:pt>
                <c:pt idx="320">
                  <c:v>230.0</c:v>
                </c:pt>
                <c:pt idx="321">
                  <c:v>389.0</c:v>
                </c:pt>
                <c:pt idx="322">
                  <c:v>585.0</c:v>
                </c:pt>
                <c:pt idx="323">
                  <c:v>283.0</c:v>
                </c:pt>
                <c:pt idx="324">
                  <c:v>586.0</c:v>
                </c:pt>
                <c:pt idx="325">
                  <c:v>587.0</c:v>
                </c:pt>
                <c:pt idx="326">
                  <c:v>588.0</c:v>
                </c:pt>
                <c:pt idx="327">
                  <c:v>34.0</c:v>
                </c:pt>
                <c:pt idx="328">
                  <c:v>231.0</c:v>
                </c:pt>
                <c:pt idx="329">
                  <c:v>284.0</c:v>
                </c:pt>
                <c:pt idx="330">
                  <c:v>232.0</c:v>
                </c:pt>
                <c:pt idx="331">
                  <c:v>882.0</c:v>
                </c:pt>
                <c:pt idx="332">
                  <c:v>589.0</c:v>
                </c:pt>
                <c:pt idx="333">
                  <c:v>590.0</c:v>
                </c:pt>
                <c:pt idx="334">
                  <c:v>591.0</c:v>
                </c:pt>
                <c:pt idx="335">
                  <c:v>592.0</c:v>
                </c:pt>
                <c:pt idx="336">
                  <c:v>1197.0</c:v>
                </c:pt>
                <c:pt idx="337">
                  <c:v>233.0</c:v>
                </c:pt>
                <c:pt idx="338">
                  <c:v>593.0</c:v>
                </c:pt>
                <c:pt idx="339">
                  <c:v>594.0</c:v>
                </c:pt>
                <c:pt idx="340">
                  <c:v>595.0</c:v>
                </c:pt>
                <c:pt idx="341">
                  <c:v>596.0</c:v>
                </c:pt>
                <c:pt idx="342">
                  <c:v>597.0</c:v>
                </c:pt>
                <c:pt idx="343">
                  <c:v>64.0</c:v>
                </c:pt>
                <c:pt idx="344">
                  <c:v>883.0</c:v>
                </c:pt>
                <c:pt idx="345">
                  <c:v>390.0</c:v>
                </c:pt>
                <c:pt idx="346">
                  <c:v>234.0</c:v>
                </c:pt>
                <c:pt idx="347">
                  <c:v>391.0</c:v>
                </c:pt>
                <c:pt idx="348">
                  <c:v>285.0</c:v>
                </c:pt>
                <c:pt idx="349">
                  <c:v>286.0</c:v>
                </c:pt>
                <c:pt idx="350">
                  <c:v>235.0</c:v>
                </c:pt>
                <c:pt idx="351">
                  <c:v>287.0</c:v>
                </c:pt>
                <c:pt idx="352">
                  <c:v>288.0</c:v>
                </c:pt>
                <c:pt idx="353">
                  <c:v>289.0</c:v>
                </c:pt>
                <c:pt idx="354">
                  <c:v>884.0</c:v>
                </c:pt>
                <c:pt idx="355">
                  <c:v>885.0</c:v>
                </c:pt>
                <c:pt idx="356">
                  <c:v>886.0</c:v>
                </c:pt>
                <c:pt idx="357">
                  <c:v>392.0</c:v>
                </c:pt>
                <c:pt idx="358">
                  <c:v>393.0</c:v>
                </c:pt>
                <c:pt idx="359">
                  <c:v>887.0</c:v>
                </c:pt>
                <c:pt idx="360">
                  <c:v>598.0</c:v>
                </c:pt>
                <c:pt idx="361">
                  <c:v>599.0</c:v>
                </c:pt>
                <c:pt idx="362">
                  <c:v>45.0</c:v>
                </c:pt>
                <c:pt idx="363">
                  <c:v>1198.0</c:v>
                </c:pt>
                <c:pt idx="364">
                  <c:v>888.0</c:v>
                </c:pt>
                <c:pt idx="365">
                  <c:v>889.0</c:v>
                </c:pt>
                <c:pt idx="366">
                  <c:v>890.0</c:v>
                </c:pt>
                <c:pt idx="367">
                  <c:v>891.0</c:v>
                </c:pt>
                <c:pt idx="368">
                  <c:v>892.0</c:v>
                </c:pt>
                <c:pt idx="369">
                  <c:v>893.0</c:v>
                </c:pt>
                <c:pt idx="370">
                  <c:v>894.0</c:v>
                </c:pt>
                <c:pt idx="371">
                  <c:v>236.0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237.0</c:v>
                </c:pt>
                <c:pt idx="376">
                  <c:v>238.0</c:v>
                </c:pt>
                <c:pt idx="377">
                  <c:v>121.0</c:v>
                </c:pt>
                <c:pt idx="378">
                  <c:v>600.0</c:v>
                </c:pt>
                <c:pt idx="379">
                  <c:v>898.0</c:v>
                </c:pt>
                <c:pt idx="380">
                  <c:v>899.0</c:v>
                </c:pt>
                <c:pt idx="381">
                  <c:v>900.0</c:v>
                </c:pt>
                <c:pt idx="382">
                  <c:v>901.0</c:v>
                </c:pt>
                <c:pt idx="383">
                  <c:v>902.0</c:v>
                </c:pt>
                <c:pt idx="384">
                  <c:v>903.0</c:v>
                </c:pt>
                <c:pt idx="385">
                  <c:v>159.0</c:v>
                </c:pt>
                <c:pt idx="386">
                  <c:v>160.0</c:v>
                </c:pt>
                <c:pt idx="387">
                  <c:v>161.0</c:v>
                </c:pt>
                <c:pt idx="388">
                  <c:v>162.0</c:v>
                </c:pt>
                <c:pt idx="389">
                  <c:v>163.0</c:v>
                </c:pt>
                <c:pt idx="390">
                  <c:v>164.0</c:v>
                </c:pt>
                <c:pt idx="391">
                  <c:v>165.0</c:v>
                </c:pt>
                <c:pt idx="392">
                  <c:v>166.0</c:v>
                </c:pt>
                <c:pt idx="393">
                  <c:v>601.0</c:v>
                </c:pt>
                <c:pt idx="394">
                  <c:v>602.0</c:v>
                </c:pt>
                <c:pt idx="395">
                  <c:v>603.0</c:v>
                </c:pt>
                <c:pt idx="396">
                  <c:v>604.0</c:v>
                </c:pt>
                <c:pt idx="397">
                  <c:v>605.0</c:v>
                </c:pt>
                <c:pt idx="398">
                  <c:v>606.0</c:v>
                </c:pt>
                <c:pt idx="399">
                  <c:v>607.0</c:v>
                </c:pt>
                <c:pt idx="400">
                  <c:v>608.0</c:v>
                </c:pt>
                <c:pt idx="401">
                  <c:v>239.0</c:v>
                </c:pt>
                <c:pt idx="402">
                  <c:v>46.0</c:v>
                </c:pt>
                <c:pt idx="403">
                  <c:v>167.0</c:v>
                </c:pt>
                <c:pt idx="404">
                  <c:v>240.0</c:v>
                </c:pt>
                <c:pt idx="405">
                  <c:v>241.0</c:v>
                </c:pt>
                <c:pt idx="406">
                  <c:v>1199.0</c:v>
                </c:pt>
                <c:pt idx="407">
                  <c:v>1480.0</c:v>
                </c:pt>
                <c:pt idx="408">
                  <c:v>290.0</c:v>
                </c:pt>
                <c:pt idx="409">
                  <c:v>394.0</c:v>
                </c:pt>
                <c:pt idx="410">
                  <c:v>291.0</c:v>
                </c:pt>
                <c:pt idx="411">
                  <c:v>395.0</c:v>
                </c:pt>
                <c:pt idx="412">
                  <c:v>292.0</c:v>
                </c:pt>
                <c:pt idx="413">
                  <c:v>609.0</c:v>
                </c:pt>
                <c:pt idx="414">
                  <c:v>1200.0</c:v>
                </c:pt>
                <c:pt idx="415">
                  <c:v>168.0</c:v>
                </c:pt>
                <c:pt idx="416">
                  <c:v>87.0</c:v>
                </c:pt>
                <c:pt idx="417">
                  <c:v>904.0</c:v>
                </c:pt>
                <c:pt idx="418">
                  <c:v>1201.0</c:v>
                </c:pt>
                <c:pt idx="419">
                  <c:v>1202.0</c:v>
                </c:pt>
                <c:pt idx="420">
                  <c:v>1481.0</c:v>
                </c:pt>
                <c:pt idx="421">
                  <c:v>1203.0</c:v>
                </c:pt>
                <c:pt idx="422">
                  <c:v>905.0</c:v>
                </c:pt>
                <c:pt idx="423">
                  <c:v>906.0</c:v>
                </c:pt>
                <c:pt idx="424">
                  <c:v>907.0</c:v>
                </c:pt>
                <c:pt idx="425">
                  <c:v>908.0</c:v>
                </c:pt>
                <c:pt idx="426">
                  <c:v>909.0</c:v>
                </c:pt>
                <c:pt idx="427">
                  <c:v>910.0</c:v>
                </c:pt>
                <c:pt idx="428">
                  <c:v>396.0</c:v>
                </c:pt>
                <c:pt idx="429">
                  <c:v>1204.0</c:v>
                </c:pt>
                <c:pt idx="430">
                  <c:v>911.0</c:v>
                </c:pt>
                <c:pt idx="431">
                  <c:v>1205.0</c:v>
                </c:pt>
                <c:pt idx="432">
                  <c:v>1206.0</c:v>
                </c:pt>
                <c:pt idx="433">
                  <c:v>1207.0</c:v>
                </c:pt>
                <c:pt idx="434">
                  <c:v>1208.0</c:v>
                </c:pt>
                <c:pt idx="435">
                  <c:v>912.0</c:v>
                </c:pt>
                <c:pt idx="436">
                  <c:v>913.0</c:v>
                </c:pt>
                <c:pt idx="437">
                  <c:v>914.0</c:v>
                </c:pt>
                <c:pt idx="438">
                  <c:v>915.0</c:v>
                </c:pt>
                <c:pt idx="439">
                  <c:v>610.0</c:v>
                </c:pt>
                <c:pt idx="440">
                  <c:v>1209.0</c:v>
                </c:pt>
                <c:pt idx="441">
                  <c:v>916.0</c:v>
                </c:pt>
                <c:pt idx="442">
                  <c:v>1210.0</c:v>
                </c:pt>
                <c:pt idx="443">
                  <c:v>242.0</c:v>
                </c:pt>
                <c:pt idx="444">
                  <c:v>1211.0</c:v>
                </c:pt>
                <c:pt idx="445">
                  <c:v>917.0</c:v>
                </c:pt>
                <c:pt idx="446">
                  <c:v>611.0</c:v>
                </c:pt>
                <c:pt idx="447">
                  <c:v>612.0</c:v>
                </c:pt>
                <c:pt idx="448">
                  <c:v>613.0</c:v>
                </c:pt>
                <c:pt idx="449">
                  <c:v>614.0</c:v>
                </c:pt>
                <c:pt idx="450">
                  <c:v>1212.0</c:v>
                </c:pt>
                <c:pt idx="451">
                  <c:v>1482.0</c:v>
                </c:pt>
                <c:pt idx="452">
                  <c:v>169.0</c:v>
                </c:pt>
                <c:pt idx="453">
                  <c:v>170.0</c:v>
                </c:pt>
                <c:pt idx="454">
                  <c:v>171.0</c:v>
                </c:pt>
                <c:pt idx="455">
                  <c:v>172.0</c:v>
                </c:pt>
                <c:pt idx="456">
                  <c:v>173.0</c:v>
                </c:pt>
                <c:pt idx="457">
                  <c:v>174.0</c:v>
                </c:pt>
                <c:pt idx="458">
                  <c:v>175.0</c:v>
                </c:pt>
                <c:pt idx="459">
                  <c:v>176.0</c:v>
                </c:pt>
                <c:pt idx="460">
                  <c:v>615.0</c:v>
                </c:pt>
                <c:pt idx="461">
                  <c:v>616.0</c:v>
                </c:pt>
                <c:pt idx="462">
                  <c:v>617.0</c:v>
                </c:pt>
                <c:pt idx="463">
                  <c:v>293.0</c:v>
                </c:pt>
                <c:pt idx="464">
                  <c:v>618.0</c:v>
                </c:pt>
                <c:pt idx="465">
                  <c:v>918.0</c:v>
                </c:pt>
                <c:pt idx="466">
                  <c:v>919.0</c:v>
                </c:pt>
                <c:pt idx="467">
                  <c:v>397.0</c:v>
                </c:pt>
                <c:pt idx="468">
                  <c:v>398.0</c:v>
                </c:pt>
                <c:pt idx="469">
                  <c:v>399.0</c:v>
                </c:pt>
                <c:pt idx="470">
                  <c:v>400.0</c:v>
                </c:pt>
                <c:pt idx="471">
                  <c:v>401.0</c:v>
                </c:pt>
                <c:pt idx="472">
                  <c:v>402.0</c:v>
                </c:pt>
                <c:pt idx="473">
                  <c:v>122.0</c:v>
                </c:pt>
                <c:pt idx="474">
                  <c:v>920.0</c:v>
                </c:pt>
                <c:pt idx="475">
                  <c:v>619.0</c:v>
                </c:pt>
                <c:pt idx="476">
                  <c:v>1213.0</c:v>
                </c:pt>
                <c:pt idx="477">
                  <c:v>921.0</c:v>
                </c:pt>
                <c:pt idx="478">
                  <c:v>620.0</c:v>
                </c:pt>
                <c:pt idx="479">
                  <c:v>621.0</c:v>
                </c:pt>
                <c:pt idx="480">
                  <c:v>622.0</c:v>
                </c:pt>
                <c:pt idx="481">
                  <c:v>177.0</c:v>
                </c:pt>
                <c:pt idx="482">
                  <c:v>88.0</c:v>
                </c:pt>
                <c:pt idx="483">
                  <c:v>1214.0</c:v>
                </c:pt>
                <c:pt idx="484">
                  <c:v>1215.0</c:v>
                </c:pt>
                <c:pt idx="485">
                  <c:v>1216.0</c:v>
                </c:pt>
                <c:pt idx="486">
                  <c:v>1217.0</c:v>
                </c:pt>
                <c:pt idx="487">
                  <c:v>1218.0</c:v>
                </c:pt>
                <c:pt idx="488">
                  <c:v>623.0</c:v>
                </c:pt>
                <c:pt idx="489">
                  <c:v>624.0</c:v>
                </c:pt>
                <c:pt idx="490">
                  <c:v>294.0</c:v>
                </c:pt>
                <c:pt idx="491">
                  <c:v>922.0</c:v>
                </c:pt>
                <c:pt idx="492">
                  <c:v>1219.0</c:v>
                </c:pt>
                <c:pt idx="493">
                  <c:v>923.0</c:v>
                </c:pt>
                <c:pt idx="494">
                  <c:v>924.0</c:v>
                </c:pt>
                <c:pt idx="495">
                  <c:v>925.0</c:v>
                </c:pt>
                <c:pt idx="496">
                  <c:v>243.0</c:v>
                </c:pt>
                <c:pt idx="497">
                  <c:v>1220.0</c:v>
                </c:pt>
                <c:pt idx="498">
                  <c:v>1221.0</c:v>
                </c:pt>
                <c:pt idx="499">
                  <c:v>1222.0</c:v>
                </c:pt>
                <c:pt idx="500">
                  <c:v>295.0</c:v>
                </c:pt>
                <c:pt idx="501">
                  <c:v>926.0</c:v>
                </c:pt>
                <c:pt idx="502">
                  <c:v>625.0</c:v>
                </c:pt>
                <c:pt idx="503">
                  <c:v>927.0</c:v>
                </c:pt>
                <c:pt idx="504">
                  <c:v>1483.0</c:v>
                </c:pt>
                <c:pt idx="505">
                  <c:v>1223.0</c:v>
                </c:pt>
                <c:pt idx="506">
                  <c:v>1224.0</c:v>
                </c:pt>
                <c:pt idx="507">
                  <c:v>403.0</c:v>
                </c:pt>
                <c:pt idx="508">
                  <c:v>404.0</c:v>
                </c:pt>
                <c:pt idx="509">
                  <c:v>405.0</c:v>
                </c:pt>
                <c:pt idx="510">
                  <c:v>1484.0</c:v>
                </c:pt>
                <c:pt idx="511">
                  <c:v>1225.0</c:v>
                </c:pt>
                <c:pt idx="512">
                  <c:v>1226.0</c:v>
                </c:pt>
                <c:pt idx="513">
                  <c:v>928.0</c:v>
                </c:pt>
                <c:pt idx="514">
                  <c:v>626.0</c:v>
                </c:pt>
                <c:pt idx="515">
                  <c:v>406.0</c:v>
                </c:pt>
                <c:pt idx="516">
                  <c:v>36.0</c:v>
                </c:pt>
                <c:pt idx="517">
                  <c:v>47.0</c:v>
                </c:pt>
                <c:pt idx="518">
                  <c:v>1227.0</c:v>
                </c:pt>
                <c:pt idx="519">
                  <c:v>1228.0</c:v>
                </c:pt>
                <c:pt idx="520">
                  <c:v>1229.0</c:v>
                </c:pt>
                <c:pt idx="521">
                  <c:v>1230.0</c:v>
                </c:pt>
                <c:pt idx="522">
                  <c:v>123.0</c:v>
                </c:pt>
                <c:pt idx="523">
                  <c:v>178.0</c:v>
                </c:pt>
                <c:pt idx="524">
                  <c:v>296.0</c:v>
                </c:pt>
                <c:pt idx="525">
                  <c:v>407.0</c:v>
                </c:pt>
                <c:pt idx="526">
                  <c:v>408.0</c:v>
                </c:pt>
                <c:pt idx="527">
                  <c:v>1231.0</c:v>
                </c:pt>
                <c:pt idx="528">
                  <c:v>1232.0</c:v>
                </c:pt>
                <c:pt idx="529">
                  <c:v>1233.0</c:v>
                </c:pt>
                <c:pt idx="530">
                  <c:v>244.0</c:v>
                </c:pt>
                <c:pt idx="531">
                  <c:v>245.0</c:v>
                </c:pt>
                <c:pt idx="532">
                  <c:v>246.0</c:v>
                </c:pt>
                <c:pt idx="533">
                  <c:v>627.0</c:v>
                </c:pt>
                <c:pt idx="534">
                  <c:v>1234.0</c:v>
                </c:pt>
                <c:pt idx="535">
                  <c:v>1235.0</c:v>
                </c:pt>
                <c:pt idx="536">
                  <c:v>1485.0</c:v>
                </c:pt>
                <c:pt idx="537">
                  <c:v>179.0</c:v>
                </c:pt>
                <c:pt idx="538">
                  <c:v>929.0</c:v>
                </c:pt>
                <c:pt idx="539">
                  <c:v>409.0</c:v>
                </c:pt>
                <c:pt idx="540">
                  <c:v>628.0</c:v>
                </c:pt>
                <c:pt idx="541">
                  <c:v>629.0</c:v>
                </c:pt>
                <c:pt idx="542">
                  <c:v>630.0</c:v>
                </c:pt>
                <c:pt idx="543">
                  <c:v>1486.0</c:v>
                </c:pt>
                <c:pt idx="544">
                  <c:v>1236.0</c:v>
                </c:pt>
                <c:pt idx="545">
                  <c:v>1237.0</c:v>
                </c:pt>
                <c:pt idx="546">
                  <c:v>1238.0</c:v>
                </c:pt>
                <c:pt idx="547">
                  <c:v>247.0</c:v>
                </c:pt>
                <c:pt idx="548">
                  <c:v>631.0</c:v>
                </c:pt>
                <c:pt idx="549">
                  <c:v>632.0</c:v>
                </c:pt>
                <c:pt idx="550">
                  <c:v>410.0</c:v>
                </c:pt>
                <c:pt idx="551">
                  <c:v>1487.0</c:v>
                </c:pt>
                <c:pt idx="552">
                  <c:v>930.0</c:v>
                </c:pt>
                <c:pt idx="553">
                  <c:v>931.0</c:v>
                </c:pt>
                <c:pt idx="554">
                  <c:v>932.0</c:v>
                </c:pt>
                <c:pt idx="555">
                  <c:v>1488.0</c:v>
                </c:pt>
                <c:pt idx="556">
                  <c:v>933.0</c:v>
                </c:pt>
                <c:pt idx="557">
                  <c:v>934.0</c:v>
                </c:pt>
                <c:pt idx="558">
                  <c:v>935.0</c:v>
                </c:pt>
                <c:pt idx="559">
                  <c:v>1239.0</c:v>
                </c:pt>
                <c:pt idx="560">
                  <c:v>1240.0</c:v>
                </c:pt>
                <c:pt idx="561">
                  <c:v>124.0</c:v>
                </c:pt>
                <c:pt idx="562">
                  <c:v>125.0</c:v>
                </c:pt>
                <c:pt idx="563">
                  <c:v>411.0</c:v>
                </c:pt>
                <c:pt idx="564">
                  <c:v>633.0</c:v>
                </c:pt>
                <c:pt idx="565">
                  <c:v>634.0</c:v>
                </c:pt>
                <c:pt idx="566">
                  <c:v>635.0</c:v>
                </c:pt>
                <c:pt idx="567">
                  <c:v>636.0</c:v>
                </c:pt>
                <c:pt idx="568">
                  <c:v>1241.0</c:v>
                </c:pt>
                <c:pt idx="569">
                  <c:v>1242.0</c:v>
                </c:pt>
                <c:pt idx="570">
                  <c:v>1243.0</c:v>
                </c:pt>
                <c:pt idx="571">
                  <c:v>1244.0</c:v>
                </c:pt>
                <c:pt idx="572">
                  <c:v>1245.0</c:v>
                </c:pt>
                <c:pt idx="573">
                  <c:v>1246.0</c:v>
                </c:pt>
                <c:pt idx="574">
                  <c:v>412.0</c:v>
                </c:pt>
                <c:pt idx="575">
                  <c:v>936.0</c:v>
                </c:pt>
                <c:pt idx="576">
                  <c:v>937.0</c:v>
                </c:pt>
                <c:pt idx="577">
                  <c:v>1247.0</c:v>
                </c:pt>
                <c:pt idx="578">
                  <c:v>1248.0</c:v>
                </c:pt>
                <c:pt idx="579">
                  <c:v>1489.0</c:v>
                </c:pt>
                <c:pt idx="580">
                  <c:v>938.0</c:v>
                </c:pt>
                <c:pt idx="581">
                  <c:v>939.0</c:v>
                </c:pt>
                <c:pt idx="582">
                  <c:v>940.0</c:v>
                </c:pt>
                <c:pt idx="583">
                  <c:v>1249.0</c:v>
                </c:pt>
                <c:pt idx="584">
                  <c:v>1250.0</c:v>
                </c:pt>
                <c:pt idx="585">
                  <c:v>637.0</c:v>
                </c:pt>
                <c:pt idx="586">
                  <c:v>638.0</c:v>
                </c:pt>
                <c:pt idx="587">
                  <c:v>413.0</c:v>
                </c:pt>
                <c:pt idx="588">
                  <c:v>1490.0</c:v>
                </c:pt>
                <c:pt idx="589">
                  <c:v>297.0</c:v>
                </c:pt>
                <c:pt idx="590">
                  <c:v>248.0</c:v>
                </c:pt>
                <c:pt idx="591">
                  <c:v>298.0</c:v>
                </c:pt>
                <c:pt idx="592">
                  <c:v>639.0</c:v>
                </c:pt>
                <c:pt idx="593">
                  <c:v>1251.0</c:v>
                </c:pt>
                <c:pt idx="594">
                  <c:v>1252.0</c:v>
                </c:pt>
                <c:pt idx="595">
                  <c:v>640.0</c:v>
                </c:pt>
                <c:pt idx="596">
                  <c:v>641.0</c:v>
                </c:pt>
                <c:pt idx="597">
                  <c:v>642.0</c:v>
                </c:pt>
                <c:pt idx="598">
                  <c:v>1253.0</c:v>
                </c:pt>
                <c:pt idx="599">
                  <c:v>1254.0</c:v>
                </c:pt>
                <c:pt idx="600">
                  <c:v>1255.0</c:v>
                </c:pt>
                <c:pt idx="601">
                  <c:v>1491.0</c:v>
                </c:pt>
                <c:pt idx="602">
                  <c:v>1256.0</c:v>
                </c:pt>
                <c:pt idx="603">
                  <c:v>1257.0</c:v>
                </c:pt>
                <c:pt idx="604">
                  <c:v>1492.0</c:v>
                </c:pt>
                <c:pt idx="605">
                  <c:v>1493.0</c:v>
                </c:pt>
                <c:pt idx="606">
                  <c:v>643.0</c:v>
                </c:pt>
                <c:pt idx="607">
                  <c:v>644.0</c:v>
                </c:pt>
                <c:pt idx="608">
                  <c:v>645.0</c:v>
                </c:pt>
                <c:pt idx="609">
                  <c:v>414.0</c:v>
                </c:pt>
                <c:pt idx="610">
                  <c:v>941.0</c:v>
                </c:pt>
                <c:pt idx="611">
                  <c:v>646.0</c:v>
                </c:pt>
                <c:pt idx="612">
                  <c:v>647.0</c:v>
                </c:pt>
                <c:pt idx="613">
                  <c:v>1494.0</c:v>
                </c:pt>
                <c:pt idx="614">
                  <c:v>1258.0</c:v>
                </c:pt>
                <c:pt idx="615">
                  <c:v>1259.0</c:v>
                </c:pt>
                <c:pt idx="616">
                  <c:v>1260.0</c:v>
                </c:pt>
                <c:pt idx="617">
                  <c:v>1261.0</c:v>
                </c:pt>
                <c:pt idx="618">
                  <c:v>942.0</c:v>
                </c:pt>
                <c:pt idx="619">
                  <c:v>943.0</c:v>
                </c:pt>
                <c:pt idx="620">
                  <c:v>944.0</c:v>
                </c:pt>
                <c:pt idx="621">
                  <c:v>1262.0</c:v>
                </c:pt>
                <c:pt idx="622">
                  <c:v>1263.0</c:v>
                </c:pt>
                <c:pt idx="623">
                  <c:v>1264.0</c:v>
                </c:pt>
                <c:pt idx="624">
                  <c:v>1265.0</c:v>
                </c:pt>
                <c:pt idx="625">
                  <c:v>648.0</c:v>
                </c:pt>
                <c:pt idx="626">
                  <c:v>649.0</c:v>
                </c:pt>
                <c:pt idx="627">
                  <c:v>650.0</c:v>
                </c:pt>
                <c:pt idx="628">
                  <c:v>651.0</c:v>
                </c:pt>
                <c:pt idx="629">
                  <c:v>945.0</c:v>
                </c:pt>
                <c:pt idx="630">
                  <c:v>652.0</c:v>
                </c:pt>
                <c:pt idx="631">
                  <c:v>56.0</c:v>
                </c:pt>
                <c:pt idx="632">
                  <c:v>1266.0</c:v>
                </c:pt>
                <c:pt idx="633">
                  <c:v>1267.0</c:v>
                </c:pt>
                <c:pt idx="634">
                  <c:v>1495.0</c:v>
                </c:pt>
                <c:pt idx="635">
                  <c:v>946.0</c:v>
                </c:pt>
                <c:pt idx="636">
                  <c:v>947.0</c:v>
                </c:pt>
                <c:pt idx="637">
                  <c:v>948.0</c:v>
                </c:pt>
                <c:pt idx="638">
                  <c:v>249.0</c:v>
                </c:pt>
                <c:pt idx="639">
                  <c:v>415.0</c:v>
                </c:pt>
                <c:pt idx="640">
                  <c:v>1268.0</c:v>
                </c:pt>
                <c:pt idx="641">
                  <c:v>1269.0</c:v>
                </c:pt>
                <c:pt idx="642">
                  <c:v>653.0</c:v>
                </c:pt>
                <c:pt idx="643">
                  <c:v>1270.0</c:v>
                </c:pt>
                <c:pt idx="644">
                  <c:v>1496.0</c:v>
                </c:pt>
                <c:pt idx="645">
                  <c:v>11.0</c:v>
                </c:pt>
                <c:pt idx="646">
                  <c:v>949.0</c:v>
                </c:pt>
                <c:pt idx="647">
                  <c:v>1271.0</c:v>
                </c:pt>
                <c:pt idx="648">
                  <c:v>1272.0</c:v>
                </c:pt>
                <c:pt idx="649">
                  <c:v>1497.0</c:v>
                </c:pt>
                <c:pt idx="650">
                  <c:v>654.0</c:v>
                </c:pt>
                <c:pt idx="651">
                  <c:v>655.0</c:v>
                </c:pt>
                <c:pt idx="652">
                  <c:v>180.0</c:v>
                </c:pt>
                <c:pt idx="653">
                  <c:v>656.0</c:v>
                </c:pt>
                <c:pt idx="654">
                  <c:v>37.0</c:v>
                </c:pt>
                <c:pt idx="655">
                  <c:v>181.0</c:v>
                </c:pt>
                <c:pt idx="656">
                  <c:v>657.0</c:v>
                </c:pt>
                <c:pt idx="657">
                  <c:v>250.0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126.0</c:v>
                </c:pt>
                <c:pt idx="663">
                  <c:v>299.0</c:v>
                </c:pt>
                <c:pt idx="664">
                  <c:v>416.0</c:v>
                </c:pt>
                <c:pt idx="665">
                  <c:v>417.0</c:v>
                </c:pt>
                <c:pt idx="666">
                  <c:v>418.0</c:v>
                </c:pt>
                <c:pt idx="667">
                  <c:v>1273.0</c:v>
                </c:pt>
                <c:pt idx="668">
                  <c:v>1274.0</c:v>
                </c:pt>
                <c:pt idx="669">
                  <c:v>950.0</c:v>
                </c:pt>
                <c:pt idx="670">
                  <c:v>951.0</c:v>
                </c:pt>
                <c:pt idx="671">
                  <c:v>1275.0</c:v>
                </c:pt>
                <c:pt idx="672">
                  <c:v>1276.0</c:v>
                </c:pt>
                <c:pt idx="673">
                  <c:v>1277.0</c:v>
                </c:pt>
                <c:pt idx="674">
                  <c:v>952.0</c:v>
                </c:pt>
                <c:pt idx="675">
                  <c:v>953.0</c:v>
                </c:pt>
                <c:pt idx="676">
                  <c:v>300.0</c:v>
                </c:pt>
                <c:pt idx="677">
                  <c:v>954.0</c:v>
                </c:pt>
                <c:pt idx="678">
                  <c:v>955.0</c:v>
                </c:pt>
                <c:pt idx="679">
                  <c:v>956.0</c:v>
                </c:pt>
                <c:pt idx="680">
                  <c:v>957.0</c:v>
                </c:pt>
                <c:pt idx="681">
                  <c:v>662.0</c:v>
                </c:pt>
                <c:pt idx="682">
                  <c:v>663.0</c:v>
                </c:pt>
                <c:pt idx="683">
                  <c:v>664.0</c:v>
                </c:pt>
                <c:pt idx="684">
                  <c:v>665.0</c:v>
                </c:pt>
                <c:pt idx="685">
                  <c:v>1278.0</c:v>
                </c:pt>
                <c:pt idx="686">
                  <c:v>1279.0</c:v>
                </c:pt>
                <c:pt idx="687">
                  <c:v>1498.0</c:v>
                </c:pt>
                <c:pt idx="688">
                  <c:v>1499.0</c:v>
                </c:pt>
                <c:pt idx="689">
                  <c:v>666.0</c:v>
                </c:pt>
                <c:pt idx="690">
                  <c:v>667.0</c:v>
                </c:pt>
                <c:pt idx="691">
                  <c:v>1500.0</c:v>
                </c:pt>
                <c:pt idx="692">
                  <c:v>1280.0</c:v>
                </c:pt>
                <c:pt idx="693">
                  <c:v>301.0</c:v>
                </c:pt>
                <c:pt idx="694">
                  <c:v>302.0</c:v>
                </c:pt>
                <c:pt idx="695">
                  <c:v>89.0</c:v>
                </c:pt>
                <c:pt idx="696">
                  <c:v>303.0</c:v>
                </c:pt>
                <c:pt idx="697">
                  <c:v>48.0</c:v>
                </c:pt>
                <c:pt idx="698">
                  <c:v>304.0</c:v>
                </c:pt>
                <c:pt idx="699">
                  <c:v>1281.0</c:v>
                </c:pt>
                <c:pt idx="700">
                  <c:v>668.0</c:v>
                </c:pt>
                <c:pt idx="701">
                  <c:v>669.0</c:v>
                </c:pt>
                <c:pt idx="702">
                  <c:v>670.0</c:v>
                </c:pt>
                <c:pt idx="703">
                  <c:v>1501.0</c:v>
                </c:pt>
                <c:pt idx="704">
                  <c:v>671.0</c:v>
                </c:pt>
                <c:pt idx="705">
                  <c:v>672.0</c:v>
                </c:pt>
                <c:pt idx="706">
                  <c:v>673.0</c:v>
                </c:pt>
                <c:pt idx="707">
                  <c:v>674.0</c:v>
                </c:pt>
                <c:pt idx="708">
                  <c:v>419.0</c:v>
                </c:pt>
                <c:pt idx="709">
                  <c:v>305.0</c:v>
                </c:pt>
                <c:pt idx="710">
                  <c:v>675.0</c:v>
                </c:pt>
                <c:pt idx="711">
                  <c:v>958.0</c:v>
                </c:pt>
                <c:pt idx="712">
                  <c:v>959.0</c:v>
                </c:pt>
                <c:pt idx="713">
                  <c:v>960.0</c:v>
                </c:pt>
                <c:pt idx="714">
                  <c:v>1502.0</c:v>
                </c:pt>
                <c:pt idx="715">
                  <c:v>420.0</c:v>
                </c:pt>
                <c:pt idx="716">
                  <c:v>421.0</c:v>
                </c:pt>
                <c:pt idx="717">
                  <c:v>422.0</c:v>
                </c:pt>
                <c:pt idx="718">
                  <c:v>423.0</c:v>
                </c:pt>
                <c:pt idx="719">
                  <c:v>676.0</c:v>
                </c:pt>
                <c:pt idx="720">
                  <c:v>1282.0</c:v>
                </c:pt>
                <c:pt idx="721">
                  <c:v>677.0</c:v>
                </c:pt>
                <c:pt idx="722">
                  <c:v>1503.0</c:v>
                </c:pt>
                <c:pt idx="723">
                  <c:v>678.0</c:v>
                </c:pt>
                <c:pt idx="724">
                  <c:v>679.0</c:v>
                </c:pt>
                <c:pt idx="725">
                  <c:v>680.0</c:v>
                </c:pt>
                <c:pt idx="726">
                  <c:v>681.0</c:v>
                </c:pt>
                <c:pt idx="727">
                  <c:v>1504.0</c:v>
                </c:pt>
                <c:pt idx="728">
                  <c:v>1505.0</c:v>
                </c:pt>
                <c:pt idx="729">
                  <c:v>961.0</c:v>
                </c:pt>
                <c:pt idx="730">
                  <c:v>1283.0</c:v>
                </c:pt>
                <c:pt idx="731">
                  <c:v>1284.0</c:v>
                </c:pt>
                <c:pt idx="732">
                  <c:v>962.0</c:v>
                </c:pt>
                <c:pt idx="733">
                  <c:v>963.0</c:v>
                </c:pt>
                <c:pt idx="734">
                  <c:v>964.0</c:v>
                </c:pt>
                <c:pt idx="735">
                  <c:v>1506.0</c:v>
                </c:pt>
                <c:pt idx="736">
                  <c:v>965.0</c:v>
                </c:pt>
                <c:pt idx="737">
                  <c:v>966.0</c:v>
                </c:pt>
                <c:pt idx="738">
                  <c:v>967.0</c:v>
                </c:pt>
                <c:pt idx="739">
                  <c:v>1285.0</c:v>
                </c:pt>
                <c:pt idx="740">
                  <c:v>1507.0</c:v>
                </c:pt>
                <c:pt idx="741">
                  <c:v>1508.0</c:v>
                </c:pt>
                <c:pt idx="742">
                  <c:v>57.0</c:v>
                </c:pt>
                <c:pt idx="743">
                  <c:v>182.0</c:v>
                </c:pt>
                <c:pt idx="744">
                  <c:v>127.0</c:v>
                </c:pt>
                <c:pt idx="745">
                  <c:v>1286.0</c:v>
                </c:pt>
                <c:pt idx="746">
                  <c:v>251.0</c:v>
                </c:pt>
                <c:pt idx="747">
                  <c:v>1287.0</c:v>
                </c:pt>
                <c:pt idx="748">
                  <c:v>1288.0</c:v>
                </c:pt>
                <c:pt idx="749">
                  <c:v>1509.0</c:v>
                </c:pt>
                <c:pt idx="750">
                  <c:v>1289.0</c:v>
                </c:pt>
                <c:pt idx="751">
                  <c:v>1290.0</c:v>
                </c:pt>
                <c:pt idx="752">
                  <c:v>968.0</c:v>
                </c:pt>
                <c:pt idx="753">
                  <c:v>969.0</c:v>
                </c:pt>
                <c:pt idx="754">
                  <c:v>1291.0</c:v>
                </c:pt>
                <c:pt idx="755">
                  <c:v>1292.0</c:v>
                </c:pt>
                <c:pt idx="756">
                  <c:v>38.0</c:v>
                </c:pt>
                <c:pt idx="757">
                  <c:v>306.0</c:v>
                </c:pt>
                <c:pt idx="758">
                  <c:v>307.0</c:v>
                </c:pt>
                <c:pt idx="759">
                  <c:v>682.0</c:v>
                </c:pt>
                <c:pt idx="760">
                  <c:v>970.0</c:v>
                </c:pt>
                <c:pt idx="761">
                  <c:v>65.0</c:v>
                </c:pt>
                <c:pt idx="762">
                  <c:v>424.0</c:v>
                </c:pt>
                <c:pt idx="763">
                  <c:v>425.0</c:v>
                </c:pt>
                <c:pt idx="764">
                  <c:v>183.0</c:v>
                </c:pt>
                <c:pt idx="765">
                  <c:v>184.0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308.0</c:v>
                </c:pt>
                <c:pt idx="771">
                  <c:v>309.0</c:v>
                </c:pt>
                <c:pt idx="772">
                  <c:v>310.0</c:v>
                </c:pt>
                <c:pt idx="773">
                  <c:v>311.0</c:v>
                </c:pt>
                <c:pt idx="774">
                  <c:v>252.0</c:v>
                </c:pt>
                <c:pt idx="775">
                  <c:v>185.0</c:v>
                </c:pt>
                <c:pt idx="776">
                  <c:v>687.0</c:v>
                </c:pt>
                <c:pt idx="777">
                  <c:v>1293.0</c:v>
                </c:pt>
                <c:pt idx="778">
                  <c:v>1294.0</c:v>
                </c:pt>
                <c:pt idx="779">
                  <c:v>1510.0</c:v>
                </c:pt>
                <c:pt idx="780">
                  <c:v>971.0</c:v>
                </c:pt>
                <c:pt idx="781">
                  <c:v>972.0</c:v>
                </c:pt>
                <c:pt idx="782">
                  <c:v>1511.0</c:v>
                </c:pt>
                <c:pt idx="783">
                  <c:v>688.0</c:v>
                </c:pt>
                <c:pt idx="784">
                  <c:v>973.0</c:v>
                </c:pt>
                <c:pt idx="785">
                  <c:v>974.0</c:v>
                </c:pt>
                <c:pt idx="786">
                  <c:v>975.0</c:v>
                </c:pt>
                <c:pt idx="787">
                  <c:v>976.0</c:v>
                </c:pt>
                <c:pt idx="788">
                  <c:v>689.0</c:v>
                </c:pt>
                <c:pt idx="789">
                  <c:v>977.0</c:v>
                </c:pt>
                <c:pt idx="790">
                  <c:v>978.0</c:v>
                </c:pt>
                <c:pt idx="791">
                  <c:v>1512.0</c:v>
                </c:pt>
                <c:pt idx="792">
                  <c:v>690.0</c:v>
                </c:pt>
                <c:pt idx="793">
                  <c:v>691.0</c:v>
                </c:pt>
                <c:pt idx="794">
                  <c:v>692.0</c:v>
                </c:pt>
                <c:pt idx="795">
                  <c:v>426.0</c:v>
                </c:pt>
                <c:pt idx="796">
                  <c:v>427.0</c:v>
                </c:pt>
                <c:pt idx="797">
                  <c:v>428.0</c:v>
                </c:pt>
                <c:pt idx="798">
                  <c:v>429.0</c:v>
                </c:pt>
                <c:pt idx="799">
                  <c:v>312.0</c:v>
                </c:pt>
                <c:pt idx="800">
                  <c:v>313.0</c:v>
                </c:pt>
                <c:pt idx="801">
                  <c:v>314.0</c:v>
                </c:pt>
                <c:pt idx="802">
                  <c:v>315.0</c:v>
                </c:pt>
                <c:pt idx="803">
                  <c:v>316.0</c:v>
                </c:pt>
                <c:pt idx="804">
                  <c:v>317.0</c:v>
                </c:pt>
                <c:pt idx="805">
                  <c:v>90.0</c:v>
                </c:pt>
                <c:pt idx="806">
                  <c:v>66.0</c:v>
                </c:pt>
                <c:pt idx="807">
                  <c:v>91.0</c:v>
                </c:pt>
                <c:pt idx="808">
                  <c:v>430.0</c:v>
                </c:pt>
                <c:pt idx="809">
                  <c:v>1295.0</c:v>
                </c:pt>
                <c:pt idx="810">
                  <c:v>1296.0</c:v>
                </c:pt>
                <c:pt idx="811">
                  <c:v>1513.0</c:v>
                </c:pt>
                <c:pt idx="812">
                  <c:v>1297.0</c:v>
                </c:pt>
                <c:pt idx="813">
                  <c:v>1298.0</c:v>
                </c:pt>
                <c:pt idx="814">
                  <c:v>979.0</c:v>
                </c:pt>
                <c:pt idx="815">
                  <c:v>980.0</c:v>
                </c:pt>
                <c:pt idx="816">
                  <c:v>981.0</c:v>
                </c:pt>
                <c:pt idx="817">
                  <c:v>1299.0</c:v>
                </c:pt>
                <c:pt idx="818">
                  <c:v>1300.0</c:v>
                </c:pt>
                <c:pt idx="819">
                  <c:v>1301.0</c:v>
                </c:pt>
                <c:pt idx="820">
                  <c:v>982.0</c:v>
                </c:pt>
                <c:pt idx="821">
                  <c:v>693.0</c:v>
                </c:pt>
                <c:pt idx="822">
                  <c:v>694.0</c:v>
                </c:pt>
                <c:pt idx="823">
                  <c:v>695.0</c:v>
                </c:pt>
                <c:pt idx="824">
                  <c:v>696.0</c:v>
                </c:pt>
                <c:pt idx="825">
                  <c:v>92.0</c:v>
                </c:pt>
                <c:pt idx="826">
                  <c:v>93.0</c:v>
                </c:pt>
                <c:pt idx="827">
                  <c:v>94.0</c:v>
                </c:pt>
                <c:pt idx="828">
                  <c:v>95.0</c:v>
                </c:pt>
                <c:pt idx="829">
                  <c:v>96.0</c:v>
                </c:pt>
                <c:pt idx="830">
                  <c:v>97.0</c:v>
                </c:pt>
                <c:pt idx="831">
                  <c:v>98.0</c:v>
                </c:pt>
                <c:pt idx="832">
                  <c:v>99.0</c:v>
                </c:pt>
                <c:pt idx="833">
                  <c:v>100.0</c:v>
                </c:pt>
                <c:pt idx="834">
                  <c:v>101.0</c:v>
                </c:pt>
                <c:pt idx="835">
                  <c:v>983.0</c:v>
                </c:pt>
                <c:pt idx="836">
                  <c:v>984.0</c:v>
                </c:pt>
                <c:pt idx="837">
                  <c:v>985.0</c:v>
                </c:pt>
                <c:pt idx="838">
                  <c:v>1514.0</c:v>
                </c:pt>
                <c:pt idx="839">
                  <c:v>697.0</c:v>
                </c:pt>
                <c:pt idx="840">
                  <c:v>253.0</c:v>
                </c:pt>
                <c:pt idx="841">
                  <c:v>986.0</c:v>
                </c:pt>
                <c:pt idx="842">
                  <c:v>987.0</c:v>
                </c:pt>
                <c:pt idx="843">
                  <c:v>186.0</c:v>
                </c:pt>
                <c:pt idx="844">
                  <c:v>698.0</c:v>
                </c:pt>
                <c:pt idx="845">
                  <c:v>699.0</c:v>
                </c:pt>
                <c:pt idx="846">
                  <c:v>700.0</c:v>
                </c:pt>
                <c:pt idx="847">
                  <c:v>701.0</c:v>
                </c:pt>
                <c:pt idx="848">
                  <c:v>1302.0</c:v>
                </c:pt>
                <c:pt idx="849">
                  <c:v>1303.0</c:v>
                </c:pt>
                <c:pt idx="850">
                  <c:v>988.0</c:v>
                </c:pt>
                <c:pt idx="851">
                  <c:v>989.0</c:v>
                </c:pt>
                <c:pt idx="852">
                  <c:v>990.0</c:v>
                </c:pt>
                <c:pt idx="853">
                  <c:v>991.0</c:v>
                </c:pt>
                <c:pt idx="854">
                  <c:v>1515.0</c:v>
                </c:pt>
                <c:pt idx="855">
                  <c:v>992.0</c:v>
                </c:pt>
                <c:pt idx="856">
                  <c:v>993.0</c:v>
                </c:pt>
                <c:pt idx="857">
                  <c:v>994.0</c:v>
                </c:pt>
                <c:pt idx="858">
                  <c:v>1516.0</c:v>
                </c:pt>
                <c:pt idx="859">
                  <c:v>1304.0</c:v>
                </c:pt>
                <c:pt idx="860">
                  <c:v>187.0</c:v>
                </c:pt>
                <c:pt idx="861">
                  <c:v>995.0</c:v>
                </c:pt>
                <c:pt idx="862">
                  <c:v>996.0</c:v>
                </c:pt>
                <c:pt idx="863">
                  <c:v>997.0</c:v>
                </c:pt>
                <c:pt idx="864">
                  <c:v>998.0</c:v>
                </c:pt>
                <c:pt idx="865">
                  <c:v>999.0</c:v>
                </c:pt>
                <c:pt idx="866">
                  <c:v>1000.0</c:v>
                </c:pt>
                <c:pt idx="867">
                  <c:v>1001.0</c:v>
                </c:pt>
                <c:pt idx="868">
                  <c:v>1517.0</c:v>
                </c:pt>
                <c:pt idx="869">
                  <c:v>1518.0</c:v>
                </c:pt>
                <c:pt idx="870">
                  <c:v>431.0</c:v>
                </c:pt>
                <c:pt idx="871">
                  <c:v>432.0</c:v>
                </c:pt>
                <c:pt idx="872">
                  <c:v>318.0</c:v>
                </c:pt>
                <c:pt idx="873">
                  <c:v>433.0</c:v>
                </c:pt>
                <c:pt idx="874">
                  <c:v>434.0</c:v>
                </c:pt>
                <c:pt idx="875">
                  <c:v>1519.0</c:v>
                </c:pt>
                <c:pt idx="876">
                  <c:v>1520.0</c:v>
                </c:pt>
                <c:pt idx="877">
                  <c:v>435.0</c:v>
                </c:pt>
                <c:pt idx="878">
                  <c:v>436.0</c:v>
                </c:pt>
                <c:pt idx="879">
                  <c:v>437.0</c:v>
                </c:pt>
                <c:pt idx="880">
                  <c:v>438.0</c:v>
                </c:pt>
                <c:pt idx="881">
                  <c:v>439.0</c:v>
                </c:pt>
                <c:pt idx="882">
                  <c:v>1305.0</c:v>
                </c:pt>
                <c:pt idx="883">
                  <c:v>1002.0</c:v>
                </c:pt>
                <c:pt idx="884">
                  <c:v>1003.0</c:v>
                </c:pt>
                <c:pt idx="885">
                  <c:v>1004.0</c:v>
                </c:pt>
                <c:pt idx="886">
                  <c:v>1306.0</c:v>
                </c:pt>
                <c:pt idx="887">
                  <c:v>1307.0</c:v>
                </c:pt>
                <c:pt idx="888">
                  <c:v>1005.0</c:v>
                </c:pt>
                <c:pt idx="889">
                  <c:v>1006.0</c:v>
                </c:pt>
                <c:pt idx="890">
                  <c:v>1007.0</c:v>
                </c:pt>
                <c:pt idx="891">
                  <c:v>1521.0</c:v>
                </c:pt>
                <c:pt idx="892">
                  <c:v>319.0</c:v>
                </c:pt>
                <c:pt idx="893">
                  <c:v>320.0</c:v>
                </c:pt>
                <c:pt idx="894">
                  <c:v>702.0</c:v>
                </c:pt>
                <c:pt idx="895">
                  <c:v>440.0</c:v>
                </c:pt>
                <c:pt idx="896">
                  <c:v>441.0</c:v>
                </c:pt>
                <c:pt idx="897">
                  <c:v>442.0</c:v>
                </c:pt>
                <c:pt idx="898">
                  <c:v>443.0</c:v>
                </c:pt>
                <c:pt idx="899">
                  <c:v>444.0</c:v>
                </c:pt>
                <c:pt idx="900">
                  <c:v>703.0</c:v>
                </c:pt>
                <c:pt idx="901">
                  <c:v>1008.0</c:v>
                </c:pt>
                <c:pt idx="902">
                  <c:v>1009.0</c:v>
                </c:pt>
                <c:pt idx="903">
                  <c:v>1010.0</c:v>
                </c:pt>
                <c:pt idx="904">
                  <c:v>1011.0</c:v>
                </c:pt>
                <c:pt idx="905">
                  <c:v>1012.0</c:v>
                </c:pt>
                <c:pt idx="906">
                  <c:v>1308.0</c:v>
                </c:pt>
                <c:pt idx="907">
                  <c:v>1309.0</c:v>
                </c:pt>
                <c:pt idx="908">
                  <c:v>445.0</c:v>
                </c:pt>
                <c:pt idx="909">
                  <c:v>1013.0</c:v>
                </c:pt>
                <c:pt idx="910">
                  <c:v>1014.0</c:v>
                </c:pt>
                <c:pt idx="911">
                  <c:v>1015.0</c:v>
                </c:pt>
                <c:pt idx="912">
                  <c:v>321.0</c:v>
                </c:pt>
                <c:pt idx="913">
                  <c:v>39.0</c:v>
                </c:pt>
                <c:pt idx="914">
                  <c:v>102.0</c:v>
                </c:pt>
                <c:pt idx="915">
                  <c:v>103.0</c:v>
                </c:pt>
                <c:pt idx="916">
                  <c:v>31.0</c:v>
                </c:pt>
                <c:pt idx="917">
                  <c:v>322.0</c:v>
                </c:pt>
                <c:pt idx="918">
                  <c:v>1310.0</c:v>
                </c:pt>
                <c:pt idx="919">
                  <c:v>1522.0</c:v>
                </c:pt>
                <c:pt idx="920">
                  <c:v>1311.0</c:v>
                </c:pt>
                <c:pt idx="921">
                  <c:v>1312.0</c:v>
                </c:pt>
                <c:pt idx="922">
                  <c:v>1313.0</c:v>
                </c:pt>
                <c:pt idx="923">
                  <c:v>1016.0</c:v>
                </c:pt>
                <c:pt idx="924">
                  <c:v>1017.0</c:v>
                </c:pt>
                <c:pt idx="925">
                  <c:v>1018.0</c:v>
                </c:pt>
                <c:pt idx="926">
                  <c:v>1314.0</c:v>
                </c:pt>
                <c:pt idx="927">
                  <c:v>446.0</c:v>
                </c:pt>
                <c:pt idx="928">
                  <c:v>1523.0</c:v>
                </c:pt>
                <c:pt idx="929">
                  <c:v>1315.0</c:v>
                </c:pt>
                <c:pt idx="930">
                  <c:v>1019.0</c:v>
                </c:pt>
                <c:pt idx="931">
                  <c:v>58.0</c:v>
                </c:pt>
                <c:pt idx="932">
                  <c:v>188.0</c:v>
                </c:pt>
                <c:pt idx="933">
                  <c:v>1316.0</c:v>
                </c:pt>
                <c:pt idx="934">
                  <c:v>1020.0</c:v>
                </c:pt>
                <c:pt idx="935">
                  <c:v>447.0</c:v>
                </c:pt>
                <c:pt idx="936">
                  <c:v>448.0</c:v>
                </c:pt>
                <c:pt idx="937">
                  <c:v>449.0</c:v>
                </c:pt>
                <c:pt idx="938">
                  <c:v>450.0</c:v>
                </c:pt>
                <c:pt idx="939">
                  <c:v>1524.0</c:v>
                </c:pt>
                <c:pt idx="940">
                  <c:v>1317.0</c:v>
                </c:pt>
                <c:pt idx="941">
                  <c:v>1021.0</c:v>
                </c:pt>
                <c:pt idx="942">
                  <c:v>1022.0</c:v>
                </c:pt>
                <c:pt idx="943">
                  <c:v>1023.0</c:v>
                </c:pt>
                <c:pt idx="944">
                  <c:v>323.0</c:v>
                </c:pt>
                <c:pt idx="945">
                  <c:v>324.0</c:v>
                </c:pt>
                <c:pt idx="946">
                  <c:v>1318.0</c:v>
                </c:pt>
                <c:pt idx="947">
                  <c:v>704.0</c:v>
                </c:pt>
                <c:pt idx="948">
                  <c:v>1319.0</c:v>
                </c:pt>
                <c:pt idx="949">
                  <c:v>1320.0</c:v>
                </c:pt>
                <c:pt idx="950">
                  <c:v>1321.0</c:v>
                </c:pt>
                <c:pt idx="951">
                  <c:v>705.0</c:v>
                </c:pt>
                <c:pt idx="952">
                  <c:v>706.0</c:v>
                </c:pt>
                <c:pt idx="953">
                  <c:v>707.0</c:v>
                </c:pt>
                <c:pt idx="954">
                  <c:v>708.0</c:v>
                </c:pt>
                <c:pt idx="955">
                  <c:v>1024.0</c:v>
                </c:pt>
                <c:pt idx="956">
                  <c:v>254.0</c:v>
                </c:pt>
                <c:pt idx="957">
                  <c:v>1025.0</c:v>
                </c:pt>
                <c:pt idx="958">
                  <c:v>1026.0</c:v>
                </c:pt>
                <c:pt idx="959">
                  <c:v>1027.0</c:v>
                </c:pt>
                <c:pt idx="960">
                  <c:v>1028.0</c:v>
                </c:pt>
                <c:pt idx="961">
                  <c:v>1029.0</c:v>
                </c:pt>
                <c:pt idx="962">
                  <c:v>1030.0</c:v>
                </c:pt>
                <c:pt idx="963">
                  <c:v>709.0</c:v>
                </c:pt>
                <c:pt idx="964">
                  <c:v>710.0</c:v>
                </c:pt>
                <c:pt idx="965">
                  <c:v>325.0</c:v>
                </c:pt>
                <c:pt idx="966">
                  <c:v>326.0</c:v>
                </c:pt>
                <c:pt idx="967">
                  <c:v>327.0</c:v>
                </c:pt>
                <c:pt idx="968">
                  <c:v>328.0</c:v>
                </c:pt>
                <c:pt idx="969">
                  <c:v>329.0</c:v>
                </c:pt>
                <c:pt idx="970">
                  <c:v>330.0</c:v>
                </c:pt>
                <c:pt idx="971">
                  <c:v>1525.0</c:v>
                </c:pt>
                <c:pt idx="972">
                  <c:v>1322.0</c:v>
                </c:pt>
                <c:pt idx="973">
                  <c:v>255.0</c:v>
                </c:pt>
                <c:pt idx="974">
                  <c:v>1031.0</c:v>
                </c:pt>
                <c:pt idx="975">
                  <c:v>1032.0</c:v>
                </c:pt>
                <c:pt idx="976">
                  <c:v>451.0</c:v>
                </c:pt>
                <c:pt idx="977">
                  <c:v>452.0</c:v>
                </c:pt>
                <c:pt idx="978">
                  <c:v>1323.0</c:v>
                </c:pt>
                <c:pt idx="979">
                  <c:v>1324.0</c:v>
                </c:pt>
                <c:pt idx="980">
                  <c:v>1033.0</c:v>
                </c:pt>
                <c:pt idx="981">
                  <c:v>1034.0</c:v>
                </c:pt>
                <c:pt idx="982">
                  <c:v>1035.0</c:v>
                </c:pt>
                <c:pt idx="983">
                  <c:v>711.0</c:v>
                </c:pt>
                <c:pt idx="984">
                  <c:v>189.0</c:v>
                </c:pt>
                <c:pt idx="985">
                  <c:v>453.0</c:v>
                </c:pt>
                <c:pt idx="986">
                  <c:v>1036.0</c:v>
                </c:pt>
                <c:pt idx="987">
                  <c:v>1325.0</c:v>
                </c:pt>
                <c:pt idx="988">
                  <c:v>1326.0</c:v>
                </c:pt>
                <c:pt idx="989">
                  <c:v>1327.0</c:v>
                </c:pt>
                <c:pt idx="990">
                  <c:v>1526.0</c:v>
                </c:pt>
                <c:pt idx="991">
                  <c:v>1328.0</c:v>
                </c:pt>
                <c:pt idx="992">
                  <c:v>1329.0</c:v>
                </c:pt>
                <c:pt idx="993">
                  <c:v>1330.0</c:v>
                </c:pt>
                <c:pt idx="994">
                  <c:v>454.0</c:v>
                </c:pt>
                <c:pt idx="995">
                  <c:v>455.0</c:v>
                </c:pt>
                <c:pt idx="996">
                  <c:v>456.0</c:v>
                </c:pt>
                <c:pt idx="997">
                  <c:v>457.0</c:v>
                </c:pt>
                <c:pt idx="998">
                  <c:v>458.0</c:v>
                </c:pt>
                <c:pt idx="999">
                  <c:v>1331.0</c:v>
                </c:pt>
                <c:pt idx="1000">
                  <c:v>49.0</c:v>
                </c:pt>
                <c:pt idx="1001">
                  <c:v>1527.0</c:v>
                </c:pt>
                <c:pt idx="1002">
                  <c:v>712.0</c:v>
                </c:pt>
                <c:pt idx="1003">
                  <c:v>713.0</c:v>
                </c:pt>
                <c:pt idx="1004">
                  <c:v>714.0</c:v>
                </c:pt>
                <c:pt idx="1005">
                  <c:v>1332.0</c:v>
                </c:pt>
                <c:pt idx="1006">
                  <c:v>1333.0</c:v>
                </c:pt>
                <c:pt idx="1007">
                  <c:v>1334.0</c:v>
                </c:pt>
                <c:pt idx="1008">
                  <c:v>1037.0</c:v>
                </c:pt>
                <c:pt idx="1009">
                  <c:v>1335.0</c:v>
                </c:pt>
                <c:pt idx="1010">
                  <c:v>1038.0</c:v>
                </c:pt>
                <c:pt idx="1011">
                  <c:v>1336.0</c:v>
                </c:pt>
                <c:pt idx="1012">
                  <c:v>1337.0</c:v>
                </c:pt>
                <c:pt idx="1013">
                  <c:v>1338.0</c:v>
                </c:pt>
                <c:pt idx="1014">
                  <c:v>1339.0</c:v>
                </c:pt>
                <c:pt idx="1015">
                  <c:v>1528.0</c:v>
                </c:pt>
                <c:pt idx="1016">
                  <c:v>715.0</c:v>
                </c:pt>
                <c:pt idx="1017">
                  <c:v>331.0</c:v>
                </c:pt>
                <c:pt idx="1018">
                  <c:v>128.0</c:v>
                </c:pt>
                <c:pt idx="1019">
                  <c:v>1529.0</c:v>
                </c:pt>
                <c:pt idx="1020">
                  <c:v>1530.0</c:v>
                </c:pt>
                <c:pt idx="1021">
                  <c:v>459.0</c:v>
                </c:pt>
                <c:pt idx="1022">
                  <c:v>460.0</c:v>
                </c:pt>
                <c:pt idx="1023">
                  <c:v>461.0</c:v>
                </c:pt>
                <c:pt idx="1024">
                  <c:v>1039.0</c:v>
                </c:pt>
                <c:pt idx="1025">
                  <c:v>1040.0</c:v>
                </c:pt>
                <c:pt idx="1026">
                  <c:v>462.0</c:v>
                </c:pt>
                <c:pt idx="1027">
                  <c:v>1340.0</c:v>
                </c:pt>
                <c:pt idx="1028">
                  <c:v>716.0</c:v>
                </c:pt>
                <c:pt idx="1029">
                  <c:v>717.0</c:v>
                </c:pt>
                <c:pt idx="1030">
                  <c:v>1041.0</c:v>
                </c:pt>
                <c:pt idx="1031">
                  <c:v>1341.0</c:v>
                </c:pt>
                <c:pt idx="1032">
                  <c:v>1342.0</c:v>
                </c:pt>
                <c:pt idx="1033">
                  <c:v>1343.0</c:v>
                </c:pt>
                <c:pt idx="1034">
                  <c:v>1344.0</c:v>
                </c:pt>
                <c:pt idx="1035">
                  <c:v>718.0</c:v>
                </c:pt>
                <c:pt idx="1036">
                  <c:v>1345.0</c:v>
                </c:pt>
                <c:pt idx="1037">
                  <c:v>1042.0</c:v>
                </c:pt>
                <c:pt idx="1038">
                  <c:v>1043.0</c:v>
                </c:pt>
                <c:pt idx="1039">
                  <c:v>1044.0</c:v>
                </c:pt>
                <c:pt idx="1040">
                  <c:v>1045.0</c:v>
                </c:pt>
                <c:pt idx="1041">
                  <c:v>719.0</c:v>
                </c:pt>
                <c:pt idx="1042">
                  <c:v>1046.0</c:v>
                </c:pt>
                <c:pt idx="1043">
                  <c:v>1047.0</c:v>
                </c:pt>
                <c:pt idx="1044">
                  <c:v>1048.0</c:v>
                </c:pt>
                <c:pt idx="1045">
                  <c:v>1346.0</c:v>
                </c:pt>
                <c:pt idx="1046">
                  <c:v>1347.0</c:v>
                </c:pt>
                <c:pt idx="1047">
                  <c:v>463.0</c:v>
                </c:pt>
                <c:pt idx="1048">
                  <c:v>464.0</c:v>
                </c:pt>
                <c:pt idx="1049">
                  <c:v>465.0</c:v>
                </c:pt>
                <c:pt idx="1050">
                  <c:v>466.0</c:v>
                </c:pt>
                <c:pt idx="1051">
                  <c:v>1531.0</c:v>
                </c:pt>
                <c:pt idx="1052">
                  <c:v>1348.0</c:v>
                </c:pt>
                <c:pt idx="1053">
                  <c:v>1349.0</c:v>
                </c:pt>
                <c:pt idx="1054">
                  <c:v>467.0</c:v>
                </c:pt>
                <c:pt idx="1055">
                  <c:v>1350.0</c:v>
                </c:pt>
                <c:pt idx="1056">
                  <c:v>720.0</c:v>
                </c:pt>
                <c:pt idx="1057">
                  <c:v>721.0</c:v>
                </c:pt>
                <c:pt idx="1058">
                  <c:v>722.0</c:v>
                </c:pt>
                <c:pt idx="1059">
                  <c:v>1532.0</c:v>
                </c:pt>
                <c:pt idx="1060">
                  <c:v>67.0</c:v>
                </c:pt>
                <c:pt idx="1061">
                  <c:v>104.0</c:v>
                </c:pt>
                <c:pt idx="1062">
                  <c:v>105.0</c:v>
                </c:pt>
                <c:pt idx="1063">
                  <c:v>106.0</c:v>
                </c:pt>
                <c:pt idx="1064">
                  <c:v>107.0</c:v>
                </c:pt>
                <c:pt idx="1065">
                  <c:v>108.0</c:v>
                </c:pt>
                <c:pt idx="1066">
                  <c:v>109.0</c:v>
                </c:pt>
                <c:pt idx="1067">
                  <c:v>110.0</c:v>
                </c:pt>
                <c:pt idx="1068">
                  <c:v>111.0</c:v>
                </c:pt>
                <c:pt idx="1069">
                  <c:v>112.0</c:v>
                </c:pt>
                <c:pt idx="1070">
                  <c:v>190.0</c:v>
                </c:pt>
                <c:pt idx="1071">
                  <c:v>113.0</c:v>
                </c:pt>
                <c:pt idx="1072">
                  <c:v>191.0</c:v>
                </c:pt>
                <c:pt idx="1073">
                  <c:v>192.0</c:v>
                </c:pt>
                <c:pt idx="1074">
                  <c:v>1351.0</c:v>
                </c:pt>
                <c:pt idx="1075">
                  <c:v>1533.0</c:v>
                </c:pt>
                <c:pt idx="1076">
                  <c:v>1534.0</c:v>
                </c:pt>
                <c:pt idx="1077">
                  <c:v>1535.0</c:v>
                </c:pt>
                <c:pt idx="1078">
                  <c:v>1352.0</c:v>
                </c:pt>
                <c:pt idx="1079">
                  <c:v>1353.0</c:v>
                </c:pt>
                <c:pt idx="1080">
                  <c:v>1536.0</c:v>
                </c:pt>
                <c:pt idx="1081">
                  <c:v>1354.0</c:v>
                </c:pt>
                <c:pt idx="1082">
                  <c:v>1049.0</c:v>
                </c:pt>
                <c:pt idx="1083">
                  <c:v>1050.0</c:v>
                </c:pt>
                <c:pt idx="1084">
                  <c:v>1051.0</c:v>
                </c:pt>
                <c:pt idx="1085">
                  <c:v>1537.0</c:v>
                </c:pt>
                <c:pt idx="1086">
                  <c:v>1052.0</c:v>
                </c:pt>
                <c:pt idx="1087">
                  <c:v>468.0</c:v>
                </c:pt>
                <c:pt idx="1088">
                  <c:v>723.0</c:v>
                </c:pt>
                <c:pt idx="1089">
                  <c:v>1053.0</c:v>
                </c:pt>
                <c:pt idx="1090">
                  <c:v>1538.0</c:v>
                </c:pt>
                <c:pt idx="1091">
                  <c:v>724.0</c:v>
                </c:pt>
                <c:pt idx="1092">
                  <c:v>725.0</c:v>
                </c:pt>
                <c:pt idx="1093">
                  <c:v>726.0</c:v>
                </c:pt>
                <c:pt idx="1094">
                  <c:v>727.0</c:v>
                </c:pt>
                <c:pt idx="1095">
                  <c:v>728.0</c:v>
                </c:pt>
                <c:pt idx="1096">
                  <c:v>729.0</c:v>
                </c:pt>
                <c:pt idx="1097">
                  <c:v>1054.0</c:v>
                </c:pt>
                <c:pt idx="1098">
                  <c:v>1055.0</c:v>
                </c:pt>
                <c:pt idx="1099">
                  <c:v>1056.0</c:v>
                </c:pt>
                <c:pt idx="1100">
                  <c:v>1539.0</c:v>
                </c:pt>
                <c:pt idx="1101">
                  <c:v>1057.0</c:v>
                </c:pt>
                <c:pt idx="1102">
                  <c:v>1058.0</c:v>
                </c:pt>
                <c:pt idx="1103">
                  <c:v>1059.0</c:v>
                </c:pt>
                <c:pt idx="1104">
                  <c:v>1540.0</c:v>
                </c:pt>
                <c:pt idx="1105">
                  <c:v>129.0</c:v>
                </c:pt>
                <c:pt idx="1106">
                  <c:v>130.0</c:v>
                </c:pt>
                <c:pt idx="1107">
                  <c:v>59.0</c:v>
                </c:pt>
                <c:pt idx="1108">
                  <c:v>131.0</c:v>
                </c:pt>
                <c:pt idx="1109">
                  <c:v>132.0</c:v>
                </c:pt>
                <c:pt idx="1110">
                  <c:v>133.0</c:v>
                </c:pt>
                <c:pt idx="1111">
                  <c:v>134.0</c:v>
                </c:pt>
                <c:pt idx="1112">
                  <c:v>135.0</c:v>
                </c:pt>
                <c:pt idx="1113">
                  <c:v>136.0</c:v>
                </c:pt>
                <c:pt idx="1114">
                  <c:v>1355.0</c:v>
                </c:pt>
                <c:pt idx="1115">
                  <c:v>1356.0</c:v>
                </c:pt>
                <c:pt idx="1116">
                  <c:v>469.0</c:v>
                </c:pt>
                <c:pt idx="1117">
                  <c:v>470.0</c:v>
                </c:pt>
                <c:pt idx="1118">
                  <c:v>471.0</c:v>
                </c:pt>
                <c:pt idx="1119">
                  <c:v>472.0</c:v>
                </c:pt>
                <c:pt idx="1120">
                  <c:v>193.0</c:v>
                </c:pt>
                <c:pt idx="1121">
                  <c:v>1060.0</c:v>
                </c:pt>
                <c:pt idx="1122">
                  <c:v>1061.0</c:v>
                </c:pt>
                <c:pt idx="1123">
                  <c:v>1062.0</c:v>
                </c:pt>
                <c:pt idx="1124">
                  <c:v>730.0</c:v>
                </c:pt>
                <c:pt idx="1125">
                  <c:v>731.0</c:v>
                </c:pt>
                <c:pt idx="1126">
                  <c:v>1541.0</c:v>
                </c:pt>
                <c:pt idx="1127">
                  <c:v>1357.0</c:v>
                </c:pt>
                <c:pt idx="1128">
                  <c:v>1358.0</c:v>
                </c:pt>
                <c:pt idx="1129">
                  <c:v>1359.0</c:v>
                </c:pt>
                <c:pt idx="1130">
                  <c:v>473.0</c:v>
                </c:pt>
                <c:pt idx="1131">
                  <c:v>1360.0</c:v>
                </c:pt>
                <c:pt idx="1132">
                  <c:v>1361.0</c:v>
                </c:pt>
                <c:pt idx="1133">
                  <c:v>1362.0</c:v>
                </c:pt>
                <c:pt idx="1134">
                  <c:v>1363.0</c:v>
                </c:pt>
                <c:pt idx="1135">
                  <c:v>332.0</c:v>
                </c:pt>
                <c:pt idx="1136">
                  <c:v>474.0</c:v>
                </c:pt>
                <c:pt idx="1137">
                  <c:v>475.0</c:v>
                </c:pt>
                <c:pt idx="1138">
                  <c:v>732.0</c:v>
                </c:pt>
                <c:pt idx="1139">
                  <c:v>1364.0</c:v>
                </c:pt>
                <c:pt idx="1140">
                  <c:v>1365.0</c:v>
                </c:pt>
                <c:pt idx="1141">
                  <c:v>1366.0</c:v>
                </c:pt>
                <c:pt idx="1142">
                  <c:v>733.0</c:v>
                </c:pt>
                <c:pt idx="1143">
                  <c:v>1542.0</c:v>
                </c:pt>
                <c:pt idx="1144">
                  <c:v>1543.0</c:v>
                </c:pt>
                <c:pt idx="1145">
                  <c:v>50.0</c:v>
                </c:pt>
                <c:pt idx="1146">
                  <c:v>476.0</c:v>
                </c:pt>
                <c:pt idx="1147">
                  <c:v>477.0</c:v>
                </c:pt>
                <c:pt idx="1148">
                  <c:v>478.0</c:v>
                </c:pt>
                <c:pt idx="1149">
                  <c:v>479.0</c:v>
                </c:pt>
                <c:pt idx="1150">
                  <c:v>480.0</c:v>
                </c:pt>
                <c:pt idx="1151">
                  <c:v>1544.0</c:v>
                </c:pt>
                <c:pt idx="1152">
                  <c:v>137.0</c:v>
                </c:pt>
                <c:pt idx="1153">
                  <c:v>138.0</c:v>
                </c:pt>
                <c:pt idx="1154">
                  <c:v>139.0</c:v>
                </c:pt>
                <c:pt idx="1155">
                  <c:v>140.0</c:v>
                </c:pt>
                <c:pt idx="1156">
                  <c:v>141.0</c:v>
                </c:pt>
                <c:pt idx="1157">
                  <c:v>142.0</c:v>
                </c:pt>
                <c:pt idx="1158">
                  <c:v>143.0</c:v>
                </c:pt>
                <c:pt idx="1159">
                  <c:v>144.0</c:v>
                </c:pt>
                <c:pt idx="1160">
                  <c:v>145.0</c:v>
                </c:pt>
                <c:pt idx="1161">
                  <c:v>1545.0</c:v>
                </c:pt>
                <c:pt idx="1162">
                  <c:v>256.0</c:v>
                </c:pt>
                <c:pt idx="1163">
                  <c:v>1063.0</c:v>
                </c:pt>
                <c:pt idx="1164">
                  <c:v>1367.0</c:v>
                </c:pt>
                <c:pt idx="1165">
                  <c:v>1368.0</c:v>
                </c:pt>
                <c:pt idx="1166">
                  <c:v>734.0</c:v>
                </c:pt>
                <c:pt idx="1167">
                  <c:v>735.0</c:v>
                </c:pt>
                <c:pt idx="1168">
                  <c:v>1369.0</c:v>
                </c:pt>
                <c:pt idx="1169">
                  <c:v>1370.0</c:v>
                </c:pt>
                <c:pt idx="1170">
                  <c:v>1371.0</c:v>
                </c:pt>
                <c:pt idx="1171">
                  <c:v>1546.0</c:v>
                </c:pt>
                <c:pt idx="1172">
                  <c:v>1372.0</c:v>
                </c:pt>
                <c:pt idx="1173">
                  <c:v>1547.0</c:v>
                </c:pt>
                <c:pt idx="1174">
                  <c:v>1548.0</c:v>
                </c:pt>
                <c:pt idx="1175">
                  <c:v>1064.0</c:v>
                </c:pt>
                <c:pt idx="1176">
                  <c:v>1065.0</c:v>
                </c:pt>
                <c:pt idx="1177">
                  <c:v>1066.0</c:v>
                </c:pt>
                <c:pt idx="1178">
                  <c:v>736.0</c:v>
                </c:pt>
                <c:pt idx="1179">
                  <c:v>1549.0</c:v>
                </c:pt>
                <c:pt idx="1180">
                  <c:v>481.0</c:v>
                </c:pt>
                <c:pt idx="1181">
                  <c:v>482.0</c:v>
                </c:pt>
                <c:pt idx="1182">
                  <c:v>1373.0</c:v>
                </c:pt>
                <c:pt idx="1183">
                  <c:v>1550.0</c:v>
                </c:pt>
                <c:pt idx="1184">
                  <c:v>1067.0</c:v>
                </c:pt>
                <c:pt idx="1185">
                  <c:v>1068.0</c:v>
                </c:pt>
                <c:pt idx="1186">
                  <c:v>1069.0</c:v>
                </c:pt>
                <c:pt idx="1187">
                  <c:v>1551.0</c:v>
                </c:pt>
                <c:pt idx="1188">
                  <c:v>1552.0</c:v>
                </c:pt>
                <c:pt idx="1189">
                  <c:v>1070.0</c:v>
                </c:pt>
                <c:pt idx="1190">
                  <c:v>333.0</c:v>
                </c:pt>
                <c:pt idx="1191">
                  <c:v>334.0</c:v>
                </c:pt>
                <c:pt idx="1192">
                  <c:v>1553.0</c:v>
                </c:pt>
                <c:pt idx="1193">
                  <c:v>1374.0</c:v>
                </c:pt>
                <c:pt idx="1194">
                  <c:v>1375.0</c:v>
                </c:pt>
                <c:pt idx="1195">
                  <c:v>737.0</c:v>
                </c:pt>
                <c:pt idx="1196">
                  <c:v>738.0</c:v>
                </c:pt>
                <c:pt idx="1197">
                  <c:v>739.0</c:v>
                </c:pt>
                <c:pt idx="1198">
                  <c:v>1071.0</c:v>
                </c:pt>
                <c:pt idx="1199">
                  <c:v>1072.0</c:v>
                </c:pt>
                <c:pt idx="1200">
                  <c:v>1073.0</c:v>
                </c:pt>
                <c:pt idx="1201">
                  <c:v>40.0</c:v>
                </c:pt>
                <c:pt idx="1202">
                  <c:v>194.0</c:v>
                </c:pt>
                <c:pt idx="1203">
                  <c:v>195.0</c:v>
                </c:pt>
                <c:pt idx="1204">
                  <c:v>196.0</c:v>
                </c:pt>
                <c:pt idx="1205">
                  <c:v>197.0</c:v>
                </c:pt>
                <c:pt idx="1206">
                  <c:v>198.0</c:v>
                </c:pt>
                <c:pt idx="1207">
                  <c:v>199.0</c:v>
                </c:pt>
                <c:pt idx="1208">
                  <c:v>200.0</c:v>
                </c:pt>
                <c:pt idx="1209">
                  <c:v>740.0</c:v>
                </c:pt>
                <c:pt idx="1210">
                  <c:v>741.0</c:v>
                </c:pt>
                <c:pt idx="1211">
                  <c:v>742.0</c:v>
                </c:pt>
                <c:pt idx="1212">
                  <c:v>743.0</c:v>
                </c:pt>
                <c:pt idx="1213">
                  <c:v>1554.0</c:v>
                </c:pt>
                <c:pt idx="1214">
                  <c:v>483.0</c:v>
                </c:pt>
                <c:pt idx="1215">
                  <c:v>484.0</c:v>
                </c:pt>
                <c:pt idx="1216">
                  <c:v>485.0</c:v>
                </c:pt>
                <c:pt idx="1217">
                  <c:v>486.0</c:v>
                </c:pt>
                <c:pt idx="1218">
                  <c:v>1376.0</c:v>
                </c:pt>
                <c:pt idx="1219">
                  <c:v>1377.0</c:v>
                </c:pt>
                <c:pt idx="1220">
                  <c:v>1555.0</c:v>
                </c:pt>
                <c:pt idx="1221">
                  <c:v>1074.0</c:v>
                </c:pt>
                <c:pt idx="1222">
                  <c:v>1075.0</c:v>
                </c:pt>
                <c:pt idx="1223">
                  <c:v>1076.0</c:v>
                </c:pt>
                <c:pt idx="1224">
                  <c:v>1077.0</c:v>
                </c:pt>
                <c:pt idx="1225">
                  <c:v>744.0</c:v>
                </c:pt>
                <c:pt idx="1226">
                  <c:v>1378.0</c:v>
                </c:pt>
                <c:pt idx="1227">
                  <c:v>1379.0</c:v>
                </c:pt>
                <c:pt idx="1228">
                  <c:v>487.0</c:v>
                </c:pt>
                <c:pt idx="1229">
                  <c:v>488.0</c:v>
                </c:pt>
                <c:pt idx="1230">
                  <c:v>1380.0</c:v>
                </c:pt>
                <c:pt idx="1231">
                  <c:v>1381.0</c:v>
                </c:pt>
                <c:pt idx="1232">
                  <c:v>1382.0</c:v>
                </c:pt>
                <c:pt idx="1233">
                  <c:v>1078.0</c:v>
                </c:pt>
                <c:pt idx="1234">
                  <c:v>1079.0</c:v>
                </c:pt>
                <c:pt idx="1235">
                  <c:v>1080.0</c:v>
                </c:pt>
                <c:pt idx="1236">
                  <c:v>1081.0</c:v>
                </c:pt>
                <c:pt idx="1237">
                  <c:v>1383.0</c:v>
                </c:pt>
                <c:pt idx="1238">
                  <c:v>1384.0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1387.0</c:v>
                </c:pt>
                <c:pt idx="1242">
                  <c:v>1388.0</c:v>
                </c:pt>
                <c:pt idx="1243">
                  <c:v>1389.0</c:v>
                </c:pt>
                <c:pt idx="1244">
                  <c:v>489.0</c:v>
                </c:pt>
                <c:pt idx="1245">
                  <c:v>490.0</c:v>
                </c:pt>
                <c:pt idx="1246">
                  <c:v>491.0</c:v>
                </c:pt>
                <c:pt idx="1247">
                  <c:v>492.0</c:v>
                </c:pt>
                <c:pt idx="1248">
                  <c:v>1390.0</c:v>
                </c:pt>
                <c:pt idx="1249">
                  <c:v>1391.0</c:v>
                </c:pt>
                <c:pt idx="1250">
                  <c:v>1082.0</c:v>
                </c:pt>
                <c:pt idx="1251">
                  <c:v>1083.0</c:v>
                </c:pt>
                <c:pt idx="1252">
                  <c:v>1084.0</c:v>
                </c:pt>
                <c:pt idx="1253">
                  <c:v>1085.0</c:v>
                </c:pt>
                <c:pt idx="1254">
                  <c:v>1086.0</c:v>
                </c:pt>
                <c:pt idx="1255">
                  <c:v>745.0</c:v>
                </c:pt>
                <c:pt idx="1256">
                  <c:v>746.0</c:v>
                </c:pt>
                <c:pt idx="1257">
                  <c:v>747.0</c:v>
                </c:pt>
                <c:pt idx="1258">
                  <c:v>1392.0</c:v>
                </c:pt>
                <c:pt idx="1259">
                  <c:v>1393.0</c:v>
                </c:pt>
                <c:pt idx="1260">
                  <c:v>1087.0</c:v>
                </c:pt>
                <c:pt idx="1261">
                  <c:v>1088.0</c:v>
                </c:pt>
                <c:pt idx="1262">
                  <c:v>1089.0</c:v>
                </c:pt>
                <c:pt idx="1263">
                  <c:v>748.0</c:v>
                </c:pt>
                <c:pt idx="1264">
                  <c:v>749.0</c:v>
                </c:pt>
                <c:pt idx="1265">
                  <c:v>750.0</c:v>
                </c:pt>
                <c:pt idx="1266">
                  <c:v>751.0</c:v>
                </c:pt>
                <c:pt idx="1267">
                  <c:v>752.0</c:v>
                </c:pt>
                <c:pt idx="1268">
                  <c:v>1394.0</c:v>
                </c:pt>
                <c:pt idx="1269">
                  <c:v>1556.0</c:v>
                </c:pt>
                <c:pt idx="1270">
                  <c:v>1090.0</c:v>
                </c:pt>
                <c:pt idx="1271">
                  <c:v>1091.0</c:v>
                </c:pt>
                <c:pt idx="1272">
                  <c:v>1092.0</c:v>
                </c:pt>
                <c:pt idx="1273">
                  <c:v>493.0</c:v>
                </c:pt>
                <c:pt idx="1274">
                  <c:v>494.0</c:v>
                </c:pt>
                <c:pt idx="1275">
                  <c:v>495.0</c:v>
                </c:pt>
                <c:pt idx="1276">
                  <c:v>496.0</c:v>
                </c:pt>
                <c:pt idx="1277">
                  <c:v>1557.0</c:v>
                </c:pt>
                <c:pt idx="1278">
                  <c:v>335.0</c:v>
                </c:pt>
                <c:pt idx="1279">
                  <c:v>753.0</c:v>
                </c:pt>
                <c:pt idx="1280">
                  <c:v>754.0</c:v>
                </c:pt>
                <c:pt idx="1281">
                  <c:v>755.0</c:v>
                </c:pt>
                <c:pt idx="1282">
                  <c:v>756.0</c:v>
                </c:pt>
                <c:pt idx="1283">
                  <c:v>757.0</c:v>
                </c:pt>
                <c:pt idx="1284">
                  <c:v>1558.0</c:v>
                </c:pt>
                <c:pt idx="1285">
                  <c:v>1559.0</c:v>
                </c:pt>
                <c:pt idx="1286">
                  <c:v>146.0</c:v>
                </c:pt>
                <c:pt idx="1287">
                  <c:v>497.0</c:v>
                </c:pt>
                <c:pt idx="1288">
                  <c:v>498.0</c:v>
                </c:pt>
                <c:pt idx="1289">
                  <c:v>499.0</c:v>
                </c:pt>
                <c:pt idx="1290">
                  <c:v>500.0</c:v>
                </c:pt>
                <c:pt idx="1291">
                  <c:v>1560.0</c:v>
                </c:pt>
                <c:pt idx="1292">
                  <c:v>1093.0</c:v>
                </c:pt>
                <c:pt idx="1293">
                  <c:v>1094.0</c:v>
                </c:pt>
                <c:pt idx="1294">
                  <c:v>501.0</c:v>
                </c:pt>
                <c:pt idx="1295">
                  <c:v>502.0</c:v>
                </c:pt>
                <c:pt idx="1296">
                  <c:v>1561.0</c:v>
                </c:pt>
                <c:pt idx="1297">
                  <c:v>1562.0</c:v>
                </c:pt>
                <c:pt idx="1298">
                  <c:v>1395.0</c:v>
                </c:pt>
                <c:pt idx="1299">
                  <c:v>1396.0</c:v>
                </c:pt>
                <c:pt idx="1300">
                  <c:v>1563.0</c:v>
                </c:pt>
                <c:pt idx="1301">
                  <c:v>1564.0</c:v>
                </c:pt>
                <c:pt idx="1302">
                  <c:v>1565.0</c:v>
                </c:pt>
                <c:pt idx="1303">
                  <c:v>1095.0</c:v>
                </c:pt>
                <c:pt idx="1304">
                  <c:v>1096.0</c:v>
                </c:pt>
                <c:pt idx="1305">
                  <c:v>1397.0</c:v>
                </c:pt>
                <c:pt idx="1306">
                  <c:v>336.0</c:v>
                </c:pt>
                <c:pt idx="1307">
                  <c:v>337.0</c:v>
                </c:pt>
                <c:pt idx="1308">
                  <c:v>338.0</c:v>
                </c:pt>
                <c:pt idx="1309">
                  <c:v>339.0</c:v>
                </c:pt>
                <c:pt idx="1310">
                  <c:v>1398.0</c:v>
                </c:pt>
                <c:pt idx="1311">
                  <c:v>1399.0</c:v>
                </c:pt>
                <c:pt idx="1312">
                  <c:v>503.0</c:v>
                </c:pt>
                <c:pt idx="1313">
                  <c:v>504.0</c:v>
                </c:pt>
                <c:pt idx="1314">
                  <c:v>505.0</c:v>
                </c:pt>
                <c:pt idx="1315">
                  <c:v>147.0</c:v>
                </c:pt>
                <c:pt idx="1316">
                  <c:v>506.0</c:v>
                </c:pt>
                <c:pt idx="1317">
                  <c:v>1566.0</c:v>
                </c:pt>
                <c:pt idx="1318">
                  <c:v>1400.0</c:v>
                </c:pt>
                <c:pt idx="1319">
                  <c:v>1567.0</c:v>
                </c:pt>
                <c:pt idx="1320">
                  <c:v>1401.0</c:v>
                </c:pt>
                <c:pt idx="1321">
                  <c:v>1402.0</c:v>
                </c:pt>
                <c:pt idx="1322">
                  <c:v>1403.0</c:v>
                </c:pt>
                <c:pt idx="1323">
                  <c:v>1097.0</c:v>
                </c:pt>
                <c:pt idx="1324">
                  <c:v>1098.0</c:v>
                </c:pt>
                <c:pt idx="1325">
                  <c:v>1099.0</c:v>
                </c:pt>
                <c:pt idx="1326">
                  <c:v>1404.0</c:v>
                </c:pt>
                <c:pt idx="1327">
                  <c:v>1405.0</c:v>
                </c:pt>
                <c:pt idx="1328">
                  <c:v>1406.0</c:v>
                </c:pt>
                <c:pt idx="1329">
                  <c:v>1407.0</c:v>
                </c:pt>
                <c:pt idx="1330">
                  <c:v>1568.0</c:v>
                </c:pt>
                <c:pt idx="1331">
                  <c:v>1100.0</c:v>
                </c:pt>
                <c:pt idx="1332">
                  <c:v>1101.0</c:v>
                </c:pt>
                <c:pt idx="1333">
                  <c:v>1102.0</c:v>
                </c:pt>
                <c:pt idx="1334">
                  <c:v>1569.0</c:v>
                </c:pt>
                <c:pt idx="1335">
                  <c:v>758.0</c:v>
                </c:pt>
                <c:pt idx="1336">
                  <c:v>507.0</c:v>
                </c:pt>
                <c:pt idx="1337">
                  <c:v>759.0</c:v>
                </c:pt>
                <c:pt idx="1338">
                  <c:v>760.0</c:v>
                </c:pt>
                <c:pt idx="1339">
                  <c:v>1408.0</c:v>
                </c:pt>
                <c:pt idx="1340">
                  <c:v>1570.0</c:v>
                </c:pt>
                <c:pt idx="1341">
                  <c:v>1409.0</c:v>
                </c:pt>
                <c:pt idx="1342">
                  <c:v>761.0</c:v>
                </c:pt>
                <c:pt idx="1343">
                  <c:v>1103.0</c:v>
                </c:pt>
                <c:pt idx="1344">
                  <c:v>1104.0</c:v>
                </c:pt>
                <c:pt idx="1345">
                  <c:v>1410.0</c:v>
                </c:pt>
                <c:pt idx="1346">
                  <c:v>1411.0</c:v>
                </c:pt>
                <c:pt idx="1347">
                  <c:v>1105.0</c:v>
                </c:pt>
                <c:pt idx="1348">
                  <c:v>1106.0</c:v>
                </c:pt>
                <c:pt idx="1349">
                  <c:v>508.0</c:v>
                </c:pt>
                <c:pt idx="1350">
                  <c:v>509.0</c:v>
                </c:pt>
                <c:pt idx="1351">
                  <c:v>510.0</c:v>
                </c:pt>
                <c:pt idx="1352">
                  <c:v>511.0</c:v>
                </c:pt>
                <c:pt idx="1353">
                  <c:v>1571.0</c:v>
                </c:pt>
                <c:pt idx="1354">
                  <c:v>1412.0</c:v>
                </c:pt>
                <c:pt idx="1355">
                  <c:v>1413.0</c:v>
                </c:pt>
                <c:pt idx="1356">
                  <c:v>201.0</c:v>
                </c:pt>
                <c:pt idx="1357">
                  <c:v>512.0</c:v>
                </c:pt>
                <c:pt idx="1358">
                  <c:v>513.0</c:v>
                </c:pt>
                <c:pt idx="1359">
                  <c:v>1414.0</c:v>
                </c:pt>
                <c:pt idx="1360">
                  <c:v>1415.0</c:v>
                </c:pt>
                <c:pt idx="1361">
                  <c:v>762.0</c:v>
                </c:pt>
                <c:pt idx="1362">
                  <c:v>763.0</c:v>
                </c:pt>
                <c:pt idx="1363">
                  <c:v>1416.0</c:v>
                </c:pt>
                <c:pt idx="1364">
                  <c:v>514.0</c:v>
                </c:pt>
                <c:pt idx="1365">
                  <c:v>515.0</c:v>
                </c:pt>
                <c:pt idx="1366">
                  <c:v>516.0</c:v>
                </c:pt>
                <c:pt idx="1367">
                  <c:v>517.0</c:v>
                </c:pt>
                <c:pt idx="1368">
                  <c:v>340.0</c:v>
                </c:pt>
                <c:pt idx="1369">
                  <c:v>341.0</c:v>
                </c:pt>
                <c:pt idx="1370">
                  <c:v>1417.0</c:v>
                </c:pt>
                <c:pt idx="1371">
                  <c:v>1418.0</c:v>
                </c:pt>
                <c:pt idx="1372">
                  <c:v>1419.0</c:v>
                </c:pt>
                <c:pt idx="1373">
                  <c:v>1420.0</c:v>
                </c:pt>
                <c:pt idx="1374">
                  <c:v>1107.0</c:v>
                </c:pt>
                <c:pt idx="1375">
                  <c:v>1108.0</c:v>
                </c:pt>
                <c:pt idx="1376">
                  <c:v>1109.0</c:v>
                </c:pt>
                <c:pt idx="1377">
                  <c:v>1110.0</c:v>
                </c:pt>
                <c:pt idx="1378">
                  <c:v>1111.0</c:v>
                </c:pt>
                <c:pt idx="1379">
                  <c:v>1572.0</c:v>
                </c:pt>
                <c:pt idx="1380">
                  <c:v>1573.0</c:v>
                </c:pt>
                <c:pt idx="1381">
                  <c:v>1112.0</c:v>
                </c:pt>
                <c:pt idx="1382">
                  <c:v>1574.0</c:v>
                </c:pt>
                <c:pt idx="1383">
                  <c:v>1575.0</c:v>
                </c:pt>
                <c:pt idx="1384">
                  <c:v>1113.0</c:v>
                </c:pt>
                <c:pt idx="1385">
                  <c:v>1114.0</c:v>
                </c:pt>
                <c:pt idx="1386">
                  <c:v>1421.0</c:v>
                </c:pt>
                <c:pt idx="1387">
                  <c:v>1422.0</c:v>
                </c:pt>
                <c:pt idx="1388">
                  <c:v>1576.0</c:v>
                </c:pt>
                <c:pt idx="1389">
                  <c:v>1115.0</c:v>
                </c:pt>
                <c:pt idx="1390">
                  <c:v>1116.0</c:v>
                </c:pt>
                <c:pt idx="1391">
                  <c:v>1117.0</c:v>
                </c:pt>
                <c:pt idx="1392">
                  <c:v>1118.0</c:v>
                </c:pt>
                <c:pt idx="1393">
                  <c:v>1577.0</c:v>
                </c:pt>
                <c:pt idx="1394">
                  <c:v>202.0</c:v>
                </c:pt>
                <c:pt idx="1395">
                  <c:v>203.0</c:v>
                </c:pt>
                <c:pt idx="1396">
                  <c:v>204.0</c:v>
                </c:pt>
                <c:pt idx="1397">
                  <c:v>205.0</c:v>
                </c:pt>
                <c:pt idx="1398">
                  <c:v>1423.0</c:v>
                </c:pt>
                <c:pt idx="1399">
                  <c:v>518.0</c:v>
                </c:pt>
                <c:pt idx="1400">
                  <c:v>519.0</c:v>
                </c:pt>
                <c:pt idx="1401">
                  <c:v>520.0</c:v>
                </c:pt>
                <c:pt idx="1402">
                  <c:v>521.0</c:v>
                </c:pt>
                <c:pt idx="1403">
                  <c:v>522.0</c:v>
                </c:pt>
                <c:pt idx="1404">
                  <c:v>257.0</c:v>
                </c:pt>
                <c:pt idx="1405">
                  <c:v>258.0</c:v>
                </c:pt>
                <c:pt idx="1406">
                  <c:v>259.0</c:v>
                </c:pt>
                <c:pt idx="1407">
                  <c:v>260.0</c:v>
                </c:pt>
                <c:pt idx="1408">
                  <c:v>261.0</c:v>
                </c:pt>
                <c:pt idx="1409">
                  <c:v>1119.0</c:v>
                </c:pt>
                <c:pt idx="1410">
                  <c:v>1120.0</c:v>
                </c:pt>
                <c:pt idx="1411">
                  <c:v>764.0</c:v>
                </c:pt>
                <c:pt idx="1412">
                  <c:v>1424.0</c:v>
                </c:pt>
                <c:pt idx="1413">
                  <c:v>523.0</c:v>
                </c:pt>
                <c:pt idx="1414">
                  <c:v>524.0</c:v>
                </c:pt>
                <c:pt idx="1415">
                  <c:v>525.0</c:v>
                </c:pt>
                <c:pt idx="1416">
                  <c:v>765.0</c:v>
                </c:pt>
                <c:pt idx="1417">
                  <c:v>766.0</c:v>
                </c:pt>
                <c:pt idx="1418">
                  <c:v>1425.0</c:v>
                </c:pt>
                <c:pt idx="1419">
                  <c:v>1426.0</c:v>
                </c:pt>
                <c:pt idx="1420">
                  <c:v>767.0</c:v>
                </c:pt>
                <c:pt idx="1421">
                  <c:v>768.0</c:v>
                </c:pt>
                <c:pt idx="1422">
                  <c:v>769.0</c:v>
                </c:pt>
                <c:pt idx="1423">
                  <c:v>770.0</c:v>
                </c:pt>
                <c:pt idx="1424">
                  <c:v>1121.0</c:v>
                </c:pt>
                <c:pt idx="1425">
                  <c:v>1122.0</c:v>
                </c:pt>
                <c:pt idx="1426">
                  <c:v>1123.0</c:v>
                </c:pt>
                <c:pt idx="1427">
                  <c:v>1124.0</c:v>
                </c:pt>
                <c:pt idx="1428">
                  <c:v>1125.0</c:v>
                </c:pt>
                <c:pt idx="1429">
                  <c:v>6.0</c:v>
                </c:pt>
                <c:pt idx="1430">
                  <c:v>7.0</c:v>
                </c:pt>
                <c:pt idx="1431">
                  <c:v>8.0</c:v>
                </c:pt>
                <c:pt idx="1432">
                  <c:v>12.0</c:v>
                </c:pt>
                <c:pt idx="1433">
                  <c:v>13.0</c:v>
                </c:pt>
                <c:pt idx="1434">
                  <c:v>14.0</c:v>
                </c:pt>
                <c:pt idx="1435">
                  <c:v>15.0</c:v>
                </c:pt>
                <c:pt idx="1436">
                  <c:v>16.0</c:v>
                </c:pt>
                <c:pt idx="1437">
                  <c:v>17.0</c:v>
                </c:pt>
                <c:pt idx="1438">
                  <c:v>18.0</c:v>
                </c:pt>
                <c:pt idx="1439">
                  <c:v>19.0</c:v>
                </c:pt>
                <c:pt idx="1440">
                  <c:v>20.0</c:v>
                </c:pt>
                <c:pt idx="1441">
                  <c:v>21.0</c:v>
                </c:pt>
                <c:pt idx="1442">
                  <c:v>22.0</c:v>
                </c:pt>
                <c:pt idx="1443">
                  <c:v>23.0</c:v>
                </c:pt>
                <c:pt idx="1444">
                  <c:v>24.0</c:v>
                </c:pt>
                <c:pt idx="1445">
                  <c:v>25.0</c:v>
                </c:pt>
                <c:pt idx="1446">
                  <c:v>26.0</c:v>
                </c:pt>
                <c:pt idx="1447">
                  <c:v>27.0</c:v>
                </c:pt>
                <c:pt idx="1448">
                  <c:v>771.0</c:v>
                </c:pt>
                <c:pt idx="1449">
                  <c:v>1427.0</c:v>
                </c:pt>
                <c:pt idx="1450">
                  <c:v>1428.0</c:v>
                </c:pt>
                <c:pt idx="1451">
                  <c:v>1126.0</c:v>
                </c:pt>
                <c:pt idx="1452">
                  <c:v>1429.0</c:v>
                </c:pt>
                <c:pt idx="1453">
                  <c:v>1430.0</c:v>
                </c:pt>
                <c:pt idx="1454">
                  <c:v>1431.0</c:v>
                </c:pt>
                <c:pt idx="1455">
                  <c:v>1432.0</c:v>
                </c:pt>
                <c:pt idx="1456">
                  <c:v>772.0</c:v>
                </c:pt>
                <c:pt idx="1457">
                  <c:v>773.0</c:v>
                </c:pt>
                <c:pt idx="1458">
                  <c:v>774.0</c:v>
                </c:pt>
                <c:pt idx="1459">
                  <c:v>775.0</c:v>
                </c:pt>
                <c:pt idx="1460">
                  <c:v>776.0</c:v>
                </c:pt>
                <c:pt idx="1461">
                  <c:v>1127.0</c:v>
                </c:pt>
                <c:pt idx="1462">
                  <c:v>1578.0</c:v>
                </c:pt>
                <c:pt idx="1463">
                  <c:v>1579.0</c:v>
                </c:pt>
                <c:pt idx="1464">
                  <c:v>342.0</c:v>
                </c:pt>
                <c:pt idx="1465">
                  <c:v>343.0</c:v>
                </c:pt>
                <c:pt idx="1466">
                  <c:v>344.0</c:v>
                </c:pt>
                <c:pt idx="1467">
                  <c:v>345.0</c:v>
                </c:pt>
                <c:pt idx="1468">
                  <c:v>526.0</c:v>
                </c:pt>
                <c:pt idx="1469">
                  <c:v>527.0</c:v>
                </c:pt>
                <c:pt idx="1470">
                  <c:v>528.0</c:v>
                </c:pt>
                <c:pt idx="1471">
                  <c:v>1128.0</c:v>
                </c:pt>
                <c:pt idx="1472">
                  <c:v>1129.0</c:v>
                </c:pt>
                <c:pt idx="1473">
                  <c:v>1130.0</c:v>
                </c:pt>
                <c:pt idx="1474">
                  <c:v>1131.0</c:v>
                </c:pt>
                <c:pt idx="1475">
                  <c:v>1132.0</c:v>
                </c:pt>
                <c:pt idx="1476">
                  <c:v>1133.0</c:v>
                </c:pt>
                <c:pt idx="1477">
                  <c:v>1134.0</c:v>
                </c:pt>
                <c:pt idx="1478">
                  <c:v>1135.0</c:v>
                </c:pt>
                <c:pt idx="1479">
                  <c:v>1433.0</c:v>
                </c:pt>
                <c:pt idx="1480">
                  <c:v>1434.0</c:v>
                </c:pt>
                <c:pt idx="1481">
                  <c:v>1136.0</c:v>
                </c:pt>
                <c:pt idx="1482">
                  <c:v>1137.0</c:v>
                </c:pt>
                <c:pt idx="1483">
                  <c:v>1138.0</c:v>
                </c:pt>
                <c:pt idx="1484">
                  <c:v>1139.0</c:v>
                </c:pt>
                <c:pt idx="1485">
                  <c:v>1140.0</c:v>
                </c:pt>
                <c:pt idx="1486">
                  <c:v>1435.0</c:v>
                </c:pt>
                <c:pt idx="1487">
                  <c:v>1436.0</c:v>
                </c:pt>
                <c:pt idx="1488">
                  <c:v>1141.0</c:v>
                </c:pt>
                <c:pt idx="1489">
                  <c:v>1142.0</c:v>
                </c:pt>
                <c:pt idx="1490">
                  <c:v>1580.0</c:v>
                </c:pt>
                <c:pt idx="1491">
                  <c:v>346.0</c:v>
                </c:pt>
                <c:pt idx="1492">
                  <c:v>1437.0</c:v>
                </c:pt>
                <c:pt idx="1493">
                  <c:v>347.0</c:v>
                </c:pt>
                <c:pt idx="1494">
                  <c:v>1438.0</c:v>
                </c:pt>
                <c:pt idx="1495">
                  <c:v>1439.0</c:v>
                </c:pt>
                <c:pt idx="1496">
                  <c:v>1440.0</c:v>
                </c:pt>
                <c:pt idx="1497">
                  <c:v>1441.0</c:v>
                </c:pt>
                <c:pt idx="1498">
                  <c:v>1442.0</c:v>
                </c:pt>
                <c:pt idx="1499">
                  <c:v>1581.0</c:v>
                </c:pt>
                <c:pt idx="1500">
                  <c:v>529.0</c:v>
                </c:pt>
                <c:pt idx="1501">
                  <c:v>530.0</c:v>
                </c:pt>
                <c:pt idx="1502">
                  <c:v>531.0</c:v>
                </c:pt>
                <c:pt idx="1503">
                  <c:v>532.0</c:v>
                </c:pt>
                <c:pt idx="1504">
                  <c:v>206.0</c:v>
                </c:pt>
                <c:pt idx="1505">
                  <c:v>348.0</c:v>
                </c:pt>
                <c:pt idx="1506">
                  <c:v>349.0</c:v>
                </c:pt>
                <c:pt idx="1507">
                  <c:v>350.0</c:v>
                </c:pt>
                <c:pt idx="1508">
                  <c:v>351.0</c:v>
                </c:pt>
                <c:pt idx="1509">
                  <c:v>352.0</c:v>
                </c:pt>
                <c:pt idx="1510">
                  <c:v>1582.0</c:v>
                </c:pt>
                <c:pt idx="1511">
                  <c:v>1143.0</c:v>
                </c:pt>
                <c:pt idx="1512">
                  <c:v>1144.0</c:v>
                </c:pt>
                <c:pt idx="1513">
                  <c:v>1145.0</c:v>
                </c:pt>
                <c:pt idx="1514">
                  <c:v>1146.0</c:v>
                </c:pt>
                <c:pt idx="1515">
                  <c:v>777.0</c:v>
                </c:pt>
                <c:pt idx="1516">
                  <c:v>778.0</c:v>
                </c:pt>
                <c:pt idx="1517">
                  <c:v>779.0</c:v>
                </c:pt>
                <c:pt idx="1518">
                  <c:v>533.0</c:v>
                </c:pt>
                <c:pt idx="1519">
                  <c:v>534.0</c:v>
                </c:pt>
                <c:pt idx="1520">
                  <c:v>535.0</c:v>
                </c:pt>
                <c:pt idx="1521">
                  <c:v>1583.0</c:v>
                </c:pt>
                <c:pt idx="1522">
                  <c:v>1443.0</c:v>
                </c:pt>
                <c:pt idx="1523">
                  <c:v>1444.0</c:v>
                </c:pt>
                <c:pt idx="1524">
                  <c:v>1584.0</c:v>
                </c:pt>
                <c:pt idx="1525">
                  <c:v>1445.0</c:v>
                </c:pt>
                <c:pt idx="1526">
                  <c:v>1446.0</c:v>
                </c:pt>
                <c:pt idx="1527">
                  <c:v>1585.0</c:v>
                </c:pt>
                <c:pt idx="1528">
                  <c:v>1586.0</c:v>
                </c:pt>
                <c:pt idx="1529">
                  <c:v>1147.0</c:v>
                </c:pt>
                <c:pt idx="1530">
                  <c:v>1447.0</c:v>
                </c:pt>
                <c:pt idx="1531">
                  <c:v>1448.0</c:v>
                </c:pt>
                <c:pt idx="1532">
                  <c:v>1449.0</c:v>
                </c:pt>
                <c:pt idx="1533">
                  <c:v>353.0</c:v>
                </c:pt>
                <c:pt idx="1534">
                  <c:v>354.0</c:v>
                </c:pt>
                <c:pt idx="1535">
                  <c:v>355.0</c:v>
                </c:pt>
                <c:pt idx="1536">
                  <c:v>1450.0</c:v>
                </c:pt>
                <c:pt idx="1537">
                  <c:v>1148.0</c:v>
                </c:pt>
                <c:pt idx="1538">
                  <c:v>1149.0</c:v>
                </c:pt>
                <c:pt idx="1539">
                  <c:v>1150.0</c:v>
                </c:pt>
                <c:pt idx="1540">
                  <c:v>536.0</c:v>
                </c:pt>
                <c:pt idx="1541">
                  <c:v>537.0</c:v>
                </c:pt>
                <c:pt idx="1542">
                  <c:v>538.0</c:v>
                </c:pt>
                <c:pt idx="1543">
                  <c:v>1451.0</c:v>
                </c:pt>
                <c:pt idx="1544">
                  <c:v>1452.0</c:v>
                </c:pt>
                <c:pt idx="1545">
                  <c:v>780.0</c:v>
                </c:pt>
                <c:pt idx="1546">
                  <c:v>781.0</c:v>
                </c:pt>
                <c:pt idx="1547">
                  <c:v>782.0</c:v>
                </c:pt>
                <c:pt idx="1548">
                  <c:v>783.0</c:v>
                </c:pt>
                <c:pt idx="1549">
                  <c:v>1453.0</c:v>
                </c:pt>
                <c:pt idx="1550">
                  <c:v>539.0</c:v>
                </c:pt>
                <c:pt idx="1551">
                  <c:v>784.0</c:v>
                </c:pt>
                <c:pt idx="1552">
                  <c:v>1587.0</c:v>
                </c:pt>
                <c:pt idx="1553">
                  <c:v>785.0</c:v>
                </c:pt>
                <c:pt idx="1554">
                  <c:v>786.0</c:v>
                </c:pt>
                <c:pt idx="1555">
                  <c:v>787.0</c:v>
                </c:pt>
                <c:pt idx="1556">
                  <c:v>788.0</c:v>
                </c:pt>
                <c:pt idx="1557">
                  <c:v>789.0</c:v>
                </c:pt>
                <c:pt idx="1558">
                  <c:v>790.0</c:v>
                </c:pt>
                <c:pt idx="1559">
                  <c:v>1588.0</c:v>
                </c:pt>
                <c:pt idx="1560">
                  <c:v>791.0</c:v>
                </c:pt>
                <c:pt idx="1561">
                  <c:v>792.0</c:v>
                </c:pt>
                <c:pt idx="1562">
                  <c:v>207.0</c:v>
                </c:pt>
                <c:pt idx="1563">
                  <c:v>208.0</c:v>
                </c:pt>
                <c:pt idx="1564">
                  <c:v>209.0</c:v>
                </c:pt>
                <c:pt idx="1565">
                  <c:v>210.0</c:v>
                </c:pt>
                <c:pt idx="1566">
                  <c:v>211.0</c:v>
                </c:pt>
                <c:pt idx="1567">
                  <c:v>212.0</c:v>
                </c:pt>
                <c:pt idx="1568">
                  <c:v>1454.0</c:v>
                </c:pt>
                <c:pt idx="1569">
                  <c:v>1455.0</c:v>
                </c:pt>
                <c:pt idx="1570">
                  <c:v>356.0</c:v>
                </c:pt>
                <c:pt idx="1571">
                  <c:v>357.0</c:v>
                </c:pt>
                <c:pt idx="1572">
                  <c:v>358.0</c:v>
                </c:pt>
                <c:pt idx="1573">
                  <c:v>359.0</c:v>
                </c:pt>
                <c:pt idx="1574">
                  <c:v>1151.0</c:v>
                </c:pt>
                <c:pt idx="1575">
                  <c:v>793.0</c:v>
                </c:pt>
                <c:pt idx="1576">
                  <c:v>794.0</c:v>
                </c:pt>
                <c:pt idx="1577">
                  <c:v>795.0</c:v>
                </c:pt>
                <c:pt idx="1578">
                  <c:v>796.0</c:v>
                </c:pt>
                <c:pt idx="1579">
                  <c:v>1152.0</c:v>
                </c:pt>
                <c:pt idx="1580">
                  <c:v>1456.0</c:v>
                </c:pt>
                <c:pt idx="1581">
                  <c:v>1457.0</c:v>
                </c:pt>
                <c:pt idx="1582">
                  <c:v>1589.0</c:v>
                </c:pt>
                <c:pt idx="1583">
                  <c:v>1458.0</c:v>
                </c:pt>
                <c:pt idx="1584">
                  <c:v>1459.0</c:v>
                </c:pt>
                <c:pt idx="1585">
                  <c:v>1153.0</c:v>
                </c:pt>
                <c:pt idx="1586">
                  <c:v>1460.0</c:v>
                </c:pt>
                <c:pt idx="1587">
                  <c:v>1461.0</c:v>
                </c:pt>
                <c:pt idx="1588">
                  <c:v>1154.0</c:v>
                </c:pt>
              </c:numCache>
            </c:numRef>
          </c:xVal>
          <c:yVal>
            <c:numRef>
              <c:f>'#5'!$C$2:$C$1590</c:f>
              <c:numCache>
                <c:formatCode>General</c:formatCode>
                <c:ptCount val="158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5.0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34.0</c:v>
                </c:pt>
                <c:pt idx="34">
                  <c:v>27.0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6.0</c:v>
                </c:pt>
                <c:pt idx="46">
                  <c:v>12.0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9.0</c:v>
                </c:pt>
                <c:pt idx="52">
                  <c:v>4.0</c:v>
                </c:pt>
                <c:pt idx="53">
                  <c:v>16.0</c:v>
                </c:pt>
                <c:pt idx="54">
                  <c:v>21.0</c:v>
                </c:pt>
                <c:pt idx="55">
                  <c:v>9.0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19.0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12.0</c:v>
                </c:pt>
                <c:pt idx="70">
                  <c:v>3.0</c:v>
                </c:pt>
                <c:pt idx="71">
                  <c:v>11.0</c:v>
                </c:pt>
                <c:pt idx="72">
                  <c:v>10.0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6.0</c:v>
                </c:pt>
                <c:pt idx="77">
                  <c:v>3.0</c:v>
                </c:pt>
                <c:pt idx="78">
                  <c:v>27.0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4.0</c:v>
                </c:pt>
                <c:pt idx="89">
                  <c:v>0.0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9.0</c:v>
                </c:pt>
                <c:pt idx="95">
                  <c:v>4.0</c:v>
                </c:pt>
                <c:pt idx="96">
                  <c:v>15.0</c:v>
                </c:pt>
                <c:pt idx="97">
                  <c:v>11.0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0.0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3.0</c:v>
                </c:pt>
                <c:pt idx="115">
                  <c:v>0.0</c:v>
                </c:pt>
                <c:pt idx="116">
                  <c:v>1.0</c:v>
                </c:pt>
                <c:pt idx="117">
                  <c:v>5.0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9.0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0.0</c:v>
                </c:pt>
                <c:pt idx="126">
                  <c:v>6.0</c:v>
                </c:pt>
                <c:pt idx="127">
                  <c:v>12.0</c:v>
                </c:pt>
                <c:pt idx="128">
                  <c:v>5.0</c:v>
                </c:pt>
                <c:pt idx="129">
                  <c:v>1.0</c:v>
                </c:pt>
                <c:pt idx="130">
                  <c:v>1.0</c:v>
                </c:pt>
                <c:pt idx="131">
                  <c:v>4.0</c:v>
                </c:pt>
                <c:pt idx="132">
                  <c:v>10.0</c:v>
                </c:pt>
                <c:pt idx="133">
                  <c:v>8.0</c:v>
                </c:pt>
                <c:pt idx="134">
                  <c:v>8.0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1.0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4.0</c:v>
                </c:pt>
                <c:pt idx="150">
                  <c:v>15.0</c:v>
                </c:pt>
                <c:pt idx="151">
                  <c:v>14.0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0.0</c:v>
                </c:pt>
                <c:pt idx="169">
                  <c:v>2.0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3.0</c:v>
                </c:pt>
                <c:pt idx="178">
                  <c:v>0.0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4.0</c:v>
                </c:pt>
                <c:pt idx="192">
                  <c:v>3.0</c:v>
                </c:pt>
                <c:pt idx="193">
                  <c:v>3.0</c:v>
                </c:pt>
                <c:pt idx="194">
                  <c:v>10.0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2.0</c:v>
                </c:pt>
                <c:pt idx="201">
                  <c:v>4.0</c:v>
                </c:pt>
                <c:pt idx="202">
                  <c:v>4.0</c:v>
                </c:pt>
                <c:pt idx="203">
                  <c:v>6.0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19.0</c:v>
                </c:pt>
                <c:pt idx="217">
                  <c:v>5.0</c:v>
                </c:pt>
                <c:pt idx="218">
                  <c:v>9.0</c:v>
                </c:pt>
                <c:pt idx="219">
                  <c:v>18.0</c:v>
                </c:pt>
                <c:pt idx="220">
                  <c:v>6.0</c:v>
                </c:pt>
                <c:pt idx="221">
                  <c:v>6.0</c:v>
                </c:pt>
                <c:pt idx="222">
                  <c:v>5.0</c:v>
                </c:pt>
                <c:pt idx="223">
                  <c:v>2.0</c:v>
                </c:pt>
                <c:pt idx="224">
                  <c:v>5.0</c:v>
                </c:pt>
                <c:pt idx="225">
                  <c:v>6.0</c:v>
                </c:pt>
                <c:pt idx="226">
                  <c:v>1.0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0.0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0.0</c:v>
                </c:pt>
                <c:pt idx="237">
                  <c:v>1.0</c:v>
                </c:pt>
                <c:pt idx="238">
                  <c:v>1.0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5.0</c:v>
                </c:pt>
                <c:pt idx="244">
                  <c:v>6.0</c:v>
                </c:pt>
                <c:pt idx="245">
                  <c:v>3.0</c:v>
                </c:pt>
                <c:pt idx="246">
                  <c:v>1.0</c:v>
                </c:pt>
                <c:pt idx="247">
                  <c:v>4.0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7.0</c:v>
                </c:pt>
                <c:pt idx="253">
                  <c:v>0.0</c:v>
                </c:pt>
                <c:pt idx="254">
                  <c:v>3.0</c:v>
                </c:pt>
                <c:pt idx="255">
                  <c:v>3.0</c:v>
                </c:pt>
                <c:pt idx="256">
                  <c:v>2.0</c:v>
                </c:pt>
                <c:pt idx="257">
                  <c:v>0.0</c:v>
                </c:pt>
                <c:pt idx="258">
                  <c:v>3.0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7.0</c:v>
                </c:pt>
                <c:pt idx="263">
                  <c:v>9.0</c:v>
                </c:pt>
                <c:pt idx="264">
                  <c:v>7.0</c:v>
                </c:pt>
                <c:pt idx="265">
                  <c:v>11.0</c:v>
                </c:pt>
                <c:pt idx="266">
                  <c:v>11.0</c:v>
                </c:pt>
                <c:pt idx="267">
                  <c:v>7.0</c:v>
                </c:pt>
                <c:pt idx="268">
                  <c:v>11.0</c:v>
                </c:pt>
                <c:pt idx="269">
                  <c:v>7.0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2.0</c:v>
                </c:pt>
                <c:pt idx="274">
                  <c:v>2.0</c:v>
                </c:pt>
                <c:pt idx="275">
                  <c:v>5.0</c:v>
                </c:pt>
                <c:pt idx="276">
                  <c:v>2.0</c:v>
                </c:pt>
                <c:pt idx="277">
                  <c:v>8.0</c:v>
                </c:pt>
                <c:pt idx="278">
                  <c:v>8.0</c:v>
                </c:pt>
                <c:pt idx="279">
                  <c:v>6.0</c:v>
                </c:pt>
                <c:pt idx="280">
                  <c:v>6.0</c:v>
                </c:pt>
                <c:pt idx="281">
                  <c:v>17.0</c:v>
                </c:pt>
                <c:pt idx="282">
                  <c:v>7.0</c:v>
                </c:pt>
                <c:pt idx="283">
                  <c:v>8.0</c:v>
                </c:pt>
                <c:pt idx="284">
                  <c:v>6.0</c:v>
                </c:pt>
                <c:pt idx="285">
                  <c:v>6.0</c:v>
                </c:pt>
                <c:pt idx="286">
                  <c:v>3.0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9.0</c:v>
                </c:pt>
                <c:pt idx="294">
                  <c:v>20.0</c:v>
                </c:pt>
                <c:pt idx="295">
                  <c:v>0.0</c:v>
                </c:pt>
                <c:pt idx="296">
                  <c:v>4.0</c:v>
                </c:pt>
                <c:pt idx="297">
                  <c:v>1.0</c:v>
                </c:pt>
                <c:pt idx="298">
                  <c:v>3.0</c:v>
                </c:pt>
                <c:pt idx="299">
                  <c:v>3.0</c:v>
                </c:pt>
                <c:pt idx="300">
                  <c:v>5.0</c:v>
                </c:pt>
                <c:pt idx="301">
                  <c:v>12.0</c:v>
                </c:pt>
                <c:pt idx="302">
                  <c:v>5.0</c:v>
                </c:pt>
                <c:pt idx="303">
                  <c:v>7.0</c:v>
                </c:pt>
                <c:pt idx="304">
                  <c:v>2.0</c:v>
                </c:pt>
                <c:pt idx="305">
                  <c:v>5.0</c:v>
                </c:pt>
                <c:pt idx="306">
                  <c:v>4.0</c:v>
                </c:pt>
                <c:pt idx="307">
                  <c:v>9.0</c:v>
                </c:pt>
                <c:pt idx="308">
                  <c:v>8.0</c:v>
                </c:pt>
                <c:pt idx="309">
                  <c:v>7.0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2.0</c:v>
                </c:pt>
                <c:pt idx="314">
                  <c:v>3.0</c:v>
                </c:pt>
                <c:pt idx="315">
                  <c:v>2.0</c:v>
                </c:pt>
                <c:pt idx="316">
                  <c:v>6.0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6.0</c:v>
                </c:pt>
                <c:pt idx="321">
                  <c:v>4.0</c:v>
                </c:pt>
                <c:pt idx="322">
                  <c:v>3.0</c:v>
                </c:pt>
                <c:pt idx="323">
                  <c:v>5.0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15.0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2.0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6.0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10.0</c:v>
                </c:pt>
                <c:pt idx="344">
                  <c:v>2.0</c:v>
                </c:pt>
                <c:pt idx="345">
                  <c:v>4.0</c:v>
                </c:pt>
                <c:pt idx="346">
                  <c:v>6.0</c:v>
                </c:pt>
                <c:pt idx="347">
                  <c:v>4.0</c:v>
                </c:pt>
                <c:pt idx="348">
                  <c:v>5.0</c:v>
                </c:pt>
                <c:pt idx="349">
                  <c:v>5.0</c:v>
                </c:pt>
                <c:pt idx="350">
                  <c:v>6.0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4.0</c:v>
                </c:pt>
                <c:pt idx="358">
                  <c:v>4.0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12.0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6.0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6.0</c:v>
                </c:pt>
                <c:pt idx="376">
                  <c:v>6.0</c:v>
                </c:pt>
                <c:pt idx="377">
                  <c:v>8.0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6.0</c:v>
                </c:pt>
                <c:pt idx="402">
                  <c:v>12.0</c:v>
                </c:pt>
                <c:pt idx="403">
                  <c:v>7.0</c:v>
                </c:pt>
                <c:pt idx="404">
                  <c:v>6.0</c:v>
                </c:pt>
                <c:pt idx="405">
                  <c:v>6.0</c:v>
                </c:pt>
                <c:pt idx="406">
                  <c:v>1.0</c:v>
                </c:pt>
                <c:pt idx="407">
                  <c:v>0.0</c:v>
                </c:pt>
                <c:pt idx="408">
                  <c:v>5.0</c:v>
                </c:pt>
                <c:pt idx="409">
                  <c:v>4.0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3.0</c:v>
                </c:pt>
                <c:pt idx="414">
                  <c:v>1.0</c:v>
                </c:pt>
                <c:pt idx="415">
                  <c:v>7.0</c:v>
                </c:pt>
                <c:pt idx="416">
                  <c:v>9.0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4.0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1.0</c:v>
                </c:pt>
                <c:pt idx="441">
                  <c:v>2.0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5.0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8.0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2.0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7.0</c:v>
                </c:pt>
                <c:pt idx="482">
                  <c:v>9.0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3.0</c:v>
                </c:pt>
                <c:pt idx="489">
                  <c:v>3.0</c:v>
                </c:pt>
                <c:pt idx="490">
                  <c:v>5.0</c:v>
                </c:pt>
                <c:pt idx="491">
                  <c:v>2.0</c:v>
                </c:pt>
                <c:pt idx="492">
                  <c:v>1.0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6.0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5.0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0.0</c:v>
                </c:pt>
                <c:pt idx="511">
                  <c:v>1.0</c:v>
                </c:pt>
                <c:pt idx="512">
                  <c:v>1.0</c:v>
                </c:pt>
                <c:pt idx="513">
                  <c:v>2.0</c:v>
                </c:pt>
                <c:pt idx="514">
                  <c:v>3.0</c:v>
                </c:pt>
                <c:pt idx="515">
                  <c:v>4.0</c:v>
                </c:pt>
                <c:pt idx="516">
                  <c:v>14.0</c:v>
                </c:pt>
                <c:pt idx="517">
                  <c:v>12.0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8.0</c:v>
                </c:pt>
                <c:pt idx="523">
                  <c:v>7.0</c:v>
                </c:pt>
                <c:pt idx="524">
                  <c:v>5.0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7.0</c:v>
                </c:pt>
                <c:pt idx="538">
                  <c:v>2.0</c:v>
                </c:pt>
                <c:pt idx="539">
                  <c:v>4.0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0.0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6.0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0.0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0.0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8.0</c:v>
                </c:pt>
                <c:pt idx="562">
                  <c:v>8.0</c:v>
                </c:pt>
                <c:pt idx="563">
                  <c:v>4.0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4.0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0.0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3.0</c:v>
                </c:pt>
                <c:pt idx="586">
                  <c:v>3.0</c:v>
                </c:pt>
                <c:pt idx="587">
                  <c:v>4.0</c:v>
                </c:pt>
                <c:pt idx="588">
                  <c:v>0.0</c:v>
                </c:pt>
                <c:pt idx="589">
                  <c:v>5.0</c:v>
                </c:pt>
                <c:pt idx="590">
                  <c:v>6.0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0.0</c:v>
                </c:pt>
                <c:pt idx="602">
                  <c:v>1.0</c:v>
                </c:pt>
                <c:pt idx="603">
                  <c:v>1.0</c:v>
                </c:pt>
                <c:pt idx="604">
                  <c:v>0.0</c:v>
                </c:pt>
                <c:pt idx="605">
                  <c:v>0.0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3.0</c:v>
                </c:pt>
                <c:pt idx="612">
                  <c:v>3.0</c:v>
                </c:pt>
                <c:pt idx="613">
                  <c:v>0.0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11.0</c:v>
                </c:pt>
                <c:pt idx="632">
                  <c:v>1.0</c:v>
                </c:pt>
                <c:pt idx="633">
                  <c:v>1.0</c:v>
                </c:pt>
                <c:pt idx="634">
                  <c:v>0.0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6.0</c:v>
                </c:pt>
                <c:pt idx="639">
                  <c:v>4.0</c:v>
                </c:pt>
                <c:pt idx="640">
                  <c:v>1.0</c:v>
                </c:pt>
                <c:pt idx="641">
                  <c:v>1.0</c:v>
                </c:pt>
                <c:pt idx="642">
                  <c:v>3.0</c:v>
                </c:pt>
                <c:pt idx="643">
                  <c:v>1.0</c:v>
                </c:pt>
                <c:pt idx="644">
                  <c:v>0.0</c:v>
                </c:pt>
                <c:pt idx="645">
                  <c:v>19.0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3.0</c:v>
                </c:pt>
                <c:pt idx="651">
                  <c:v>3.0</c:v>
                </c:pt>
                <c:pt idx="652">
                  <c:v>7.0</c:v>
                </c:pt>
                <c:pt idx="653">
                  <c:v>3.0</c:v>
                </c:pt>
                <c:pt idx="654">
                  <c:v>14.0</c:v>
                </c:pt>
                <c:pt idx="655">
                  <c:v>7.0</c:v>
                </c:pt>
                <c:pt idx="656">
                  <c:v>3.0</c:v>
                </c:pt>
                <c:pt idx="657">
                  <c:v>6.0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8.0</c:v>
                </c:pt>
                <c:pt idx="663">
                  <c:v>5.0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2.0</c:v>
                </c:pt>
                <c:pt idx="676">
                  <c:v>5.0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0.0</c:v>
                </c:pt>
                <c:pt idx="688">
                  <c:v>0.0</c:v>
                </c:pt>
                <c:pt idx="689">
                  <c:v>3.0</c:v>
                </c:pt>
                <c:pt idx="690">
                  <c:v>3.0</c:v>
                </c:pt>
                <c:pt idx="691">
                  <c:v>0.0</c:v>
                </c:pt>
                <c:pt idx="692">
                  <c:v>1.0</c:v>
                </c:pt>
                <c:pt idx="693">
                  <c:v>5.0</c:v>
                </c:pt>
                <c:pt idx="694">
                  <c:v>5.0</c:v>
                </c:pt>
                <c:pt idx="695">
                  <c:v>9.0</c:v>
                </c:pt>
                <c:pt idx="696">
                  <c:v>5.0</c:v>
                </c:pt>
                <c:pt idx="697">
                  <c:v>12.0</c:v>
                </c:pt>
                <c:pt idx="698">
                  <c:v>5.0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0.0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3.0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0.0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3.0</c:v>
                </c:pt>
                <c:pt idx="722">
                  <c:v>0.0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0.0</c:v>
                </c:pt>
                <c:pt idx="728">
                  <c:v>0.0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0.0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0.0</c:v>
                </c:pt>
                <c:pt idx="741">
                  <c:v>0.0</c:v>
                </c:pt>
                <c:pt idx="742">
                  <c:v>11.0</c:v>
                </c:pt>
                <c:pt idx="743">
                  <c:v>7.0</c:v>
                </c:pt>
                <c:pt idx="744">
                  <c:v>8.0</c:v>
                </c:pt>
                <c:pt idx="745">
                  <c:v>1.0</c:v>
                </c:pt>
                <c:pt idx="746">
                  <c:v>6.0</c:v>
                </c:pt>
                <c:pt idx="747">
                  <c:v>1.0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1.0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14.0</c:v>
                </c:pt>
                <c:pt idx="757">
                  <c:v>5.0</c:v>
                </c:pt>
                <c:pt idx="758">
                  <c:v>5.0</c:v>
                </c:pt>
                <c:pt idx="759">
                  <c:v>3.0</c:v>
                </c:pt>
                <c:pt idx="760">
                  <c:v>2.0</c:v>
                </c:pt>
                <c:pt idx="761">
                  <c:v>10.0</c:v>
                </c:pt>
                <c:pt idx="762">
                  <c:v>4.0</c:v>
                </c:pt>
                <c:pt idx="763">
                  <c:v>4.0</c:v>
                </c:pt>
                <c:pt idx="764">
                  <c:v>7.0</c:v>
                </c:pt>
                <c:pt idx="765">
                  <c:v>7.0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6.0</c:v>
                </c:pt>
                <c:pt idx="775">
                  <c:v>7.0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0.0</c:v>
                </c:pt>
                <c:pt idx="780">
                  <c:v>2.0</c:v>
                </c:pt>
                <c:pt idx="781">
                  <c:v>2.0</c:v>
                </c:pt>
                <c:pt idx="782">
                  <c:v>0.0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0.0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9.0</c:v>
                </c:pt>
                <c:pt idx="806">
                  <c:v>10.0</c:v>
                </c:pt>
                <c:pt idx="807">
                  <c:v>9.0</c:v>
                </c:pt>
                <c:pt idx="808">
                  <c:v>4.0</c:v>
                </c:pt>
                <c:pt idx="809">
                  <c:v>1.0</c:v>
                </c:pt>
                <c:pt idx="810">
                  <c:v>1.0</c:v>
                </c:pt>
                <c:pt idx="811">
                  <c:v>0.0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0.0</c:v>
                </c:pt>
                <c:pt idx="839">
                  <c:v>3.0</c:v>
                </c:pt>
                <c:pt idx="840">
                  <c:v>6.0</c:v>
                </c:pt>
                <c:pt idx="841">
                  <c:v>2.0</c:v>
                </c:pt>
                <c:pt idx="842">
                  <c:v>2.0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0.0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0.0</c:v>
                </c:pt>
                <c:pt idx="859">
                  <c:v>1.0</c:v>
                </c:pt>
                <c:pt idx="860">
                  <c:v>7.0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0.0</c:v>
                </c:pt>
                <c:pt idx="869">
                  <c:v>0.0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4.0</c:v>
                </c:pt>
                <c:pt idx="874">
                  <c:v>4.0</c:v>
                </c:pt>
                <c:pt idx="875">
                  <c:v>0.0</c:v>
                </c:pt>
                <c:pt idx="876">
                  <c:v>0.0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0.0</c:v>
                </c:pt>
                <c:pt idx="892">
                  <c:v>5.0</c:v>
                </c:pt>
                <c:pt idx="893">
                  <c:v>5.0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3.0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5.0</c:v>
                </c:pt>
                <c:pt idx="913">
                  <c:v>14.0</c:v>
                </c:pt>
                <c:pt idx="914">
                  <c:v>9.0</c:v>
                </c:pt>
                <c:pt idx="915">
                  <c:v>9.0</c:v>
                </c:pt>
                <c:pt idx="916">
                  <c:v>16.0</c:v>
                </c:pt>
                <c:pt idx="917">
                  <c:v>5.0</c:v>
                </c:pt>
                <c:pt idx="918">
                  <c:v>1.0</c:v>
                </c:pt>
                <c:pt idx="919">
                  <c:v>0.0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0.0</c:v>
                </c:pt>
                <c:pt idx="929">
                  <c:v>1.0</c:v>
                </c:pt>
                <c:pt idx="930">
                  <c:v>2.0</c:v>
                </c:pt>
                <c:pt idx="931">
                  <c:v>11.0</c:v>
                </c:pt>
                <c:pt idx="932">
                  <c:v>7.0</c:v>
                </c:pt>
                <c:pt idx="933">
                  <c:v>1.0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0.0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5.0</c:v>
                </c:pt>
                <c:pt idx="945">
                  <c:v>5.0</c:v>
                </c:pt>
                <c:pt idx="946">
                  <c:v>1.0</c:v>
                </c:pt>
                <c:pt idx="947">
                  <c:v>3.0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6.0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3.0</c:v>
                </c:pt>
                <c:pt idx="964">
                  <c:v>3.0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0.0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2.0</c:v>
                </c:pt>
                <c:pt idx="976">
                  <c:v>4.0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3.0</c:v>
                </c:pt>
                <c:pt idx="984">
                  <c:v>7.0</c:v>
                </c:pt>
                <c:pt idx="985">
                  <c:v>4.0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1.0</c:v>
                </c:pt>
                <c:pt idx="1000">
                  <c:v>12.0</c:v>
                </c:pt>
                <c:pt idx="1001">
                  <c:v>0.0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0.0</c:v>
                </c:pt>
                <c:pt idx="1016">
                  <c:v>3.0</c:v>
                </c:pt>
                <c:pt idx="1017">
                  <c:v>5.0</c:v>
                </c:pt>
                <c:pt idx="1018">
                  <c:v>8.0</c:v>
                </c:pt>
                <c:pt idx="1019">
                  <c:v>0.0</c:v>
                </c:pt>
                <c:pt idx="1020">
                  <c:v>0.0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2.0</c:v>
                </c:pt>
                <c:pt idx="1025">
                  <c:v>2.0</c:v>
                </c:pt>
                <c:pt idx="1026">
                  <c:v>4.0</c:v>
                </c:pt>
                <c:pt idx="1027">
                  <c:v>1.0</c:v>
                </c:pt>
                <c:pt idx="1028">
                  <c:v>3.0</c:v>
                </c:pt>
                <c:pt idx="1029">
                  <c:v>3.0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3.0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3.0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4.0</c:v>
                </c:pt>
                <c:pt idx="1055">
                  <c:v>1.0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0.0</c:v>
                </c:pt>
                <c:pt idx="1060">
                  <c:v>10.0</c:v>
                </c:pt>
                <c:pt idx="1061">
                  <c:v>9.0</c:v>
                </c:pt>
                <c:pt idx="1062">
                  <c:v>9.0</c:v>
                </c:pt>
                <c:pt idx="1063">
                  <c:v>9.0</c:v>
                </c:pt>
                <c:pt idx="1064">
                  <c:v>9.0</c:v>
                </c:pt>
                <c:pt idx="1065">
                  <c:v>9.0</c:v>
                </c:pt>
                <c:pt idx="1066">
                  <c:v>9.0</c:v>
                </c:pt>
                <c:pt idx="1067">
                  <c:v>9.0</c:v>
                </c:pt>
                <c:pt idx="1068">
                  <c:v>9.0</c:v>
                </c:pt>
                <c:pt idx="1069">
                  <c:v>9.0</c:v>
                </c:pt>
                <c:pt idx="1070">
                  <c:v>7.0</c:v>
                </c:pt>
                <c:pt idx="1071">
                  <c:v>9.0</c:v>
                </c:pt>
                <c:pt idx="1072">
                  <c:v>7.0</c:v>
                </c:pt>
                <c:pt idx="1073">
                  <c:v>7.0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0.0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0.0</c:v>
                </c:pt>
                <c:pt idx="1086">
                  <c:v>2.0</c:v>
                </c:pt>
                <c:pt idx="1087">
                  <c:v>4.0</c:v>
                </c:pt>
                <c:pt idx="1088">
                  <c:v>3.0</c:v>
                </c:pt>
                <c:pt idx="1089">
                  <c:v>2.0</c:v>
                </c:pt>
                <c:pt idx="1090">
                  <c:v>0.0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0.0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0.0</c:v>
                </c:pt>
                <c:pt idx="1105">
                  <c:v>8.0</c:v>
                </c:pt>
                <c:pt idx="1106">
                  <c:v>8.0</c:v>
                </c:pt>
                <c:pt idx="1107">
                  <c:v>11.0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1.0</c:v>
                </c:pt>
                <c:pt idx="1115">
                  <c:v>1.0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7.0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3.0</c:v>
                </c:pt>
                <c:pt idx="1125">
                  <c:v>3.0</c:v>
                </c:pt>
                <c:pt idx="1126">
                  <c:v>0.0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4.0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5.0</c:v>
                </c:pt>
                <c:pt idx="1136">
                  <c:v>4.0</c:v>
                </c:pt>
                <c:pt idx="1137">
                  <c:v>4.0</c:v>
                </c:pt>
                <c:pt idx="1138">
                  <c:v>3.0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0.0</c:v>
                </c:pt>
                <c:pt idx="1144">
                  <c:v>0.0</c:v>
                </c:pt>
                <c:pt idx="1145">
                  <c:v>12.0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0.0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0.0</c:v>
                </c:pt>
                <c:pt idx="1162">
                  <c:v>6.0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3.0</c:v>
                </c:pt>
                <c:pt idx="1167">
                  <c:v>3.0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0.0</c:v>
                </c:pt>
                <c:pt idx="1172">
                  <c:v>1.0</c:v>
                </c:pt>
                <c:pt idx="1173">
                  <c:v>0.0</c:v>
                </c:pt>
                <c:pt idx="1174">
                  <c:v>0.0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3.0</c:v>
                </c:pt>
                <c:pt idx="1179">
                  <c:v>0.0</c:v>
                </c:pt>
                <c:pt idx="1180">
                  <c:v>4.0</c:v>
                </c:pt>
                <c:pt idx="1181">
                  <c:v>4.0</c:v>
                </c:pt>
                <c:pt idx="1182">
                  <c:v>1.0</c:v>
                </c:pt>
                <c:pt idx="1183">
                  <c:v>0.0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0.0</c:v>
                </c:pt>
                <c:pt idx="1188">
                  <c:v>0.0</c:v>
                </c:pt>
                <c:pt idx="1189">
                  <c:v>2.0</c:v>
                </c:pt>
                <c:pt idx="1190">
                  <c:v>5.0</c:v>
                </c:pt>
                <c:pt idx="1191">
                  <c:v>5.0</c:v>
                </c:pt>
                <c:pt idx="1192">
                  <c:v>0.0</c:v>
                </c:pt>
                <c:pt idx="1193">
                  <c:v>1.0</c:v>
                </c:pt>
                <c:pt idx="1194">
                  <c:v>1.0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14.0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7.0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0.0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1.0</c:v>
                </c:pt>
                <c:pt idx="1219">
                  <c:v>1.0</c:v>
                </c:pt>
                <c:pt idx="1220">
                  <c:v>0.0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1.0</c:v>
                </c:pt>
                <c:pt idx="1228">
                  <c:v>4.0</c:v>
                </c:pt>
                <c:pt idx="1229">
                  <c:v>4.0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1.0</c:v>
                </c:pt>
                <c:pt idx="1249">
                  <c:v>1.0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1.0</c:v>
                </c:pt>
                <c:pt idx="1259">
                  <c:v>1.0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0.0</c:v>
                </c:pt>
                <c:pt idx="1278">
                  <c:v>5.0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0.0</c:v>
                </c:pt>
                <c:pt idx="1285">
                  <c:v>0.0</c:v>
                </c:pt>
                <c:pt idx="1286">
                  <c:v>8.0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0.0</c:v>
                </c:pt>
                <c:pt idx="1292">
                  <c:v>2.0</c:v>
                </c:pt>
                <c:pt idx="1293">
                  <c:v>2.0</c:v>
                </c:pt>
                <c:pt idx="1294">
                  <c:v>4.0</c:v>
                </c:pt>
                <c:pt idx="1295">
                  <c:v>4.0</c:v>
                </c:pt>
                <c:pt idx="1296">
                  <c:v>0.0</c:v>
                </c:pt>
                <c:pt idx="1297">
                  <c:v>0.0</c:v>
                </c:pt>
                <c:pt idx="1298">
                  <c:v>1.0</c:v>
                </c:pt>
                <c:pt idx="1299">
                  <c:v>1.0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1.0</c:v>
                </c:pt>
                <c:pt idx="1311">
                  <c:v>1.0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8.0</c:v>
                </c:pt>
                <c:pt idx="1316">
                  <c:v>4.0</c:v>
                </c:pt>
                <c:pt idx="1317">
                  <c:v>0.0</c:v>
                </c:pt>
                <c:pt idx="1318">
                  <c:v>1.0</c:v>
                </c:pt>
                <c:pt idx="1319">
                  <c:v>0.0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0.0</c:v>
                </c:pt>
                <c:pt idx="1335">
                  <c:v>3.0</c:v>
                </c:pt>
                <c:pt idx="1336">
                  <c:v>4.0</c:v>
                </c:pt>
                <c:pt idx="1337">
                  <c:v>3.0</c:v>
                </c:pt>
                <c:pt idx="1338">
                  <c:v>3.0</c:v>
                </c:pt>
                <c:pt idx="1339">
                  <c:v>1.0</c:v>
                </c:pt>
                <c:pt idx="1340">
                  <c:v>0.0</c:v>
                </c:pt>
                <c:pt idx="1341">
                  <c:v>1.0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2.0</c:v>
                </c:pt>
                <c:pt idx="1348">
                  <c:v>2.0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0.0</c:v>
                </c:pt>
                <c:pt idx="1354">
                  <c:v>1.0</c:v>
                </c:pt>
                <c:pt idx="1355">
                  <c:v>1.0</c:v>
                </c:pt>
                <c:pt idx="1356">
                  <c:v>7.0</c:v>
                </c:pt>
                <c:pt idx="1357">
                  <c:v>4.0</c:v>
                </c:pt>
                <c:pt idx="1358">
                  <c:v>4.0</c:v>
                </c:pt>
                <c:pt idx="1359">
                  <c:v>1.0</c:v>
                </c:pt>
                <c:pt idx="1360">
                  <c:v>1.0</c:v>
                </c:pt>
                <c:pt idx="1361">
                  <c:v>3.0</c:v>
                </c:pt>
                <c:pt idx="1362">
                  <c:v>3.0</c:v>
                </c:pt>
                <c:pt idx="1363">
                  <c:v>1.0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5.0</c:v>
                </c:pt>
                <c:pt idx="1369">
                  <c:v>5.0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0.0</c:v>
                </c:pt>
                <c:pt idx="1380">
                  <c:v>0.0</c:v>
                </c:pt>
                <c:pt idx="1381">
                  <c:v>2.0</c:v>
                </c:pt>
                <c:pt idx="1382">
                  <c:v>0.0</c:v>
                </c:pt>
                <c:pt idx="1383">
                  <c:v>0.0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0.0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0.0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1.0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6.0</c:v>
                </c:pt>
                <c:pt idx="1405">
                  <c:v>6.0</c:v>
                </c:pt>
                <c:pt idx="1406">
                  <c:v>6.0</c:v>
                </c:pt>
                <c:pt idx="1407">
                  <c:v>6.0</c:v>
                </c:pt>
                <c:pt idx="1408">
                  <c:v>6.0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1.0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3.0</c:v>
                </c:pt>
                <c:pt idx="1417">
                  <c:v>3.0</c:v>
                </c:pt>
                <c:pt idx="1418">
                  <c:v>1.0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19.0</c:v>
                </c:pt>
                <c:pt idx="1433">
                  <c:v>19.0</c:v>
                </c:pt>
                <c:pt idx="1434">
                  <c:v>19.0</c:v>
                </c:pt>
                <c:pt idx="1435">
                  <c:v>19.0</c:v>
                </c:pt>
                <c:pt idx="1436">
                  <c:v>19.0</c:v>
                </c:pt>
                <c:pt idx="1437">
                  <c:v>19.0</c:v>
                </c:pt>
                <c:pt idx="1438">
                  <c:v>19.0</c:v>
                </c:pt>
                <c:pt idx="1439">
                  <c:v>19.0</c:v>
                </c:pt>
                <c:pt idx="1440">
                  <c:v>19.0</c:v>
                </c:pt>
                <c:pt idx="1441">
                  <c:v>19.0</c:v>
                </c:pt>
                <c:pt idx="1442">
                  <c:v>19.0</c:v>
                </c:pt>
                <c:pt idx="1443">
                  <c:v>19.0</c:v>
                </c:pt>
                <c:pt idx="1444">
                  <c:v>19.0</c:v>
                </c:pt>
                <c:pt idx="1445">
                  <c:v>19.0</c:v>
                </c:pt>
                <c:pt idx="1446">
                  <c:v>19.0</c:v>
                </c:pt>
                <c:pt idx="1447">
                  <c:v>19.0</c:v>
                </c:pt>
                <c:pt idx="1448">
                  <c:v>3.0</c:v>
                </c:pt>
                <c:pt idx="1449">
                  <c:v>1.0</c:v>
                </c:pt>
                <c:pt idx="1450">
                  <c:v>1.0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2.0</c:v>
                </c:pt>
                <c:pt idx="1462">
                  <c:v>0.0</c:v>
                </c:pt>
                <c:pt idx="1463">
                  <c:v>0.0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1.0</c:v>
                </c:pt>
                <c:pt idx="1487">
                  <c:v>1.0</c:v>
                </c:pt>
                <c:pt idx="1488">
                  <c:v>2.0</c:v>
                </c:pt>
                <c:pt idx="1489">
                  <c:v>2.0</c:v>
                </c:pt>
                <c:pt idx="1490">
                  <c:v>0.0</c:v>
                </c:pt>
                <c:pt idx="1491">
                  <c:v>5.0</c:v>
                </c:pt>
                <c:pt idx="1492">
                  <c:v>1.0</c:v>
                </c:pt>
                <c:pt idx="1493">
                  <c:v>5.0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0.0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7.0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0.0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0.0</c:v>
                </c:pt>
                <c:pt idx="1522">
                  <c:v>1.0</c:v>
                </c:pt>
                <c:pt idx="1523">
                  <c:v>1.0</c:v>
                </c:pt>
                <c:pt idx="1524">
                  <c:v>0.0</c:v>
                </c:pt>
                <c:pt idx="1525">
                  <c:v>1.0</c:v>
                </c:pt>
                <c:pt idx="1526">
                  <c:v>1.0</c:v>
                </c:pt>
                <c:pt idx="1527">
                  <c:v>0.0</c:v>
                </c:pt>
                <c:pt idx="1528">
                  <c:v>0.0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1.0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1.0</c:v>
                </c:pt>
                <c:pt idx="1544">
                  <c:v>1.0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4.0</c:v>
                </c:pt>
                <c:pt idx="1551">
                  <c:v>3.0</c:v>
                </c:pt>
                <c:pt idx="1552">
                  <c:v>0.0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0.0</c:v>
                </c:pt>
                <c:pt idx="1560">
                  <c:v>3.0</c:v>
                </c:pt>
                <c:pt idx="1561">
                  <c:v>3.0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1.0</c:v>
                </c:pt>
                <c:pt idx="1569">
                  <c:v>1.0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1.0</c:v>
                </c:pt>
                <c:pt idx="1581">
                  <c:v>1.0</c:v>
                </c:pt>
                <c:pt idx="1582">
                  <c:v>0.0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9200"/>
        <c:axId val="-2127972016"/>
      </c:scatterChart>
      <c:valAx>
        <c:axId val="214499920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72016"/>
        <c:crosses val="autoZero"/>
        <c:crossBetween val="midCat"/>
      </c:valAx>
      <c:valAx>
        <c:axId val="-2127972016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</xdr:colOff>
      <xdr:row>0</xdr:row>
      <xdr:rowOff>196850</xdr:rowOff>
    </xdr:from>
    <xdr:to>
      <xdr:col>45</xdr:col>
      <xdr:colOff>190500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88900</xdr:rowOff>
    </xdr:from>
    <xdr:to>
      <xdr:col>28</xdr:col>
      <xdr:colOff>0</xdr:colOff>
      <xdr:row>27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438150</xdr:colOff>
      <xdr:row>1</xdr:row>
      <xdr:rowOff>0</xdr:rowOff>
    </xdr:from>
    <xdr:to>
      <xdr:col>37</xdr:col>
      <xdr:colOff>450850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431800</xdr:colOff>
      <xdr:row>14</xdr:row>
      <xdr:rowOff>101600</xdr:rowOff>
    </xdr:from>
    <xdr:to>
      <xdr:col>37</xdr:col>
      <xdr:colOff>444500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444500</xdr:colOff>
      <xdr:row>14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14</xdr:row>
      <xdr:rowOff>101600</xdr:rowOff>
    </xdr:from>
    <xdr:to>
      <xdr:col>45</xdr:col>
      <xdr:colOff>444500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Z2">
            <v>0</v>
          </cell>
          <cell r="AA2">
            <v>0</v>
          </cell>
        </row>
        <row r="3">
          <cell r="Z3">
            <v>1</v>
          </cell>
          <cell r="AA3">
            <v>0</v>
          </cell>
        </row>
        <row r="4">
          <cell r="Z4">
            <v>2</v>
          </cell>
          <cell r="AA4">
            <v>4</v>
          </cell>
        </row>
        <row r="5">
          <cell r="Z5">
            <v>3</v>
          </cell>
          <cell r="AA5">
            <v>2</v>
          </cell>
        </row>
        <row r="6">
          <cell r="Z6">
            <v>4</v>
          </cell>
          <cell r="AA6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"/>
    </sheetNames>
    <sheetDataSet>
      <sheetData sheetId="0">
        <row r="2">
          <cell r="C2">
            <v>2</v>
          </cell>
          <cell r="AE2" t="str">
            <v>Cumulative</v>
          </cell>
          <cell r="AM2">
            <v>797</v>
          </cell>
        </row>
        <row r="3">
          <cell r="C3">
            <v>3</v>
          </cell>
          <cell r="H3">
            <v>0</v>
          </cell>
          <cell r="I3">
            <v>128</v>
          </cell>
          <cell r="AD3">
            <v>0</v>
          </cell>
          <cell r="AE3">
            <v>1589</v>
          </cell>
          <cell r="AM3">
            <v>540</v>
          </cell>
        </row>
        <row r="4">
          <cell r="C4">
            <v>4</v>
          </cell>
          <cell r="H4">
            <v>1</v>
          </cell>
          <cell r="I4">
            <v>307</v>
          </cell>
          <cell r="AD4">
            <v>1</v>
          </cell>
          <cell r="AE4">
            <v>1461</v>
          </cell>
          <cell r="AM4">
            <v>360</v>
          </cell>
        </row>
        <row r="5">
          <cell r="C5">
            <v>4</v>
          </cell>
          <cell r="H5">
            <v>2</v>
          </cell>
          <cell r="I5">
            <v>358</v>
          </cell>
          <cell r="AD5">
            <v>2</v>
          </cell>
          <cell r="AE5">
            <v>1154</v>
          </cell>
          <cell r="AM5">
            <v>361</v>
          </cell>
        </row>
        <row r="6">
          <cell r="C6">
            <v>4</v>
          </cell>
          <cell r="H6">
            <v>3</v>
          </cell>
          <cell r="I6">
            <v>257</v>
          </cell>
          <cell r="AD6">
            <v>3</v>
          </cell>
          <cell r="AE6">
            <v>796</v>
          </cell>
          <cell r="AM6">
            <v>362</v>
          </cell>
        </row>
        <row r="7">
          <cell r="C7">
            <v>4</v>
          </cell>
          <cell r="H7">
            <v>4</v>
          </cell>
          <cell r="I7">
            <v>180</v>
          </cell>
          <cell r="AD7">
            <v>4</v>
          </cell>
          <cell r="AE7">
            <v>539</v>
          </cell>
          <cell r="AM7">
            <v>363</v>
          </cell>
        </row>
        <row r="8">
          <cell r="C8">
            <v>4</v>
          </cell>
          <cell r="H8">
            <v>5</v>
          </cell>
          <cell r="I8">
            <v>98</v>
          </cell>
          <cell r="AD8">
            <v>5</v>
          </cell>
          <cell r="AE8">
            <v>359</v>
          </cell>
          <cell r="AM8">
            <v>364</v>
          </cell>
        </row>
        <row r="9">
          <cell r="C9">
            <v>4</v>
          </cell>
          <cell r="H9">
            <v>6</v>
          </cell>
          <cell r="I9">
            <v>49</v>
          </cell>
          <cell r="AD9">
            <v>6</v>
          </cell>
          <cell r="AE9">
            <v>261</v>
          </cell>
          <cell r="AM9">
            <v>365</v>
          </cell>
        </row>
        <row r="10">
          <cell r="C10">
            <v>1</v>
          </cell>
          <cell r="H10">
            <v>7</v>
          </cell>
          <cell r="I10">
            <v>65</v>
          </cell>
          <cell r="AD10">
            <v>7</v>
          </cell>
          <cell r="AE10">
            <v>212</v>
          </cell>
          <cell r="AM10">
            <v>1155</v>
          </cell>
        </row>
        <row r="11">
          <cell r="C11">
            <v>6</v>
          </cell>
          <cell r="H11">
            <v>8</v>
          </cell>
          <cell r="I11">
            <v>34</v>
          </cell>
          <cell r="AD11">
            <v>8</v>
          </cell>
          <cell r="AE11">
            <v>147</v>
          </cell>
          <cell r="AM11">
            <v>213</v>
          </cell>
        </row>
        <row r="12">
          <cell r="C12">
            <v>3</v>
          </cell>
          <cell r="H12">
            <v>9</v>
          </cell>
          <cell r="I12">
            <v>46</v>
          </cell>
          <cell r="AD12">
            <v>9</v>
          </cell>
          <cell r="AE12">
            <v>113</v>
          </cell>
          <cell r="AM12">
            <v>541</v>
          </cell>
        </row>
        <row r="13">
          <cell r="C13">
            <v>3</v>
          </cell>
          <cell r="H13">
            <v>10</v>
          </cell>
          <cell r="I13">
            <v>8</v>
          </cell>
          <cell r="AD13">
            <v>10</v>
          </cell>
          <cell r="AE13">
            <v>67</v>
          </cell>
          <cell r="AM13">
            <v>542</v>
          </cell>
        </row>
        <row r="14">
          <cell r="C14">
            <v>7</v>
          </cell>
          <cell r="H14">
            <v>11</v>
          </cell>
          <cell r="I14">
            <v>9</v>
          </cell>
          <cell r="AD14">
            <v>11</v>
          </cell>
          <cell r="AE14">
            <v>59</v>
          </cell>
          <cell r="AM14">
            <v>148</v>
          </cell>
        </row>
        <row r="15">
          <cell r="C15">
            <v>3</v>
          </cell>
          <cell r="H15">
            <v>12</v>
          </cell>
          <cell r="I15">
            <v>10</v>
          </cell>
          <cell r="AD15">
            <v>12</v>
          </cell>
          <cell r="AE15">
            <v>50</v>
          </cell>
          <cell r="AM15">
            <v>543</v>
          </cell>
        </row>
        <row r="16">
          <cell r="C16">
            <v>3</v>
          </cell>
          <cell r="H16">
            <v>14</v>
          </cell>
          <cell r="I16">
            <v>6</v>
          </cell>
          <cell r="AD16">
            <v>13</v>
          </cell>
          <cell r="AE16">
            <v>40</v>
          </cell>
          <cell r="AM16">
            <v>544</v>
          </cell>
        </row>
        <row r="17">
          <cell r="C17">
            <v>3</v>
          </cell>
          <cell r="H17">
            <v>15</v>
          </cell>
          <cell r="I17">
            <v>3</v>
          </cell>
          <cell r="AD17">
            <v>14</v>
          </cell>
          <cell r="AE17">
            <v>40</v>
          </cell>
          <cell r="AM17">
            <v>545</v>
          </cell>
        </row>
        <row r="18">
          <cell r="C18">
            <v>2</v>
          </cell>
          <cell r="H18">
            <v>16</v>
          </cell>
          <cell r="I18">
            <v>2</v>
          </cell>
          <cell r="AD18">
            <v>15</v>
          </cell>
          <cell r="AE18">
            <v>34</v>
          </cell>
          <cell r="AM18">
            <v>798</v>
          </cell>
        </row>
        <row r="19">
          <cell r="C19">
            <v>2</v>
          </cell>
          <cell r="H19">
            <v>17</v>
          </cell>
          <cell r="I19">
            <v>1</v>
          </cell>
          <cell r="AD19">
            <v>16</v>
          </cell>
          <cell r="AE19">
            <v>31</v>
          </cell>
          <cell r="AM19">
            <v>799</v>
          </cell>
        </row>
        <row r="20">
          <cell r="C20">
            <v>2</v>
          </cell>
          <cell r="H20">
            <v>18</v>
          </cell>
          <cell r="I20">
            <v>1</v>
          </cell>
          <cell r="AD20">
            <v>17</v>
          </cell>
          <cell r="AE20">
            <v>29</v>
          </cell>
          <cell r="AM20">
            <v>800</v>
          </cell>
        </row>
        <row r="21">
          <cell r="C21">
            <v>0</v>
          </cell>
          <cell r="H21">
            <v>19</v>
          </cell>
          <cell r="I21">
            <v>19</v>
          </cell>
          <cell r="AD21">
            <v>18</v>
          </cell>
          <cell r="AE21">
            <v>28</v>
          </cell>
          <cell r="AM21">
            <v>1462</v>
          </cell>
        </row>
        <row r="22">
          <cell r="C22">
            <v>2</v>
          </cell>
          <cell r="H22">
            <v>20</v>
          </cell>
          <cell r="I22">
            <v>4</v>
          </cell>
          <cell r="AD22">
            <v>19</v>
          </cell>
          <cell r="AE22">
            <v>27</v>
          </cell>
          <cell r="AM22">
            <v>801</v>
          </cell>
        </row>
        <row r="23">
          <cell r="C23">
            <v>2</v>
          </cell>
          <cell r="H23">
            <v>21</v>
          </cell>
          <cell r="I23">
            <v>1</v>
          </cell>
          <cell r="AD23">
            <v>20</v>
          </cell>
          <cell r="AE23">
            <v>8</v>
          </cell>
          <cell r="AM23">
            <v>802</v>
          </cell>
        </row>
        <row r="24">
          <cell r="C24">
            <v>2</v>
          </cell>
          <cell r="H24">
            <v>27</v>
          </cell>
          <cell r="I24">
            <v>2</v>
          </cell>
          <cell r="AD24">
            <v>21</v>
          </cell>
          <cell r="AE24">
            <v>4</v>
          </cell>
          <cell r="AM24">
            <v>803</v>
          </cell>
        </row>
        <row r="25">
          <cell r="C25">
            <v>2</v>
          </cell>
          <cell r="H25">
            <v>34</v>
          </cell>
          <cell r="I25">
            <v>1</v>
          </cell>
          <cell r="AD25">
            <v>22</v>
          </cell>
          <cell r="AE25">
            <v>3</v>
          </cell>
          <cell r="AM25">
            <v>804</v>
          </cell>
        </row>
        <row r="26">
          <cell r="C26">
            <v>5</v>
          </cell>
          <cell r="AD26">
            <v>23</v>
          </cell>
          <cell r="AE26">
            <v>3</v>
          </cell>
          <cell r="AM26">
            <v>262</v>
          </cell>
        </row>
        <row r="27">
          <cell r="C27">
            <v>5</v>
          </cell>
          <cell r="AD27">
            <v>24</v>
          </cell>
          <cell r="AE27">
            <v>3</v>
          </cell>
          <cell r="AM27">
            <v>263</v>
          </cell>
        </row>
        <row r="28">
          <cell r="C28">
            <v>0</v>
          </cell>
          <cell r="AD28">
            <v>25</v>
          </cell>
          <cell r="AE28">
            <v>3</v>
          </cell>
          <cell r="AM28">
            <v>1463</v>
          </cell>
        </row>
        <row r="29">
          <cell r="C29">
            <v>2</v>
          </cell>
          <cell r="AD29">
            <v>26</v>
          </cell>
          <cell r="AE29">
            <v>3</v>
          </cell>
          <cell r="AM29">
            <v>805</v>
          </cell>
        </row>
        <row r="30">
          <cell r="C30">
            <v>2</v>
          </cell>
          <cell r="AD30">
            <v>27</v>
          </cell>
          <cell r="AE30">
            <v>3</v>
          </cell>
          <cell r="AM30">
            <v>806</v>
          </cell>
        </row>
        <row r="31">
          <cell r="C31">
            <v>2</v>
          </cell>
          <cell r="AD31">
            <v>28</v>
          </cell>
          <cell r="AE31">
            <v>1</v>
          </cell>
          <cell r="AM31">
            <v>807</v>
          </cell>
        </row>
        <row r="32">
          <cell r="C32">
            <v>10</v>
          </cell>
          <cell r="AD32">
            <v>29</v>
          </cell>
          <cell r="AE32">
            <v>1</v>
          </cell>
          <cell r="AM32">
            <v>60</v>
          </cell>
        </row>
        <row r="33">
          <cell r="C33">
            <v>2</v>
          </cell>
          <cell r="AD33">
            <v>30</v>
          </cell>
          <cell r="AE33">
            <v>1</v>
          </cell>
          <cell r="AM33">
            <v>808</v>
          </cell>
        </row>
        <row r="34">
          <cell r="C34">
            <v>2</v>
          </cell>
          <cell r="AD34">
            <v>31</v>
          </cell>
          <cell r="AE34">
            <v>1</v>
          </cell>
          <cell r="AM34">
            <v>809</v>
          </cell>
        </row>
        <row r="35">
          <cell r="C35">
            <v>34</v>
          </cell>
          <cell r="AD35">
            <v>32</v>
          </cell>
          <cell r="AE35">
            <v>1</v>
          </cell>
          <cell r="AM35">
            <v>1</v>
          </cell>
        </row>
        <row r="36">
          <cell r="C36">
            <v>27</v>
          </cell>
          <cell r="AD36">
            <v>33</v>
          </cell>
          <cell r="AE36">
            <v>1</v>
          </cell>
          <cell r="AM36">
            <v>2</v>
          </cell>
        </row>
        <row r="37">
          <cell r="C37">
            <v>5</v>
          </cell>
          <cell r="AD37">
            <v>34</v>
          </cell>
          <cell r="AE37">
            <v>1</v>
          </cell>
          <cell r="AM37">
            <v>264</v>
          </cell>
        </row>
        <row r="38">
          <cell r="C38">
            <v>5</v>
          </cell>
          <cell r="AD38">
            <v>35</v>
          </cell>
          <cell r="AE38">
            <v>0</v>
          </cell>
          <cell r="AM38">
            <v>265</v>
          </cell>
        </row>
        <row r="39">
          <cell r="C39">
            <v>5</v>
          </cell>
          <cell r="AM39">
            <v>266</v>
          </cell>
        </row>
        <row r="40">
          <cell r="C40">
            <v>5</v>
          </cell>
          <cell r="AM40">
            <v>267</v>
          </cell>
        </row>
        <row r="41">
          <cell r="C41">
            <v>5</v>
          </cell>
          <cell r="AM41">
            <v>268</v>
          </cell>
        </row>
        <row r="42">
          <cell r="C42">
            <v>5</v>
          </cell>
          <cell r="AM42">
            <v>269</v>
          </cell>
        </row>
        <row r="43">
          <cell r="C43">
            <v>0</v>
          </cell>
          <cell r="AM43">
            <v>1464</v>
          </cell>
        </row>
        <row r="44">
          <cell r="C44">
            <v>1</v>
          </cell>
          <cell r="AM44">
            <v>1156</v>
          </cell>
        </row>
        <row r="45">
          <cell r="C45">
            <v>1</v>
          </cell>
          <cell r="AM45">
            <v>1157</v>
          </cell>
        </row>
        <row r="46">
          <cell r="C46">
            <v>2</v>
          </cell>
          <cell r="AM46">
            <v>810</v>
          </cell>
        </row>
        <row r="47">
          <cell r="C47">
            <v>6</v>
          </cell>
          <cell r="AM47">
            <v>214</v>
          </cell>
        </row>
        <row r="48">
          <cell r="C48">
            <v>12</v>
          </cell>
          <cell r="AM48">
            <v>41</v>
          </cell>
        </row>
        <row r="49">
          <cell r="C49">
            <v>3</v>
          </cell>
          <cell r="AM49">
            <v>546</v>
          </cell>
        </row>
        <row r="50">
          <cell r="C50">
            <v>6</v>
          </cell>
          <cell r="AM50">
            <v>215</v>
          </cell>
        </row>
        <row r="51">
          <cell r="C51">
            <v>3</v>
          </cell>
          <cell r="AM51">
            <v>547</v>
          </cell>
        </row>
        <row r="52">
          <cell r="C52">
            <v>3</v>
          </cell>
          <cell r="AM52">
            <v>548</v>
          </cell>
        </row>
        <row r="53">
          <cell r="C53">
            <v>9</v>
          </cell>
          <cell r="AM53">
            <v>68</v>
          </cell>
        </row>
        <row r="54">
          <cell r="C54">
            <v>4</v>
          </cell>
          <cell r="AM54">
            <v>366</v>
          </cell>
        </row>
        <row r="55">
          <cell r="C55">
            <v>16</v>
          </cell>
          <cell r="AM55">
            <v>30</v>
          </cell>
        </row>
        <row r="56">
          <cell r="C56">
            <v>21</v>
          </cell>
          <cell r="AM56">
            <v>4</v>
          </cell>
        </row>
        <row r="57">
          <cell r="C57">
            <v>9</v>
          </cell>
          <cell r="AM57">
            <v>69</v>
          </cell>
        </row>
        <row r="58">
          <cell r="C58">
            <v>8</v>
          </cell>
          <cell r="AM58">
            <v>114</v>
          </cell>
        </row>
        <row r="59">
          <cell r="C59">
            <v>3</v>
          </cell>
          <cell r="AM59">
            <v>549</v>
          </cell>
        </row>
        <row r="60">
          <cell r="C60">
            <v>2</v>
          </cell>
          <cell r="AM60">
            <v>811</v>
          </cell>
        </row>
        <row r="61">
          <cell r="C61">
            <v>2</v>
          </cell>
          <cell r="AM61">
            <v>812</v>
          </cell>
        </row>
        <row r="62">
          <cell r="C62">
            <v>2</v>
          </cell>
          <cell r="AM62">
            <v>813</v>
          </cell>
        </row>
        <row r="63">
          <cell r="C63">
            <v>2</v>
          </cell>
          <cell r="AM63">
            <v>814</v>
          </cell>
        </row>
        <row r="64">
          <cell r="C64">
            <v>19</v>
          </cell>
          <cell r="AM64">
            <v>9</v>
          </cell>
        </row>
        <row r="65">
          <cell r="C65">
            <v>9</v>
          </cell>
          <cell r="AM65">
            <v>70</v>
          </cell>
        </row>
        <row r="66">
          <cell r="C66">
            <v>7</v>
          </cell>
          <cell r="AM66">
            <v>149</v>
          </cell>
        </row>
        <row r="67">
          <cell r="C67">
            <v>3</v>
          </cell>
          <cell r="AM67">
            <v>550</v>
          </cell>
        </row>
        <row r="68">
          <cell r="C68">
            <v>2</v>
          </cell>
          <cell r="AM68">
            <v>815</v>
          </cell>
        </row>
        <row r="69">
          <cell r="C69">
            <v>2</v>
          </cell>
          <cell r="AM69">
            <v>816</v>
          </cell>
        </row>
        <row r="70">
          <cell r="C70">
            <v>2</v>
          </cell>
          <cell r="AM70">
            <v>817</v>
          </cell>
        </row>
        <row r="71">
          <cell r="C71">
            <v>12</v>
          </cell>
          <cell r="AM71">
            <v>42</v>
          </cell>
        </row>
        <row r="72">
          <cell r="C72">
            <v>3</v>
          </cell>
          <cell r="AM72">
            <v>551</v>
          </cell>
        </row>
        <row r="73">
          <cell r="C73">
            <v>11</v>
          </cell>
          <cell r="AM73">
            <v>51</v>
          </cell>
        </row>
        <row r="74">
          <cell r="C74">
            <v>10</v>
          </cell>
          <cell r="AM74">
            <v>61</v>
          </cell>
        </row>
        <row r="75">
          <cell r="C75">
            <v>3</v>
          </cell>
          <cell r="AM75">
            <v>552</v>
          </cell>
        </row>
        <row r="76">
          <cell r="C76">
            <v>3</v>
          </cell>
          <cell r="AM76">
            <v>553</v>
          </cell>
        </row>
        <row r="77">
          <cell r="C77">
            <v>3</v>
          </cell>
          <cell r="AM77">
            <v>554</v>
          </cell>
        </row>
        <row r="78">
          <cell r="C78">
            <v>6</v>
          </cell>
          <cell r="AM78">
            <v>216</v>
          </cell>
        </row>
        <row r="79">
          <cell r="C79">
            <v>3</v>
          </cell>
          <cell r="AM79">
            <v>555</v>
          </cell>
        </row>
        <row r="80">
          <cell r="C80">
            <v>27</v>
          </cell>
          <cell r="AM80">
            <v>3</v>
          </cell>
        </row>
        <row r="81">
          <cell r="C81">
            <v>3</v>
          </cell>
          <cell r="AM81">
            <v>556</v>
          </cell>
        </row>
        <row r="82">
          <cell r="C82">
            <v>3</v>
          </cell>
          <cell r="AM82">
            <v>557</v>
          </cell>
        </row>
        <row r="83">
          <cell r="C83">
            <v>2</v>
          </cell>
          <cell r="AM83">
            <v>818</v>
          </cell>
        </row>
        <row r="84">
          <cell r="C84">
            <v>4</v>
          </cell>
          <cell r="AM84">
            <v>367</v>
          </cell>
        </row>
        <row r="85">
          <cell r="C85">
            <v>2</v>
          </cell>
          <cell r="AM85">
            <v>819</v>
          </cell>
        </row>
        <row r="86">
          <cell r="C86">
            <v>2</v>
          </cell>
          <cell r="AM86">
            <v>820</v>
          </cell>
        </row>
        <row r="87">
          <cell r="C87">
            <v>2</v>
          </cell>
          <cell r="AM87">
            <v>821</v>
          </cell>
        </row>
        <row r="88">
          <cell r="C88">
            <v>2</v>
          </cell>
          <cell r="AM88">
            <v>822</v>
          </cell>
        </row>
        <row r="89">
          <cell r="C89">
            <v>2</v>
          </cell>
          <cell r="AM89">
            <v>823</v>
          </cell>
        </row>
        <row r="90">
          <cell r="C90">
            <v>4</v>
          </cell>
          <cell r="AM90">
            <v>368</v>
          </cell>
        </row>
        <row r="91">
          <cell r="C91">
            <v>0</v>
          </cell>
          <cell r="AM91">
            <v>1465</v>
          </cell>
        </row>
        <row r="92">
          <cell r="C92">
            <v>1</v>
          </cell>
          <cell r="AM92">
            <v>1158</v>
          </cell>
        </row>
        <row r="93">
          <cell r="C93">
            <v>2</v>
          </cell>
          <cell r="AM93">
            <v>824</v>
          </cell>
        </row>
        <row r="94">
          <cell r="C94">
            <v>2</v>
          </cell>
          <cell r="AM94">
            <v>825</v>
          </cell>
        </row>
        <row r="95">
          <cell r="C95">
            <v>2</v>
          </cell>
          <cell r="AM95">
            <v>826</v>
          </cell>
        </row>
        <row r="96">
          <cell r="C96">
            <v>9</v>
          </cell>
          <cell r="AM96">
            <v>71</v>
          </cell>
        </row>
        <row r="97">
          <cell r="C97">
            <v>4</v>
          </cell>
          <cell r="AM97">
            <v>369</v>
          </cell>
        </row>
        <row r="98">
          <cell r="C98">
            <v>15</v>
          </cell>
          <cell r="AM98">
            <v>32</v>
          </cell>
        </row>
        <row r="99">
          <cell r="C99">
            <v>11</v>
          </cell>
          <cell r="AM99">
            <v>52</v>
          </cell>
        </row>
        <row r="100">
          <cell r="C100">
            <v>4</v>
          </cell>
          <cell r="AM100">
            <v>370</v>
          </cell>
        </row>
        <row r="101">
          <cell r="C101">
            <v>5</v>
          </cell>
          <cell r="AM101">
            <v>270</v>
          </cell>
        </row>
        <row r="102">
          <cell r="C102">
            <v>4</v>
          </cell>
          <cell r="AM102">
            <v>371</v>
          </cell>
        </row>
        <row r="103">
          <cell r="C103">
            <v>0</v>
          </cell>
          <cell r="AM103">
            <v>1466</v>
          </cell>
        </row>
        <row r="104">
          <cell r="C104">
            <v>2</v>
          </cell>
          <cell r="AM104">
            <v>827</v>
          </cell>
        </row>
        <row r="105">
          <cell r="C105">
            <v>2</v>
          </cell>
          <cell r="AM105">
            <v>828</v>
          </cell>
        </row>
        <row r="106">
          <cell r="C106">
            <v>2</v>
          </cell>
          <cell r="AM106">
            <v>829</v>
          </cell>
        </row>
        <row r="107">
          <cell r="C107">
            <v>2</v>
          </cell>
          <cell r="AM107">
            <v>830</v>
          </cell>
        </row>
        <row r="108">
          <cell r="C108">
            <v>3</v>
          </cell>
          <cell r="AM108">
            <v>558</v>
          </cell>
        </row>
        <row r="109">
          <cell r="C109">
            <v>2</v>
          </cell>
          <cell r="AM109">
            <v>831</v>
          </cell>
        </row>
        <row r="110">
          <cell r="C110">
            <v>1</v>
          </cell>
          <cell r="AM110">
            <v>1159</v>
          </cell>
        </row>
        <row r="111">
          <cell r="C111">
            <v>1</v>
          </cell>
          <cell r="AM111">
            <v>1160</v>
          </cell>
        </row>
        <row r="112">
          <cell r="C112">
            <v>0</v>
          </cell>
          <cell r="AM112">
            <v>1467</v>
          </cell>
        </row>
        <row r="113">
          <cell r="C113">
            <v>1</v>
          </cell>
          <cell r="AM113">
            <v>1161</v>
          </cell>
        </row>
        <row r="114">
          <cell r="C114">
            <v>1</v>
          </cell>
          <cell r="AM114">
            <v>1162</v>
          </cell>
        </row>
        <row r="115">
          <cell r="C115">
            <v>1</v>
          </cell>
          <cell r="AM115">
            <v>1163</v>
          </cell>
        </row>
        <row r="116">
          <cell r="C116">
            <v>3</v>
          </cell>
          <cell r="AM116">
            <v>559</v>
          </cell>
        </row>
        <row r="117">
          <cell r="C117">
            <v>0</v>
          </cell>
          <cell r="AM117">
            <v>1468</v>
          </cell>
        </row>
        <row r="118">
          <cell r="C118">
            <v>1</v>
          </cell>
          <cell r="AM118">
            <v>1164</v>
          </cell>
        </row>
        <row r="119">
          <cell r="C119">
            <v>5</v>
          </cell>
          <cell r="AM119">
            <v>271</v>
          </cell>
        </row>
        <row r="120">
          <cell r="C120">
            <v>3</v>
          </cell>
          <cell r="AM120">
            <v>560</v>
          </cell>
        </row>
        <row r="121">
          <cell r="C121">
            <v>1</v>
          </cell>
          <cell r="AM121">
            <v>1165</v>
          </cell>
        </row>
        <row r="122">
          <cell r="C122">
            <v>1</v>
          </cell>
          <cell r="AM122">
            <v>1166</v>
          </cell>
        </row>
        <row r="123">
          <cell r="C123">
            <v>9</v>
          </cell>
          <cell r="AM123">
            <v>72</v>
          </cell>
        </row>
        <row r="124">
          <cell r="C124">
            <v>2</v>
          </cell>
          <cell r="AM124">
            <v>832</v>
          </cell>
        </row>
        <row r="125">
          <cell r="C125">
            <v>2</v>
          </cell>
          <cell r="AM125">
            <v>833</v>
          </cell>
        </row>
        <row r="126">
          <cell r="C126">
            <v>2</v>
          </cell>
          <cell r="AM126">
            <v>834</v>
          </cell>
        </row>
        <row r="127">
          <cell r="C127">
            <v>0</v>
          </cell>
          <cell r="AM127">
            <v>1469</v>
          </cell>
        </row>
        <row r="128">
          <cell r="C128">
            <v>6</v>
          </cell>
          <cell r="AM128">
            <v>217</v>
          </cell>
        </row>
        <row r="129">
          <cell r="C129">
            <v>12</v>
          </cell>
          <cell r="AM129">
            <v>43</v>
          </cell>
        </row>
        <row r="130">
          <cell r="C130">
            <v>5</v>
          </cell>
          <cell r="AM130">
            <v>272</v>
          </cell>
        </row>
        <row r="131">
          <cell r="C131">
            <v>1</v>
          </cell>
          <cell r="AM131">
            <v>1167</v>
          </cell>
        </row>
        <row r="132">
          <cell r="C132">
            <v>1</v>
          </cell>
          <cell r="AM132">
            <v>1168</v>
          </cell>
        </row>
        <row r="133">
          <cell r="C133">
            <v>4</v>
          </cell>
          <cell r="AM133">
            <v>372</v>
          </cell>
        </row>
        <row r="134">
          <cell r="C134">
            <v>10</v>
          </cell>
          <cell r="AM134">
            <v>62</v>
          </cell>
        </row>
        <row r="135">
          <cell r="C135">
            <v>8</v>
          </cell>
          <cell r="AM135">
            <v>115</v>
          </cell>
        </row>
        <row r="136">
          <cell r="C136">
            <v>8</v>
          </cell>
          <cell r="AM136">
            <v>116</v>
          </cell>
        </row>
        <row r="137">
          <cell r="C137">
            <v>1</v>
          </cell>
          <cell r="AM137">
            <v>1169</v>
          </cell>
        </row>
        <row r="138">
          <cell r="C138">
            <v>7</v>
          </cell>
          <cell r="AM138">
            <v>150</v>
          </cell>
        </row>
        <row r="139">
          <cell r="C139">
            <v>1</v>
          </cell>
          <cell r="AM139">
            <v>1170</v>
          </cell>
        </row>
        <row r="140">
          <cell r="C140">
            <v>1</v>
          </cell>
          <cell r="AM140">
            <v>1171</v>
          </cell>
        </row>
        <row r="141">
          <cell r="C141">
            <v>9</v>
          </cell>
          <cell r="AM141">
            <v>73</v>
          </cell>
        </row>
        <row r="142">
          <cell r="C142">
            <v>9</v>
          </cell>
          <cell r="AM142">
            <v>74</v>
          </cell>
        </row>
        <row r="143">
          <cell r="C143">
            <v>9</v>
          </cell>
          <cell r="AM143">
            <v>75</v>
          </cell>
        </row>
        <row r="144">
          <cell r="C144">
            <v>9</v>
          </cell>
          <cell r="AM144">
            <v>76</v>
          </cell>
        </row>
        <row r="145">
          <cell r="C145">
            <v>9</v>
          </cell>
          <cell r="AM145">
            <v>77</v>
          </cell>
        </row>
        <row r="146">
          <cell r="C146">
            <v>9</v>
          </cell>
          <cell r="AM146">
            <v>78</v>
          </cell>
        </row>
        <row r="147">
          <cell r="C147">
            <v>9</v>
          </cell>
          <cell r="AM147">
            <v>79</v>
          </cell>
        </row>
        <row r="148">
          <cell r="C148">
            <v>9</v>
          </cell>
          <cell r="AM148">
            <v>80</v>
          </cell>
        </row>
        <row r="149">
          <cell r="C149">
            <v>9</v>
          </cell>
          <cell r="AM149">
            <v>81</v>
          </cell>
        </row>
        <row r="150">
          <cell r="C150">
            <v>9</v>
          </cell>
          <cell r="AM150">
            <v>82</v>
          </cell>
        </row>
        <row r="151">
          <cell r="C151">
            <v>4</v>
          </cell>
          <cell r="AM151">
            <v>373</v>
          </cell>
        </row>
        <row r="152">
          <cell r="C152">
            <v>15</v>
          </cell>
          <cell r="AM152">
            <v>33</v>
          </cell>
        </row>
        <row r="153">
          <cell r="C153">
            <v>14</v>
          </cell>
          <cell r="AM153">
            <v>35</v>
          </cell>
        </row>
        <row r="154">
          <cell r="C154">
            <v>2</v>
          </cell>
          <cell r="AM154">
            <v>835</v>
          </cell>
        </row>
        <row r="155">
          <cell r="C155">
            <v>3</v>
          </cell>
          <cell r="AM155">
            <v>561</v>
          </cell>
        </row>
        <row r="156">
          <cell r="C156">
            <v>3</v>
          </cell>
          <cell r="AM156">
            <v>562</v>
          </cell>
        </row>
        <row r="157">
          <cell r="C157">
            <v>3</v>
          </cell>
          <cell r="AM157">
            <v>563</v>
          </cell>
        </row>
        <row r="158">
          <cell r="C158">
            <v>3</v>
          </cell>
          <cell r="AM158">
            <v>564</v>
          </cell>
        </row>
        <row r="159">
          <cell r="C159">
            <v>2</v>
          </cell>
          <cell r="AM159">
            <v>836</v>
          </cell>
        </row>
        <row r="160">
          <cell r="C160">
            <v>2</v>
          </cell>
          <cell r="AM160">
            <v>837</v>
          </cell>
        </row>
        <row r="161">
          <cell r="C161">
            <v>0</v>
          </cell>
          <cell r="AM161">
            <v>1470</v>
          </cell>
        </row>
        <row r="162">
          <cell r="C162">
            <v>1</v>
          </cell>
          <cell r="AM162">
            <v>1172</v>
          </cell>
        </row>
        <row r="163">
          <cell r="C163">
            <v>1</v>
          </cell>
          <cell r="AM163">
            <v>1173</v>
          </cell>
        </row>
        <row r="164">
          <cell r="C164">
            <v>5</v>
          </cell>
          <cell r="AM164">
            <v>273</v>
          </cell>
        </row>
        <row r="165">
          <cell r="C165">
            <v>1</v>
          </cell>
          <cell r="AM165">
            <v>1174</v>
          </cell>
        </row>
        <row r="166">
          <cell r="C166">
            <v>1</v>
          </cell>
          <cell r="AM166">
            <v>1175</v>
          </cell>
        </row>
        <row r="167">
          <cell r="C167">
            <v>1</v>
          </cell>
          <cell r="AM167">
            <v>1176</v>
          </cell>
        </row>
        <row r="168">
          <cell r="C168">
            <v>2</v>
          </cell>
          <cell r="AM168">
            <v>838</v>
          </cell>
        </row>
        <row r="169">
          <cell r="C169">
            <v>1</v>
          </cell>
          <cell r="AM169">
            <v>1177</v>
          </cell>
        </row>
        <row r="170">
          <cell r="C170">
            <v>0</v>
          </cell>
          <cell r="AM170">
            <v>1471</v>
          </cell>
        </row>
        <row r="171">
          <cell r="C171">
            <v>2</v>
          </cell>
          <cell r="AM171">
            <v>839</v>
          </cell>
        </row>
        <row r="172">
          <cell r="C172">
            <v>2</v>
          </cell>
          <cell r="AM172">
            <v>840</v>
          </cell>
        </row>
        <row r="173">
          <cell r="C173">
            <v>3</v>
          </cell>
          <cell r="AM173">
            <v>565</v>
          </cell>
        </row>
        <row r="174">
          <cell r="C174">
            <v>2</v>
          </cell>
          <cell r="AM174">
            <v>841</v>
          </cell>
        </row>
        <row r="175">
          <cell r="C175">
            <v>2</v>
          </cell>
          <cell r="AM175">
            <v>842</v>
          </cell>
        </row>
        <row r="176">
          <cell r="C176">
            <v>2</v>
          </cell>
          <cell r="AM176">
            <v>843</v>
          </cell>
        </row>
        <row r="177">
          <cell r="C177">
            <v>2</v>
          </cell>
          <cell r="AM177">
            <v>844</v>
          </cell>
        </row>
        <row r="178">
          <cell r="C178">
            <v>2</v>
          </cell>
          <cell r="AM178">
            <v>845</v>
          </cell>
        </row>
        <row r="179">
          <cell r="C179">
            <v>3</v>
          </cell>
          <cell r="AM179">
            <v>566</v>
          </cell>
        </row>
        <row r="180">
          <cell r="C180">
            <v>0</v>
          </cell>
          <cell r="AM180">
            <v>1472</v>
          </cell>
        </row>
        <row r="181">
          <cell r="C181">
            <v>2</v>
          </cell>
          <cell r="AM181">
            <v>846</v>
          </cell>
        </row>
        <row r="182">
          <cell r="C182">
            <v>2</v>
          </cell>
          <cell r="AM182">
            <v>847</v>
          </cell>
        </row>
        <row r="183">
          <cell r="C183">
            <v>2</v>
          </cell>
          <cell r="AM183">
            <v>848</v>
          </cell>
        </row>
        <row r="184">
          <cell r="C184">
            <v>1</v>
          </cell>
          <cell r="AM184">
            <v>1178</v>
          </cell>
        </row>
        <row r="185">
          <cell r="C185">
            <v>1</v>
          </cell>
          <cell r="AM185">
            <v>1179</v>
          </cell>
        </row>
        <row r="186">
          <cell r="C186">
            <v>4</v>
          </cell>
          <cell r="AM186">
            <v>374</v>
          </cell>
        </row>
        <row r="187">
          <cell r="C187">
            <v>2</v>
          </cell>
          <cell r="AM187">
            <v>849</v>
          </cell>
        </row>
        <row r="188">
          <cell r="C188">
            <v>6</v>
          </cell>
          <cell r="AM188">
            <v>218</v>
          </cell>
        </row>
        <row r="189">
          <cell r="C189">
            <v>2</v>
          </cell>
          <cell r="AM189">
            <v>850</v>
          </cell>
        </row>
        <row r="190">
          <cell r="C190">
            <v>2</v>
          </cell>
          <cell r="AM190">
            <v>851</v>
          </cell>
        </row>
        <row r="191">
          <cell r="C191">
            <v>5</v>
          </cell>
          <cell r="AM191">
            <v>274</v>
          </cell>
        </row>
        <row r="192">
          <cell r="C192">
            <v>4</v>
          </cell>
          <cell r="AM192">
            <v>375</v>
          </cell>
        </row>
        <row r="193">
          <cell r="C193">
            <v>4</v>
          </cell>
          <cell r="AM193">
            <v>376</v>
          </cell>
        </row>
        <row r="194">
          <cell r="C194">
            <v>3</v>
          </cell>
          <cell r="AM194">
            <v>567</v>
          </cell>
        </row>
        <row r="195">
          <cell r="C195">
            <v>3</v>
          </cell>
          <cell r="AM195">
            <v>568</v>
          </cell>
        </row>
        <row r="196">
          <cell r="C196">
            <v>10</v>
          </cell>
          <cell r="AM196">
            <v>63</v>
          </cell>
        </row>
        <row r="197">
          <cell r="C197">
            <v>4</v>
          </cell>
          <cell r="AM197">
            <v>377</v>
          </cell>
        </row>
        <row r="198">
          <cell r="C198">
            <v>4</v>
          </cell>
          <cell r="AM198">
            <v>378</v>
          </cell>
        </row>
        <row r="199">
          <cell r="C199">
            <v>4</v>
          </cell>
          <cell r="AM199">
            <v>379</v>
          </cell>
        </row>
        <row r="200">
          <cell r="C200">
            <v>4</v>
          </cell>
          <cell r="AM200">
            <v>380</v>
          </cell>
        </row>
        <row r="201">
          <cell r="C201">
            <v>4</v>
          </cell>
          <cell r="AM201">
            <v>381</v>
          </cell>
        </row>
        <row r="202">
          <cell r="C202">
            <v>2</v>
          </cell>
          <cell r="AM202">
            <v>852</v>
          </cell>
        </row>
        <row r="203">
          <cell r="C203">
            <v>4</v>
          </cell>
          <cell r="AM203">
            <v>382</v>
          </cell>
        </row>
        <row r="204">
          <cell r="C204">
            <v>4</v>
          </cell>
          <cell r="AM204">
            <v>383</v>
          </cell>
        </row>
        <row r="205">
          <cell r="C205">
            <v>6</v>
          </cell>
          <cell r="AM205">
            <v>219</v>
          </cell>
        </row>
        <row r="206">
          <cell r="C206">
            <v>0</v>
          </cell>
          <cell r="AM206">
            <v>1473</v>
          </cell>
        </row>
        <row r="207">
          <cell r="C207">
            <v>1</v>
          </cell>
          <cell r="AM207">
            <v>1180</v>
          </cell>
        </row>
        <row r="208">
          <cell r="C208">
            <v>1</v>
          </cell>
          <cell r="AM208">
            <v>1181</v>
          </cell>
        </row>
        <row r="209">
          <cell r="C209">
            <v>4</v>
          </cell>
          <cell r="AM209">
            <v>384</v>
          </cell>
        </row>
        <row r="210">
          <cell r="C210">
            <v>2</v>
          </cell>
          <cell r="AM210">
            <v>853</v>
          </cell>
        </row>
        <row r="211">
          <cell r="C211">
            <v>2</v>
          </cell>
          <cell r="AM211">
            <v>854</v>
          </cell>
        </row>
        <row r="212">
          <cell r="C212">
            <v>2</v>
          </cell>
          <cell r="AM212">
            <v>855</v>
          </cell>
        </row>
        <row r="213">
          <cell r="C213">
            <v>2</v>
          </cell>
          <cell r="AM213">
            <v>856</v>
          </cell>
        </row>
        <row r="214">
          <cell r="C214">
            <v>2</v>
          </cell>
          <cell r="AM214">
            <v>857</v>
          </cell>
        </row>
        <row r="215">
          <cell r="C215">
            <v>2</v>
          </cell>
          <cell r="AM215">
            <v>858</v>
          </cell>
        </row>
        <row r="216">
          <cell r="C216">
            <v>2</v>
          </cell>
          <cell r="AM216">
            <v>859</v>
          </cell>
        </row>
        <row r="217">
          <cell r="C217">
            <v>2</v>
          </cell>
          <cell r="AM217">
            <v>860</v>
          </cell>
        </row>
        <row r="218">
          <cell r="C218">
            <v>19</v>
          </cell>
          <cell r="AM218">
            <v>10</v>
          </cell>
        </row>
        <row r="219">
          <cell r="C219">
            <v>5</v>
          </cell>
          <cell r="AM219">
            <v>275</v>
          </cell>
        </row>
        <row r="220">
          <cell r="C220">
            <v>9</v>
          </cell>
          <cell r="AM220">
            <v>83</v>
          </cell>
        </row>
        <row r="221">
          <cell r="C221">
            <v>18</v>
          </cell>
          <cell r="AM221">
            <v>28</v>
          </cell>
        </row>
        <row r="222">
          <cell r="C222">
            <v>6</v>
          </cell>
          <cell r="AM222">
            <v>220</v>
          </cell>
        </row>
        <row r="223">
          <cell r="C223">
            <v>6</v>
          </cell>
          <cell r="AM223">
            <v>221</v>
          </cell>
        </row>
        <row r="224">
          <cell r="C224">
            <v>5</v>
          </cell>
          <cell r="AM224">
            <v>276</v>
          </cell>
        </row>
        <row r="225">
          <cell r="C225">
            <v>2</v>
          </cell>
          <cell r="AM225">
            <v>861</v>
          </cell>
        </row>
        <row r="226">
          <cell r="C226">
            <v>5</v>
          </cell>
          <cell r="AM226">
            <v>277</v>
          </cell>
        </row>
        <row r="227">
          <cell r="C227">
            <v>6</v>
          </cell>
          <cell r="AM227">
            <v>222</v>
          </cell>
        </row>
        <row r="228">
          <cell r="C228">
            <v>1</v>
          </cell>
          <cell r="AM228">
            <v>1182</v>
          </cell>
        </row>
        <row r="229">
          <cell r="C229">
            <v>2</v>
          </cell>
          <cell r="AM229">
            <v>862</v>
          </cell>
        </row>
        <row r="230">
          <cell r="C230">
            <v>3</v>
          </cell>
          <cell r="AM230">
            <v>569</v>
          </cell>
        </row>
        <row r="231">
          <cell r="C231">
            <v>3</v>
          </cell>
          <cell r="AM231">
            <v>570</v>
          </cell>
        </row>
        <row r="232">
          <cell r="C232">
            <v>3</v>
          </cell>
          <cell r="AM232">
            <v>571</v>
          </cell>
        </row>
        <row r="233">
          <cell r="C233">
            <v>3</v>
          </cell>
          <cell r="AM233">
            <v>572</v>
          </cell>
        </row>
        <row r="234">
          <cell r="C234">
            <v>0</v>
          </cell>
          <cell r="AM234">
            <v>1474</v>
          </cell>
        </row>
        <row r="235">
          <cell r="C235">
            <v>2</v>
          </cell>
          <cell r="AM235">
            <v>863</v>
          </cell>
        </row>
        <row r="236">
          <cell r="C236">
            <v>2</v>
          </cell>
          <cell r="AM236">
            <v>864</v>
          </cell>
        </row>
        <row r="237">
          <cell r="C237">
            <v>3</v>
          </cell>
          <cell r="AM237">
            <v>573</v>
          </cell>
        </row>
        <row r="238">
          <cell r="C238">
            <v>0</v>
          </cell>
          <cell r="AM238">
            <v>1475</v>
          </cell>
        </row>
        <row r="239">
          <cell r="C239">
            <v>1</v>
          </cell>
          <cell r="AM239">
            <v>1183</v>
          </cell>
        </row>
        <row r="240">
          <cell r="C240">
            <v>1</v>
          </cell>
          <cell r="AM240">
            <v>1184</v>
          </cell>
        </row>
        <row r="241">
          <cell r="C241">
            <v>6</v>
          </cell>
          <cell r="AM241">
            <v>223</v>
          </cell>
        </row>
        <row r="242">
          <cell r="C242">
            <v>1</v>
          </cell>
          <cell r="AM242">
            <v>1185</v>
          </cell>
        </row>
        <row r="243">
          <cell r="C243">
            <v>1</v>
          </cell>
          <cell r="AM243">
            <v>1186</v>
          </cell>
        </row>
        <row r="244">
          <cell r="C244">
            <v>1</v>
          </cell>
          <cell r="AM244">
            <v>1187</v>
          </cell>
        </row>
        <row r="245">
          <cell r="C245">
            <v>5</v>
          </cell>
          <cell r="AM245">
            <v>278</v>
          </cell>
        </row>
        <row r="246">
          <cell r="C246">
            <v>6</v>
          </cell>
          <cell r="AM246">
            <v>224</v>
          </cell>
        </row>
        <row r="247">
          <cell r="C247">
            <v>3</v>
          </cell>
          <cell r="AM247">
            <v>574</v>
          </cell>
        </row>
        <row r="248">
          <cell r="C248">
            <v>1</v>
          </cell>
          <cell r="AM248">
            <v>1188</v>
          </cell>
        </row>
        <row r="249">
          <cell r="C249">
            <v>4</v>
          </cell>
          <cell r="AM249">
            <v>385</v>
          </cell>
        </row>
        <row r="250">
          <cell r="C250">
            <v>2</v>
          </cell>
          <cell r="AM250">
            <v>865</v>
          </cell>
        </row>
        <row r="251">
          <cell r="C251">
            <v>2</v>
          </cell>
          <cell r="AM251">
            <v>866</v>
          </cell>
        </row>
        <row r="252">
          <cell r="C252">
            <v>2</v>
          </cell>
          <cell r="AM252">
            <v>867</v>
          </cell>
        </row>
        <row r="253">
          <cell r="C253">
            <v>4</v>
          </cell>
          <cell r="AM253">
            <v>386</v>
          </cell>
        </row>
        <row r="254">
          <cell r="C254">
            <v>7</v>
          </cell>
          <cell r="AM254">
            <v>151</v>
          </cell>
        </row>
        <row r="255">
          <cell r="C255">
            <v>0</v>
          </cell>
          <cell r="AM255">
            <v>1476</v>
          </cell>
        </row>
        <row r="256">
          <cell r="C256">
            <v>3</v>
          </cell>
          <cell r="AM256">
            <v>575</v>
          </cell>
        </row>
        <row r="257">
          <cell r="C257">
            <v>3</v>
          </cell>
          <cell r="AM257">
            <v>576</v>
          </cell>
        </row>
        <row r="258">
          <cell r="C258">
            <v>2</v>
          </cell>
          <cell r="AM258">
            <v>868</v>
          </cell>
        </row>
        <row r="259">
          <cell r="C259">
            <v>0</v>
          </cell>
          <cell r="AM259">
            <v>1477</v>
          </cell>
        </row>
        <row r="260">
          <cell r="C260">
            <v>3</v>
          </cell>
          <cell r="AM260">
            <v>577</v>
          </cell>
        </row>
        <row r="261">
          <cell r="C261">
            <v>3</v>
          </cell>
          <cell r="AM261">
            <v>578</v>
          </cell>
        </row>
        <row r="262">
          <cell r="C262">
            <v>1</v>
          </cell>
          <cell r="AM262">
            <v>1189</v>
          </cell>
        </row>
        <row r="263">
          <cell r="C263">
            <v>1</v>
          </cell>
          <cell r="AM263">
            <v>1190</v>
          </cell>
        </row>
        <row r="264">
          <cell r="C264">
            <v>7</v>
          </cell>
          <cell r="AM264">
            <v>152</v>
          </cell>
        </row>
        <row r="265">
          <cell r="C265">
            <v>9</v>
          </cell>
          <cell r="AM265">
            <v>84</v>
          </cell>
        </row>
        <row r="266">
          <cell r="C266">
            <v>7</v>
          </cell>
          <cell r="AM266">
            <v>153</v>
          </cell>
        </row>
        <row r="267">
          <cell r="C267">
            <v>11</v>
          </cell>
          <cell r="AM267">
            <v>53</v>
          </cell>
        </row>
        <row r="268">
          <cell r="C268">
            <v>11</v>
          </cell>
          <cell r="AM268">
            <v>54</v>
          </cell>
        </row>
        <row r="269">
          <cell r="C269">
            <v>7</v>
          </cell>
          <cell r="AM269">
            <v>154</v>
          </cell>
        </row>
        <row r="270">
          <cell r="C270">
            <v>11</v>
          </cell>
          <cell r="AM270">
            <v>55</v>
          </cell>
        </row>
        <row r="271">
          <cell r="C271">
            <v>7</v>
          </cell>
          <cell r="AM271">
            <v>155</v>
          </cell>
        </row>
        <row r="272">
          <cell r="C272">
            <v>1</v>
          </cell>
          <cell r="AM272">
            <v>1191</v>
          </cell>
        </row>
        <row r="273">
          <cell r="C273">
            <v>1</v>
          </cell>
          <cell r="AM273">
            <v>1192</v>
          </cell>
        </row>
        <row r="274">
          <cell r="C274">
            <v>0</v>
          </cell>
          <cell r="AM274">
            <v>1478</v>
          </cell>
        </row>
        <row r="275">
          <cell r="C275">
            <v>2</v>
          </cell>
          <cell r="AM275">
            <v>869</v>
          </cell>
        </row>
        <row r="276">
          <cell r="C276">
            <v>2</v>
          </cell>
          <cell r="AM276">
            <v>870</v>
          </cell>
        </row>
        <row r="277">
          <cell r="C277">
            <v>5</v>
          </cell>
          <cell r="AM277">
            <v>279</v>
          </cell>
        </row>
        <row r="278">
          <cell r="C278">
            <v>2</v>
          </cell>
          <cell r="AM278">
            <v>871</v>
          </cell>
        </row>
        <row r="279">
          <cell r="C279">
            <v>8</v>
          </cell>
          <cell r="AM279">
            <v>117</v>
          </cell>
        </row>
        <row r="280">
          <cell r="C280">
            <v>8</v>
          </cell>
          <cell r="AM280">
            <v>118</v>
          </cell>
        </row>
        <row r="281">
          <cell r="C281">
            <v>6</v>
          </cell>
          <cell r="AM281">
            <v>225</v>
          </cell>
        </row>
        <row r="282">
          <cell r="C282">
            <v>6</v>
          </cell>
          <cell r="AM282">
            <v>226</v>
          </cell>
        </row>
        <row r="283">
          <cell r="C283">
            <v>17</v>
          </cell>
          <cell r="AM283">
            <v>29</v>
          </cell>
        </row>
        <row r="284">
          <cell r="C284">
            <v>7</v>
          </cell>
          <cell r="AM284">
            <v>156</v>
          </cell>
        </row>
        <row r="285">
          <cell r="C285">
            <v>8</v>
          </cell>
          <cell r="AM285">
            <v>119</v>
          </cell>
        </row>
        <row r="286">
          <cell r="C286">
            <v>6</v>
          </cell>
          <cell r="AM286">
            <v>227</v>
          </cell>
        </row>
        <row r="287">
          <cell r="C287">
            <v>6</v>
          </cell>
          <cell r="AM287">
            <v>228</v>
          </cell>
        </row>
        <row r="288">
          <cell r="C288">
            <v>3</v>
          </cell>
          <cell r="AM288">
            <v>579</v>
          </cell>
        </row>
        <row r="289">
          <cell r="C289">
            <v>2</v>
          </cell>
          <cell r="AM289">
            <v>872</v>
          </cell>
        </row>
        <row r="290">
          <cell r="C290">
            <v>3</v>
          </cell>
          <cell r="AM290">
            <v>580</v>
          </cell>
        </row>
        <row r="291">
          <cell r="C291">
            <v>2</v>
          </cell>
          <cell r="AM291">
            <v>873</v>
          </cell>
        </row>
        <row r="292">
          <cell r="C292">
            <v>2</v>
          </cell>
          <cell r="AM292">
            <v>874</v>
          </cell>
        </row>
        <row r="293">
          <cell r="C293">
            <v>2</v>
          </cell>
          <cell r="AM293">
            <v>875</v>
          </cell>
        </row>
        <row r="294">
          <cell r="C294">
            <v>2</v>
          </cell>
          <cell r="AM294">
            <v>876</v>
          </cell>
        </row>
        <row r="295">
          <cell r="C295">
            <v>9</v>
          </cell>
          <cell r="AM295">
            <v>85</v>
          </cell>
        </row>
        <row r="296">
          <cell r="C296">
            <v>20</v>
          </cell>
          <cell r="AM296">
            <v>5</v>
          </cell>
        </row>
        <row r="297">
          <cell r="C297">
            <v>0</v>
          </cell>
          <cell r="AM297">
            <v>1479</v>
          </cell>
        </row>
        <row r="298">
          <cell r="C298">
            <v>4</v>
          </cell>
          <cell r="AM298">
            <v>387</v>
          </cell>
        </row>
        <row r="299">
          <cell r="C299">
            <v>1</v>
          </cell>
          <cell r="AM299">
            <v>1193</v>
          </cell>
        </row>
        <row r="300">
          <cell r="C300">
            <v>3</v>
          </cell>
          <cell r="AM300">
            <v>581</v>
          </cell>
        </row>
        <row r="301">
          <cell r="C301">
            <v>3</v>
          </cell>
          <cell r="AM301">
            <v>582</v>
          </cell>
        </row>
        <row r="302">
          <cell r="C302">
            <v>5</v>
          </cell>
          <cell r="AM302">
            <v>280</v>
          </cell>
        </row>
        <row r="303">
          <cell r="C303">
            <v>12</v>
          </cell>
          <cell r="AM303">
            <v>44</v>
          </cell>
        </row>
        <row r="304">
          <cell r="C304">
            <v>5</v>
          </cell>
          <cell r="AM304">
            <v>281</v>
          </cell>
        </row>
        <row r="305">
          <cell r="C305">
            <v>7</v>
          </cell>
          <cell r="AM305">
            <v>157</v>
          </cell>
        </row>
        <row r="306">
          <cell r="C306">
            <v>2</v>
          </cell>
          <cell r="AM306">
            <v>877</v>
          </cell>
        </row>
        <row r="307">
          <cell r="C307">
            <v>5</v>
          </cell>
          <cell r="AM307">
            <v>282</v>
          </cell>
        </row>
        <row r="308">
          <cell r="C308">
            <v>4</v>
          </cell>
          <cell r="AM308">
            <v>388</v>
          </cell>
        </row>
        <row r="309">
          <cell r="C309">
            <v>9</v>
          </cell>
          <cell r="AM309">
            <v>86</v>
          </cell>
        </row>
        <row r="310">
          <cell r="C310">
            <v>8</v>
          </cell>
          <cell r="AM310">
            <v>120</v>
          </cell>
        </row>
        <row r="311">
          <cell r="C311">
            <v>7</v>
          </cell>
          <cell r="AM311">
            <v>158</v>
          </cell>
        </row>
        <row r="312">
          <cell r="C312">
            <v>2</v>
          </cell>
          <cell r="AM312">
            <v>878</v>
          </cell>
        </row>
        <row r="313">
          <cell r="C313">
            <v>1</v>
          </cell>
          <cell r="AM313">
            <v>1194</v>
          </cell>
        </row>
        <row r="314">
          <cell r="C314">
            <v>1</v>
          </cell>
          <cell r="AM314">
            <v>1195</v>
          </cell>
        </row>
        <row r="315">
          <cell r="C315">
            <v>2</v>
          </cell>
          <cell r="AM315">
            <v>879</v>
          </cell>
        </row>
        <row r="316">
          <cell r="C316">
            <v>3</v>
          </cell>
          <cell r="AM316">
            <v>583</v>
          </cell>
        </row>
        <row r="317">
          <cell r="C317">
            <v>2</v>
          </cell>
          <cell r="AM317">
            <v>880</v>
          </cell>
        </row>
        <row r="318">
          <cell r="C318">
            <v>6</v>
          </cell>
          <cell r="AM318">
            <v>229</v>
          </cell>
        </row>
        <row r="319">
          <cell r="C319">
            <v>3</v>
          </cell>
          <cell r="AM319">
            <v>584</v>
          </cell>
        </row>
        <row r="320">
          <cell r="C320">
            <v>1</v>
          </cell>
          <cell r="AM320">
            <v>1196</v>
          </cell>
        </row>
        <row r="321">
          <cell r="C321">
            <v>2</v>
          </cell>
          <cell r="AM321">
            <v>881</v>
          </cell>
        </row>
        <row r="322">
          <cell r="C322">
            <v>6</v>
          </cell>
          <cell r="AM322">
            <v>230</v>
          </cell>
        </row>
        <row r="323">
          <cell r="C323">
            <v>4</v>
          </cell>
          <cell r="AM323">
            <v>389</v>
          </cell>
        </row>
        <row r="324">
          <cell r="C324">
            <v>3</v>
          </cell>
          <cell r="AM324">
            <v>585</v>
          </cell>
        </row>
        <row r="325">
          <cell r="C325">
            <v>5</v>
          </cell>
          <cell r="AM325">
            <v>283</v>
          </cell>
        </row>
        <row r="326">
          <cell r="C326">
            <v>3</v>
          </cell>
          <cell r="AM326">
            <v>586</v>
          </cell>
        </row>
        <row r="327">
          <cell r="C327">
            <v>3</v>
          </cell>
          <cell r="AM327">
            <v>587</v>
          </cell>
        </row>
        <row r="328">
          <cell r="C328">
            <v>3</v>
          </cell>
          <cell r="AM328">
            <v>588</v>
          </cell>
        </row>
        <row r="329">
          <cell r="C329">
            <v>15</v>
          </cell>
          <cell r="AM329">
            <v>34</v>
          </cell>
        </row>
        <row r="330">
          <cell r="C330">
            <v>6</v>
          </cell>
          <cell r="AM330">
            <v>231</v>
          </cell>
        </row>
        <row r="331">
          <cell r="C331">
            <v>5</v>
          </cell>
          <cell r="AM331">
            <v>284</v>
          </cell>
        </row>
        <row r="332">
          <cell r="C332">
            <v>6</v>
          </cell>
          <cell r="AM332">
            <v>232</v>
          </cell>
        </row>
        <row r="333">
          <cell r="C333">
            <v>2</v>
          </cell>
          <cell r="AM333">
            <v>882</v>
          </cell>
        </row>
        <row r="334">
          <cell r="C334">
            <v>3</v>
          </cell>
          <cell r="AM334">
            <v>589</v>
          </cell>
        </row>
        <row r="335">
          <cell r="C335">
            <v>3</v>
          </cell>
          <cell r="AM335">
            <v>590</v>
          </cell>
        </row>
        <row r="336">
          <cell r="C336">
            <v>3</v>
          </cell>
          <cell r="AM336">
            <v>591</v>
          </cell>
        </row>
        <row r="337">
          <cell r="C337">
            <v>3</v>
          </cell>
          <cell r="AM337">
            <v>592</v>
          </cell>
        </row>
        <row r="338">
          <cell r="C338">
            <v>1</v>
          </cell>
          <cell r="AM338">
            <v>1197</v>
          </cell>
        </row>
        <row r="339">
          <cell r="C339">
            <v>6</v>
          </cell>
          <cell r="AM339">
            <v>233</v>
          </cell>
        </row>
        <row r="340">
          <cell r="C340">
            <v>3</v>
          </cell>
          <cell r="AM340">
            <v>593</v>
          </cell>
        </row>
        <row r="341">
          <cell r="C341">
            <v>3</v>
          </cell>
          <cell r="AM341">
            <v>594</v>
          </cell>
        </row>
        <row r="342">
          <cell r="C342">
            <v>3</v>
          </cell>
          <cell r="AM342">
            <v>595</v>
          </cell>
        </row>
        <row r="343">
          <cell r="C343">
            <v>3</v>
          </cell>
          <cell r="AM343">
            <v>596</v>
          </cell>
        </row>
        <row r="344">
          <cell r="C344">
            <v>3</v>
          </cell>
          <cell r="AM344">
            <v>597</v>
          </cell>
        </row>
        <row r="345">
          <cell r="C345">
            <v>10</v>
          </cell>
          <cell r="AM345">
            <v>64</v>
          </cell>
        </row>
        <row r="346">
          <cell r="C346">
            <v>2</v>
          </cell>
          <cell r="AM346">
            <v>883</v>
          </cell>
        </row>
        <row r="347">
          <cell r="C347">
            <v>4</v>
          </cell>
          <cell r="AM347">
            <v>390</v>
          </cell>
        </row>
        <row r="348">
          <cell r="C348">
            <v>6</v>
          </cell>
          <cell r="AM348">
            <v>234</v>
          </cell>
        </row>
        <row r="349">
          <cell r="C349">
            <v>4</v>
          </cell>
          <cell r="AM349">
            <v>391</v>
          </cell>
        </row>
        <row r="350">
          <cell r="C350">
            <v>5</v>
          </cell>
          <cell r="AM350">
            <v>285</v>
          </cell>
        </row>
        <row r="351">
          <cell r="C351">
            <v>5</v>
          </cell>
          <cell r="AM351">
            <v>286</v>
          </cell>
        </row>
        <row r="352">
          <cell r="C352">
            <v>6</v>
          </cell>
          <cell r="AM352">
            <v>235</v>
          </cell>
        </row>
        <row r="353">
          <cell r="C353">
            <v>5</v>
          </cell>
          <cell r="AM353">
            <v>287</v>
          </cell>
        </row>
        <row r="354">
          <cell r="C354">
            <v>5</v>
          </cell>
          <cell r="AM354">
            <v>288</v>
          </cell>
        </row>
        <row r="355">
          <cell r="C355">
            <v>5</v>
          </cell>
          <cell r="AM355">
            <v>289</v>
          </cell>
        </row>
        <row r="356">
          <cell r="C356">
            <v>2</v>
          </cell>
          <cell r="AM356">
            <v>884</v>
          </cell>
        </row>
        <row r="357">
          <cell r="C357">
            <v>2</v>
          </cell>
          <cell r="AM357">
            <v>885</v>
          </cell>
        </row>
        <row r="358">
          <cell r="C358">
            <v>2</v>
          </cell>
          <cell r="AM358">
            <v>886</v>
          </cell>
        </row>
        <row r="359">
          <cell r="C359">
            <v>4</v>
          </cell>
          <cell r="AM359">
            <v>392</v>
          </cell>
        </row>
        <row r="360">
          <cell r="C360">
            <v>4</v>
          </cell>
          <cell r="AM360">
            <v>393</v>
          </cell>
        </row>
        <row r="361">
          <cell r="C361">
            <v>2</v>
          </cell>
          <cell r="AM361">
            <v>887</v>
          </cell>
        </row>
        <row r="362">
          <cell r="C362">
            <v>3</v>
          </cell>
          <cell r="AM362">
            <v>598</v>
          </cell>
        </row>
        <row r="363">
          <cell r="C363">
            <v>3</v>
          </cell>
          <cell r="AM363">
            <v>599</v>
          </cell>
        </row>
        <row r="364">
          <cell r="C364">
            <v>12</v>
          </cell>
          <cell r="AM364">
            <v>45</v>
          </cell>
        </row>
        <row r="365">
          <cell r="C365">
            <v>1</v>
          </cell>
          <cell r="AM365">
            <v>1198</v>
          </cell>
        </row>
        <row r="366">
          <cell r="C366">
            <v>2</v>
          </cell>
          <cell r="AM366">
            <v>888</v>
          </cell>
        </row>
        <row r="367">
          <cell r="C367">
            <v>2</v>
          </cell>
          <cell r="AM367">
            <v>889</v>
          </cell>
        </row>
        <row r="368">
          <cell r="C368">
            <v>2</v>
          </cell>
          <cell r="AM368">
            <v>890</v>
          </cell>
        </row>
        <row r="369">
          <cell r="C369">
            <v>2</v>
          </cell>
          <cell r="AM369">
            <v>891</v>
          </cell>
        </row>
        <row r="370">
          <cell r="C370">
            <v>2</v>
          </cell>
          <cell r="AM370">
            <v>892</v>
          </cell>
        </row>
        <row r="371">
          <cell r="C371">
            <v>2</v>
          </cell>
          <cell r="AM371">
            <v>893</v>
          </cell>
        </row>
        <row r="372">
          <cell r="C372">
            <v>2</v>
          </cell>
          <cell r="AM372">
            <v>894</v>
          </cell>
        </row>
        <row r="373">
          <cell r="C373">
            <v>6</v>
          </cell>
          <cell r="AM373">
            <v>236</v>
          </cell>
        </row>
        <row r="374">
          <cell r="C374">
            <v>2</v>
          </cell>
          <cell r="AM374">
            <v>895</v>
          </cell>
        </row>
        <row r="375">
          <cell r="C375">
            <v>2</v>
          </cell>
          <cell r="AM375">
            <v>896</v>
          </cell>
        </row>
        <row r="376">
          <cell r="C376">
            <v>2</v>
          </cell>
          <cell r="AM376">
            <v>897</v>
          </cell>
        </row>
        <row r="377">
          <cell r="C377">
            <v>6</v>
          </cell>
          <cell r="AM377">
            <v>237</v>
          </cell>
        </row>
        <row r="378">
          <cell r="C378">
            <v>6</v>
          </cell>
          <cell r="AM378">
            <v>238</v>
          </cell>
        </row>
        <row r="379">
          <cell r="C379">
            <v>8</v>
          </cell>
          <cell r="AM379">
            <v>121</v>
          </cell>
        </row>
        <row r="380">
          <cell r="C380">
            <v>3</v>
          </cell>
          <cell r="AM380">
            <v>600</v>
          </cell>
        </row>
        <row r="381">
          <cell r="C381">
            <v>2</v>
          </cell>
          <cell r="AM381">
            <v>898</v>
          </cell>
        </row>
        <row r="382">
          <cell r="C382">
            <v>2</v>
          </cell>
          <cell r="AM382">
            <v>899</v>
          </cell>
        </row>
        <row r="383">
          <cell r="C383">
            <v>2</v>
          </cell>
          <cell r="AM383">
            <v>900</v>
          </cell>
        </row>
        <row r="384">
          <cell r="C384">
            <v>2</v>
          </cell>
          <cell r="AM384">
            <v>901</v>
          </cell>
        </row>
        <row r="385">
          <cell r="C385">
            <v>2</v>
          </cell>
          <cell r="AM385">
            <v>902</v>
          </cell>
        </row>
        <row r="386">
          <cell r="C386">
            <v>2</v>
          </cell>
          <cell r="AM386">
            <v>903</v>
          </cell>
        </row>
        <row r="387">
          <cell r="C387">
            <v>7</v>
          </cell>
          <cell r="AM387">
            <v>159</v>
          </cell>
        </row>
        <row r="388">
          <cell r="C388">
            <v>7</v>
          </cell>
          <cell r="AM388">
            <v>160</v>
          </cell>
        </row>
        <row r="389">
          <cell r="C389">
            <v>7</v>
          </cell>
          <cell r="AM389">
            <v>161</v>
          </cell>
        </row>
        <row r="390">
          <cell r="C390">
            <v>7</v>
          </cell>
          <cell r="AM390">
            <v>162</v>
          </cell>
        </row>
        <row r="391">
          <cell r="C391">
            <v>7</v>
          </cell>
          <cell r="AM391">
            <v>163</v>
          </cell>
        </row>
        <row r="392">
          <cell r="C392">
            <v>7</v>
          </cell>
          <cell r="AM392">
            <v>164</v>
          </cell>
        </row>
        <row r="393">
          <cell r="C393">
            <v>7</v>
          </cell>
          <cell r="AM393">
            <v>165</v>
          </cell>
        </row>
        <row r="394">
          <cell r="C394">
            <v>7</v>
          </cell>
          <cell r="AM394">
            <v>166</v>
          </cell>
        </row>
        <row r="395">
          <cell r="C395">
            <v>3</v>
          </cell>
          <cell r="AM395">
            <v>601</v>
          </cell>
        </row>
        <row r="396">
          <cell r="C396">
            <v>3</v>
          </cell>
          <cell r="AM396">
            <v>602</v>
          </cell>
        </row>
        <row r="397">
          <cell r="C397">
            <v>3</v>
          </cell>
          <cell r="AM397">
            <v>603</v>
          </cell>
        </row>
        <row r="398">
          <cell r="C398">
            <v>3</v>
          </cell>
          <cell r="AM398">
            <v>604</v>
          </cell>
        </row>
        <row r="399">
          <cell r="C399">
            <v>3</v>
          </cell>
          <cell r="AM399">
            <v>605</v>
          </cell>
        </row>
        <row r="400">
          <cell r="C400">
            <v>3</v>
          </cell>
          <cell r="AM400">
            <v>606</v>
          </cell>
        </row>
        <row r="401">
          <cell r="C401">
            <v>3</v>
          </cell>
          <cell r="AM401">
            <v>607</v>
          </cell>
        </row>
        <row r="402">
          <cell r="C402">
            <v>3</v>
          </cell>
          <cell r="AM402">
            <v>608</v>
          </cell>
        </row>
        <row r="403">
          <cell r="C403">
            <v>6</v>
          </cell>
          <cell r="AM403">
            <v>239</v>
          </cell>
        </row>
        <row r="404">
          <cell r="C404">
            <v>12</v>
          </cell>
          <cell r="AM404">
            <v>46</v>
          </cell>
        </row>
        <row r="405">
          <cell r="C405">
            <v>7</v>
          </cell>
          <cell r="AM405">
            <v>167</v>
          </cell>
        </row>
        <row r="406">
          <cell r="C406">
            <v>6</v>
          </cell>
          <cell r="AM406">
            <v>240</v>
          </cell>
        </row>
        <row r="407">
          <cell r="C407">
            <v>6</v>
          </cell>
          <cell r="AM407">
            <v>241</v>
          </cell>
        </row>
        <row r="408">
          <cell r="C408">
            <v>1</v>
          </cell>
          <cell r="AM408">
            <v>1199</v>
          </cell>
        </row>
        <row r="409">
          <cell r="C409">
            <v>0</v>
          </cell>
          <cell r="AM409">
            <v>1480</v>
          </cell>
        </row>
        <row r="410">
          <cell r="C410">
            <v>5</v>
          </cell>
          <cell r="AM410">
            <v>290</v>
          </cell>
        </row>
        <row r="411">
          <cell r="C411">
            <v>4</v>
          </cell>
          <cell r="AM411">
            <v>394</v>
          </cell>
        </row>
        <row r="412">
          <cell r="C412">
            <v>5</v>
          </cell>
          <cell r="AM412">
            <v>291</v>
          </cell>
        </row>
        <row r="413">
          <cell r="C413">
            <v>4</v>
          </cell>
          <cell r="AM413">
            <v>395</v>
          </cell>
        </row>
        <row r="414">
          <cell r="C414">
            <v>5</v>
          </cell>
          <cell r="AM414">
            <v>292</v>
          </cell>
        </row>
        <row r="415">
          <cell r="C415">
            <v>3</v>
          </cell>
          <cell r="AM415">
            <v>609</v>
          </cell>
        </row>
        <row r="416">
          <cell r="C416">
            <v>1</v>
          </cell>
          <cell r="AM416">
            <v>1200</v>
          </cell>
        </row>
        <row r="417">
          <cell r="C417">
            <v>7</v>
          </cell>
          <cell r="AM417">
            <v>168</v>
          </cell>
        </row>
        <row r="418">
          <cell r="C418">
            <v>9</v>
          </cell>
          <cell r="AM418">
            <v>87</v>
          </cell>
        </row>
        <row r="419">
          <cell r="C419">
            <v>2</v>
          </cell>
          <cell r="AM419">
            <v>904</v>
          </cell>
        </row>
        <row r="420">
          <cell r="C420">
            <v>1</v>
          </cell>
          <cell r="AM420">
            <v>1201</v>
          </cell>
        </row>
        <row r="421">
          <cell r="C421">
            <v>1</v>
          </cell>
          <cell r="AM421">
            <v>1202</v>
          </cell>
        </row>
        <row r="422">
          <cell r="C422">
            <v>0</v>
          </cell>
          <cell r="AM422">
            <v>1481</v>
          </cell>
        </row>
        <row r="423">
          <cell r="C423">
            <v>1</v>
          </cell>
          <cell r="AM423">
            <v>1203</v>
          </cell>
        </row>
        <row r="424">
          <cell r="C424">
            <v>2</v>
          </cell>
          <cell r="AM424">
            <v>905</v>
          </cell>
        </row>
        <row r="425">
          <cell r="C425">
            <v>2</v>
          </cell>
          <cell r="AM425">
            <v>906</v>
          </cell>
        </row>
        <row r="426">
          <cell r="C426">
            <v>2</v>
          </cell>
          <cell r="AM426">
            <v>907</v>
          </cell>
        </row>
        <row r="427">
          <cell r="C427">
            <v>2</v>
          </cell>
          <cell r="AM427">
            <v>908</v>
          </cell>
        </row>
        <row r="428">
          <cell r="C428">
            <v>2</v>
          </cell>
          <cell r="AM428">
            <v>909</v>
          </cell>
        </row>
        <row r="429">
          <cell r="C429">
            <v>2</v>
          </cell>
          <cell r="AM429">
            <v>910</v>
          </cell>
        </row>
        <row r="430">
          <cell r="C430">
            <v>4</v>
          </cell>
          <cell r="AM430">
            <v>396</v>
          </cell>
        </row>
        <row r="431">
          <cell r="C431">
            <v>1</v>
          </cell>
          <cell r="AM431">
            <v>1204</v>
          </cell>
        </row>
        <row r="432">
          <cell r="C432">
            <v>2</v>
          </cell>
          <cell r="AM432">
            <v>911</v>
          </cell>
        </row>
        <row r="433">
          <cell r="C433">
            <v>1</v>
          </cell>
          <cell r="AM433">
            <v>1205</v>
          </cell>
        </row>
        <row r="434">
          <cell r="C434">
            <v>1</v>
          </cell>
          <cell r="AM434">
            <v>1206</v>
          </cell>
        </row>
        <row r="435">
          <cell r="C435">
            <v>1</v>
          </cell>
          <cell r="AM435">
            <v>1207</v>
          </cell>
        </row>
        <row r="436">
          <cell r="C436">
            <v>1</v>
          </cell>
          <cell r="AM436">
            <v>1208</v>
          </cell>
        </row>
        <row r="437">
          <cell r="C437">
            <v>2</v>
          </cell>
          <cell r="AM437">
            <v>912</v>
          </cell>
        </row>
        <row r="438">
          <cell r="C438">
            <v>2</v>
          </cell>
          <cell r="AM438">
            <v>913</v>
          </cell>
        </row>
        <row r="439">
          <cell r="C439">
            <v>2</v>
          </cell>
          <cell r="AM439">
            <v>914</v>
          </cell>
        </row>
        <row r="440">
          <cell r="C440">
            <v>2</v>
          </cell>
          <cell r="AM440">
            <v>915</v>
          </cell>
        </row>
        <row r="441">
          <cell r="C441">
            <v>3</v>
          </cell>
          <cell r="AM441">
            <v>610</v>
          </cell>
        </row>
        <row r="442">
          <cell r="C442">
            <v>1</v>
          </cell>
          <cell r="AM442">
            <v>1209</v>
          </cell>
        </row>
        <row r="443">
          <cell r="C443">
            <v>2</v>
          </cell>
          <cell r="AM443">
            <v>916</v>
          </cell>
        </row>
        <row r="444">
          <cell r="C444">
            <v>1</v>
          </cell>
          <cell r="AM444">
            <v>1210</v>
          </cell>
        </row>
        <row r="445">
          <cell r="C445">
            <v>6</v>
          </cell>
          <cell r="AM445">
            <v>242</v>
          </cell>
        </row>
        <row r="446">
          <cell r="C446">
            <v>1</v>
          </cell>
          <cell r="AM446">
            <v>1211</v>
          </cell>
        </row>
        <row r="447">
          <cell r="C447">
            <v>2</v>
          </cell>
          <cell r="AM447">
            <v>917</v>
          </cell>
        </row>
        <row r="448">
          <cell r="C448">
            <v>3</v>
          </cell>
          <cell r="AM448">
            <v>611</v>
          </cell>
        </row>
        <row r="449">
          <cell r="C449">
            <v>3</v>
          </cell>
          <cell r="AM449">
            <v>612</v>
          </cell>
        </row>
        <row r="450">
          <cell r="C450">
            <v>3</v>
          </cell>
          <cell r="AM450">
            <v>613</v>
          </cell>
        </row>
        <row r="451">
          <cell r="C451">
            <v>3</v>
          </cell>
          <cell r="AM451">
            <v>614</v>
          </cell>
        </row>
        <row r="452">
          <cell r="C452">
            <v>1</v>
          </cell>
          <cell r="AM452">
            <v>1212</v>
          </cell>
        </row>
        <row r="453">
          <cell r="C453">
            <v>0</v>
          </cell>
          <cell r="AM453">
            <v>1482</v>
          </cell>
        </row>
        <row r="454">
          <cell r="C454">
            <v>7</v>
          </cell>
          <cell r="AM454">
            <v>169</v>
          </cell>
        </row>
        <row r="455">
          <cell r="C455">
            <v>7</v>
          </cell>
          <cell r="AM455">
            <v>170</v>
          </cell>
        </row>
        <row r="456">
          <cell r="C456">
            <v>7</v>
          </cell>
          <cell r="AM456">
            <v>171</v>
          </cell>
        </row>
        <row r="457">
          <cell r="C457">
            <v>7</v>
          </cell>
          <cell r="AM457">
            <v>172</v>
          </cell>
        </row>
        <row r="458">
          <cell r="C458">
            <v>7</v>
          </cell>
          <cell r="AM458">
            <v>173</v>
          </cell>
        </row>
        <row r="459">
          <cell r="C459">
            <v>7</v>
          </cell>
          <cell r="AM459">
            <v>174</v>
          </cell>
        </row>
        <row r="460">
          <cell r="C460">
            <v>7</v>
          </cell>
          <cell r="AM460">
            <v>175</v>
          </cell>
        </row>
        <row r="461">
          <cell r="C461">
            <v>7</v>
          </cell>
          <cell r="AM461">
            <v>176</v>
          </cell>
        </row>
        <row r="462">
          <cell r="C462">
            <v>3</v>
          </cell>
          <cell r="AM462">
            <v>615</v>
          </cell>
        </row>
        <row r="463">
          <cell r="C463">
            <v>3</v>
          </cell>
          <cell r="AM463">
            <v>616</v>
          </cell>
        </row>
        <row r="464">
          <cell r="C464">
            <v>3</v>
          </cell>
          <cell r="AM464">
            <v>617</v>
          </cell>
        </row>
        <row r="465">
          <cell r="C465">
            <v>5</v>
          </cell>
          <cell r="AM465">
            <v>293</v>
          </cell>
        </row>
        <row r="466">
          <cell r="C466">
            <v>3</v>
          </cell>
          <cell r="AM466">
            <v>618</v>
          </cell>
        </row>
        <row r="467">
          <cell r="C467">
            <v>2</v>
          </cell>
          <cell r="AM467">
            <v>918</v>
          </cell>
        </row>
        <row r="468">
          <cell r="C468">
            <v>2</v>
          </cell>
          <cell r="AM468">
            <v>919</v>
          </cell>
        </row>
        <row r="469">
          <cell r="C469">
            <v>4</v>
          </cell>
          <cell r="AM469">
            <v>397</v>
          </cell>
        </row>
        <row r="470">
          <cell r="C470">
            <v>4</v>
          </cell>
          <cell r="AM470">
            <v>398</v>
          </cell>
        </row>
        <row r="471">
          <cell r="C471">
            <v>4</v>
          </cell>
          <cell r="AM471">
            <v>399</v>
          </cell>
        </row>
        <row r="472">
          <cell r="C472">
            <v>4</v>
          </cell>
          <cell r="AM472">
            <v>400</v>
          </cell>
        </row>
        <row r="473">
          <cell r="C473">
            <v>4</v>
          </cell>
          <cell r="AM473">
            <v>401</v>
          </cell>
        </row>
        <row r="474">
          <cell r="C474">
            <v>4</v>
          </cell>
          <cell r="AM474">
            <v>402</v>
          </cell>
        </row>
        <row r="475">
          <cell r="C475">
            <v>8</v>
          </cell>
          <cell r="AM475">
            <v>122</v>
          </cell>
        </row>
        <row r="476">
          <cell r="C476">
            <v>2</v>
          </cell>
          <cell r="AM476">
            <v>920</v>
          </cell>
        </row>
        <row r="477">
          <cell r="C477">
            <v>3</v>
          </cell>
          <cell r="AM477">
            <v>619</v>
          </cell>
        </row>
        <row r="478">
          <cell r="C478">
            <v>1</v>
          </cell>
          <cell r="AM478">
            <v>1213</v>
          </cell>
        </row>
        <row r="479">
          <cell r="C479">
            <v>2</v>
          </cell>
          <cell r="AM479">
            <v>921</v>
          </cell>
        </row>
        <row r="480">
          <cell r="C480">
            <v>3</v>
          </cell>
          <cell r="AM480">
            <v>620</v>
          </cell>
        </row>
        <row r="481">
          <cell r="C481">
            <v>3</v>
          </cell>
          <cell r="AM481">
            <v>621</v>
          </cell>
        </row>
        <row r="482">
          <cell r="C482">
            <v>3</v>
          </cell>
          <cell r="AM482">
            <v>622</v>
          </cell>
        </row>
        <row r="483">
          <cell r="C483">
            <v>7</v>
          </cell>
          <cell r="AM483">
            <v>177</v>
          </cell>
        </row>
        <row r="484">
          <cell r="C484">
            <v>9</v>
          </cell>
          <cell r="AM484">
            <v>88</v>
          </cell>
        </row>
        <row r="485">
          <cell r="C485">
            <v>1</v>
          </cell>
          <cell r="AM485">
            <v>1214</v>
          </cell>
        </row>
        <row r="486">
          <cell r="C486">
            <v>1</v>
          </cell>
          <cell r="AM486">
            <v>1215</v>
          </cell>
        </row>
        <row r="487">
          <cell r="C487">
            <v>1</v>
          </cell>
          <cell r="AM487">
            <v>1216</v>
          </cell>
        </row>
        <row r="488">
          <cell r="C488">
            <v>1</v>
          </cell>
          <cell r="AM488">
            <v>1217</v>
          </cell>
        </row>
        <row r="489">
          <cell r="C489">
            <v>1</v>
          </cell>
          <cell r="AM489">
            <v>1218</v>
          </cell>
        </row>
        <row r="490">
          <cell r="C490">
            <v>3</v>
          </cell>
          <cell r="AM490">
            <v>623</v>
          </cell>
        </row>
        <row r="491">
          <cell r="C491">
            <v>3</v>
          </cell>
          <cell r="AM491">
            <v>624</v>
          </cell>
        </row>
        <row r="492">
          <cell r="C492">
            <v>5</v>
          </cell>
          <cell r="AM492">
            <v>294</v>
          </cell>
        </row>
        <row r="493">
          <cell r="C493">
            <v>2</v>
          </cell>
          <cell r="AM493">
            <v>922</v>
          </cell>
        </row>
        <row r="494">
          <cell r="C494">
            <v>1</v>
          </cell>
          <cell r="AM494">
            <v>1219</v>
          </cell>
        </row>
        <row r="495">
          <cell r="C495">
            <v>2</v>
          </cell>
          <cell r="AM495">
            <v>923</v>
          </cell>
        </row>
        <row r="496">
          <cell r="C496">
            <v>2</v>
          </cell>
          <cell r="AM496">
            <v>924</v>
          </cell>
        </row>
        <row r="497">
          <cell r="C497">
            <v>2</v>
          </cell>
          <cell r="AM497">
            <v>925</v>
          </cell>
        </row>
        <row r="498">
          <cell r="C498">
            <v>6</v>
          </cell>
          <cell r="AM498">
            <v>243</v>
          </cell>
        </row>
        <row r="499">
          <cell r="C499">
            <v>1</v>
          </cell>
          <cell r="AM499">
            <v>1220</v>
          </cell>
        </row>
        <row r="500">
          <cell r="C500">
            <v>1</v>
          </cell>
          <cell r="AM500">
            <v>1221</v>
          </cell>
        </row>
        <row r="501">
          <cell r="C501">
            <v>1</v>
          </cell>
          <cell r="AM501">
            <v>1222</v>
          </cell>
        </row>
        <row r="502">
          <cell r="C502">
            <v>5</v>
          </cell>
          <cell r="AM502">
            <v>295</v>
          </cell>
        </row>
        <row r="503">
          <cell r="C503">
            <v>2</v>
          </cell>
          <cell r="AM503">
            <v>926</v>
          </cell>
        </row>
        <row r="504">
          <cell r="C504">
            <v>3</v>
          </cell>
          <cell r="AM504">
            <v>625</v>
          </cell>
        </row>
        <row r="505">
          <cell r="C505">
            <v>2</v>
          </cell>
          <cell r="AM505">
            <v>927</v>
          </cell>
        </row>
        <row r="506">
          <cell r="C506">
            <v>0</v>
          </cell>
          <cell r="AM506">
            <v>1483</v>
          </cell>
        </row>
        <row r="507">
          <cell r="C507">
            <v>1</v>
          </cell>
          <cell r="AM507">
            <v>1223</v>
          </cell>
        </row>
        <row r="508">
          <cell r="C508">
            <v>1</v>
          </cell>
          <cell r="AM508">
            <v>1224</v>
          </cell>
        </row>
        <row r="509">
          <cell r="C509">
            <v>4</v>
          </cell>
          <cell r="AM509">
            <v>403</v>
          </cell>
        </row>
        <row r="510">
          <cell r="C510">
            <v>4</v>
          </cell>
          <cell r="AM510">
            <v>404</v>
          </cell>
        </row>
        <row r="511">
          <cell r="C511">
            <v>4</v>
          </cell>
          <cell r="AM511">
            <v>405</v>
          </cell>
        </row>
        <row r="512">
          <cell r="C512">
            <v>0</v>
          </cell>
          <cell r="AM512">
            <v>1484</v>
          </cell>
        </row>
        <row r="513">
          <cell r="C513">
            <v>1</v>
          </cell>
          <cell r="AM513">
            <v>1225</v>
          </cell>
        </row>
        <row r="514">
          <cell r="C514">
            <v>1</v>
          </cell>
          <cell r="AM514">
            <v>1226</v>
          </cell>
        </row>
        <row r="515">
          <cell r="C515">
            <v>2</v>
          </cell>
          <cell r="AM515">
            <v>928</v>
          </cell>
        </row>
        <row r="516">
          <cell r="C516">
            <v>3</v>
          </cell>
          <cell r="AM516">
            <v>626</v>
          </cell>
        </row>
        <row r="517">
          <cell r="C517">
            <v>4</v>
          </cell>
          <cell r="AM517">
            <v>406</v>
          </cell>
        </row>
        <row r="518">
          <cell r="C518">
            <v>14</v>
          </cell>
          <cell r="AM518">
            <v>36</v>
          </cell>
        </row>
        <row r="519">
          <cell r="C519">
            <v>12</v>
          </cell>
          <cell r="AM519">
            <v>47</v>
          </cell>
        </row>
        <row r="520">
          <cell r="C520">
            <v>1</v>
          </cell>
          <cell r="AM520">
            <v>1227</v>
          </cell>
        </row>
        <row r="521">
          <cell r="C521">
            <v>1</v>
          </cell>
          <cell r="AM521">
            <v>1228</v>
          </cell>
        </row>
        <row r="522">
          <cell r="C522">
            <v>1</v>
          </cell>
          <cell r="AM522">
            <v>1229</v>
          </cell>
        </row>
        <row r="523">
          <cell r="C523">
            <v>1</v>
          </cell>
          <cell r="AM523">
            <v>1230</v>
          </cell>
        </row>
        <row r="524">
          <cell r="C524">
            <v>8</v>
          </cell>
          <cell r="AM524">
            <v>123</v>
          </cell>
        </row>
        <row r="525">
          <cell r="C525">
            <v>7</v>
          </cell>
          <cell r="AM525">
            <v>178</v>
          </cell>
        </row>
        <row r="526">
          <cell r="C526">
            <v>5</v>
          </cell>
          <cell r="AM526">
            <v>296</v>
          </cell>
        </row>
        <row r="527">
          <cell r="C527">
            <v>4</v>
          </cell>
          <cell r="AM527">
            <v>407</v>
          </cell>
        </row>
        <row r="528">
          <cell r="C528">
            <v>4</v>
          </cell>
          <cell r="AM528">
            <v>408</v>
          </cell>
        </row>
        <row r="529">
          <cell r="C529">
            <v>1</v>
          </cell>
          <cell r="AM529">
            <v>1231</v>
          </cell>
        </row>
        <row r="530">
          <cell r="C530">
            <v>1</v>
          </cell>
          <cell r="AM530">
            <v>1232</v>
          </cell>
        </row>
        <row r="531">
          <cell r="C531">
            <v>1</v>
          </cell>
          <cell r="AM531">
            <v>1233</v>
          </cell>
        </row>
        <row r="532">
          <cell r="C532">
            <v>6</v>
          </cell>
          <cell r="AM532">
            <v>244</v>
          </cell>
        </row>
        <row r="533">
          <cell r="C533">
            <v>6</v>
          </cell>
          <cell r="AM533">
            <v>245</v>
          </cell>
        </row>
        <row r="534">
          <cell r="C534">
            <v>6</v>
          </cell>
          <cell r="AM534">
            <v>246</v>
          </cell>
        </row>
        <row r="535">
          <cell r="C535">
            <v>3</v>
          </cell>
          <cell r="AM535">
            <v>627</v>
          </cell>
        </row>
        <row r="536">
          <cell r="C536">
            <v>1</v>
          </cell>
          <cell r="AM536">
            <v>1234</v>
          </cell>
        </row>
        <row r="537">
          <cell r="C537">
            <v>1</v>
          </cell>
          <cell r="AM537">
            <v>1235</v>
          </cell>
        </row>
        <row r="538">
          <cell r="C538">
            <v>0</v>
          </cell>
          <cell r="AM538">
            <v>1485</v>
          </cell>
        </row>
        <row r="539">
          <cell r="C539">
            <v>7</v>
          </cell>
          <cell r="AM539">
            <v>179</v>
          </cell>
        </row>
        <row r="540">
          <cell r="C540">
            <v>2</v>
          </cell>
          <cell r="AM540">
            <v>929</v>
          </cell>
        </row>
        <row r="541">
          <cell r="C541">
            <v>4</v>
          </cell>
          <cell r="AM541">
            <v>409</v>
          </cell>
        </row>
        <row r="542">
          <cell r="C542">
            <v>3</v>
          </cell>
          <cell r="AM542">
            <v>628</v>
          </cell>
        </row>
        <row r="543">
          <cell r="C543">
            <v>3</v>
          </cell>
          <cell r="AM543">
            <v>629</v>
          </cell>
        </row>
        <row r="544">
          <cell r="C544">
            <v>3</v>
          </cell>
          <cell r="AM544">
            <v>630</v>
          </cell>
        </row>
        <row r="545">
          <cell r="C545">
            <v>0</v>
          </cell>
          <cell r="AM545">
            <v>1486</v>
          </cell>
        </row>
        <row r="546">
          <cell r="C546">
            <v>1</v>
          </cell>
          <cell r="AM546">
            <v>1236</v>
          </cell>
        </row>
        <row r="547">
          <cell r="C547">
            <v>1</v>
          </cell>
          <cell r="AM547">
            <v>1237</v>
          </cell>
        </row>
        <row r="548">
          <cell r="C548">
            <v>1</v>
          </cell>
          <cell r="AM548">
            <v>1238</v>
          </cell>
        </row>
        <row r="549">
          <cell r="C549">
            <v>6</v>
          </cell>
          <cell r="AM549">
            <v>247</v>
          </cell>
        </row>
        <row r="550">
          <cell r="C550">
            <v>3</v>
          </cell>
          <cell r="AM550">
            <v>631</v>
          </cell>
        </row>
        <row r="551">
          <cell r="C551">
            <v>3</v>
          </cell>
          <cell r="AM551">
            <v>632</v>
          </cell>
        </row>
        <row r="552">
          <cell r="C552">
            <v>4</v>
          </cell>
          <cell r="AM552">
            <v>410</v>
          </cell>
        </row>
        <row r="553">
          <cell r="C553">
            <v>0</v>
          </cell>
          <cell r="AM553">
            <v>1487</v>
          </cell>
        </row>
        <row r="554">
          <cell r="C554">
            <v>2</v>
          </cell>
          <cell r="AM554">
            <v>930</v>
          </cell>
        </row>
        <row r="555">
          <cell r="C555">
            <v>2</v>
          </cell>
          <cell r="AM555">
            <v>931</v>
          </cell>
        </row>
        <row r="556">
          <cell r="C556">
            <v>2</v>
          </cell>
          <cell r="AM556">
            <v>932</v>
          </cell>
        </row>
        <row r="557">
          <cell r="C557">
            <v>0</v>
          </cell>
          <cell r="AM557">
            <v>1488</v>
          </cell>
        </row>
        <row r="558">
          <cell r="C558">
            <v>2</v>
          </cell>
          <cell r="AM558">
            <v>933</v>
          </cell>
        </row>
        <row r="559">
          <cell r="C559">
            <v>2</v>
          </cell>
          <cell r="AM559">
            <v>934</v>
          </cell>
        </row>
        <row r="560">
          <cell r="C560">
            <v>2</v>
          </cell>
          <cell r="AM560">
            <v>935</v>
          </cell>
        </row>
        <row r="561">
          <cell r="C561">
            <v>1</v>
          </cell>
          <cell r="AM561">
            <v>1239</v>
          </cell>
        </row>
        <row r="562">
          <cell r="C562">
            <v>1</v>
          </cell>
          <cell r="AM562">
            <v>1240</v>
          </cell>
        </row>
        <row r="563">
          <cell r="C563">
            <v>8</v>
          </cell>
          <cell r="AM563">
            <v>124</v>
          </cell>
        </row>
        <row r="564">
          <cell r="C564">
            <v>8</v>
          </cell>
          <cell r="AM564">
            <v>125</v>
          </cell>
        </row>
        <row r="565">
          <cell r="C565">
            <v>4</v>
          </cell>
          <cell r="AM565">
            <v>411</v>
          </cell>
        </row>
        <row r="566">
          <cell r="C566">
            <v>3</v>
          </cell>
          <cell r="AM566">
            <v>633</v>
          </cell>
        </row>
        <row r="567">
          <cell r="C567">
            <v>3</v>
          </cell>
          <cell r="AM567">
            <v>634</v>
          </cell>
        </row>
        <row r="568">
          <cell r="C568">
            <v>3</v>
          </cell>
          <cell r="AM568">
            <v>635</v>
          </cell>
        </row>
        <row r="569">
          <cell r="C569">
            <v>3</v>
          </cell>
          <cell r="AM569">
            <v>636</v>
          </cell>
        </row>
        <row r="570">
          <cell r="C570">
            <v>1</v>
          </cell>
          <cell r="AM570">
            <v>1241</v>
          </cell>
        </row>
        <row r="571">
          <cell r="C571">
            <v>1</v>
          </cell>
          <cell r="AM571">
            <v>1242</v>
          </cell>
        </row>
        <row r="572">
          <cell r="C572">
            <v>1</v>
          </cell>
          <cell r="AM572">
            <v>1243</v>
          </cell>
        </row>
        <row r="573">
          <cell r="C573">
            <v>1</v>
          </cell>
          <cell r="AM573">
            <v>1244</v>
          </cell>
        </row>
        <row r="574">
          <cell r="C574">
            <v>1</v>
          </cell>
          <cell r="AM574">
            <v>1245</v>
          </cell>
        </row>
        <row r="575">
          <cell r="C575">
            <v>1</v>
          </cell>
          <cell r="AM575">
            <v>1246</v>
          </cell>
        </row>
        <row r="576">
          <cell r="C576">
            <v>4</v>
          </cell>
          <cell r="AM576">
            <v>412</v>
          </cell>
        </row>
        <row r="577">
          <cell r="C577">
            <v>2</v>
          </cell>
          <cell r="AM577">
            <v>936</v>
          </cell>
        </row>
        <row r="578">
          <cell r="C578">
            <v>2</v>
          </cell>
          <cell r="AM578">
            <v>937</v>
          </cell>
        </row>
        <row r="579">
          <cell r="C579">
            <v>1</v>
          </cell>
          <cell r="AM579">
            <v>1247</v>
          </cell>
        </row>
        <row r="580">
          <cell r="C580">
            <v>1</v>
          </cell>
          <cell r="AM580">
            <v>1248</v>
          </cell>
        </row>
        <row r="581">
          <cell r="C581">
            <v>0</v>
          </cell>
          <cell r="AM581">
            <v>1489</v>
          </cell>
        </row>
        <row r="582">
          <cell r="C582">
            <v>2</v>
          </cell>
          <cell r="AM582">
            <v>938</v>
          </cell>
        </row>
        <row r="583">
          <cell r="C583">
            <v>2</v>
          </cell>
          <cell r="AM583">
            <v>939</v>
          </cell>
        </row>
        <row r="584">
          <cell r="C584">
            <v>2</v>
          </cell>
          <cell r="AM584">
            <v>940</v>
          </cell>
        </row>
        <row r="585">
          <cell r="C585">
            <v>1</v>
          </cell>
          <cell r="AM585">
            <v>1249</v>
          </cell>
        </row>
        <row r="586">
          <cell r="C586">
            <v>1</v>
          </cell>
          <cell r="AM586">
            <v>1250</v>
          </cell>
        </row>
        <row r="587">
          <cell r="C587">
            <v>3</v>
          </cell>
          <cell r="AM587">
            <v>637</v>
          </cell>
        </row>
        <row r="588">
          <cell r="C588">
            <v>3</v>
          </cell>
          <cell r="AM588">
            <v>638</v>
          </cell>
        </row>
        <row r="589">
          <cell r="C589">
            <v>4</v>
          </cell>
          <cell r="AM589">
            <v>413</v>
          </cell>
        </row>
        <row r="590">
          <cell r="C590">
            <v>0</v>
          </cell>
          <cell r="AM590">
            <v>1490</v>
          </cell>
        </row>
        <row r="591">
          <cell r="C591">
            <v>5</v>
          </cell>
          <cell r="AM591">
            <v>297</v>
          </cell>
        </row>
        <row r="592">
          <cell r="C592">
            <v>6</v>
          </cell>
          <cell r="AM592">
            <v>248</v>
          </cell>
        </row>
        <row r="593">
          <cell r="C593">
            <v>5</v>
          </cell>
          <cell r="AM593">
            <v>298</v>
          </cell>
        </row>
        <row r="594">
          <cell r="C594">
            <v>3</v>
          </cell>
          <cell r="AM594">
            <v>639</v>
          </cell>
        </row>
        <row r="595">
          <cell r="C595">
            <v>1</v>
          </cell>
          <cell r="AM595">
            <v>1251</v>
          </cell>
        </row>
        <row r="596">
          <cell r="C596">
            <v>1</v>
          </cell>
          <cell r="AM596">
            <v>1252</v>
          </cell>
        </row>
        <row r="597">
          <cell r="C597">
            <v>3</v>
          </cell>
          <cell r="AM597">
            <v>640</v>
          </cell>
        </row>
        <row r="598">
          <cell r="C598">
            <v>3</v>
          </cell>
          <cell r="AM598">
            <v>641</v>
          </cell>
        </row>
        <row r="599">
          <cell r="C599">
            <v>3</v>
          </cell>
          <cell r="AM599">
            <v>642</v>
          </cell>
        </row>
        <row r="600">
          <cell r="C600">
            <v>1</v>
          </cell>
          <cell r="AM600">
            <v>1253</v>
          </cell>
        </row>
        <row r="601">
          <cell r="C601">
            <v>1</v>
          </cell>
          <cell r="AM601">
            <v>1254</v>
          </cell>
        </row>
        <row r="602">
          <cell r="C602">
            <v>1</v>
          </cell>
          <cell r="AM602">
            <v>1255</v>
          </cell>
        </row>
        <row r="603">
          <cell r="C603">
            <v>0</v>
          </cell>
          <cell r="AM603">
            <v>1491</v>
          </cell>
        </row>
        <row r="604">
          <cell r="C604">
            <v>1</v>
          </cell>
          <cell r="AM604">
            <v>1256</v>
          </cell>
        </row>
        <row r="605">
          <cell r="C605">
            <v>1</v>
          </cell>
          <cell r="AM605">
            <v>1257</v>
          </cell>
        </row>
        <row r="606">
          <cell r="C606">
            <v>0</v>
          </cell>
          <cell r="AM606">
            <v>1492</v>
          </cell>
        </row>
        <row r="607">
          <cell r="C607">
            <v>0</v>
          </cell>
          <cell r="AM607">
            <v>1493</v>
          </cell>
        </row>
        <row r="608">
          <cell r="C608">
            <v>3</v>
          </cell>
          <cell r="AM608">
            <v>643</v>
          </cell>
        </row>
        <row r="609">
          <cell r="C609">
            <v>3</v>
          </cell>
          <cell r="AM609">
            <v>644</v>
          </cell>
        </row>
        <row r="610">
          <cell r="C610">
            <v>3</v>
          </cell>
          <cell r="AM610">
            <v>645</v>
          </cell>
        </row>
        <row r="611">
          <cell r="C611">
            <v>4</v>
          </cell>
          <cell r="AM611">
            <v>414</v>
          </cell>
        </row>
        <row r="612">
          <cell r="C612">
            <v>2</v>
          </cell>
          <cell r="AM612">
            <v>941</v>
          </cell>
        </row>
        <row r="613">
          <cell r="C613">
            <v>3</v>
          </cell>
          <cell r="AM613">
            <v>646</v>
          </cell>
        </row>
        <row r="614">
          <cell r="C614">
            <v>3</v>
          </cell>
          <cell r="AM614">
            <v>647</v>
          </cell>
        </row>
        <row r="615">
          <cell r="C615">
            <v>0</v>
          </cell>
          <cell r="AM615">
            <v>1494</v>
          </cell>
        </row>
        <row r="616">
          <cell r="C616">
            <v>1</v>
          </cell>
          <cell r="AM616">
            <v>1258</v>
          </cell>
        </row>
        <row r="617">
          <cell r="C617">
            <v>1</v>
          </cell>
          <cell r="AM617">
            <v>1259</v>
          </cell>
        </row>
        <row r="618">
          <cell r="C618">
            <v>1</v>
          </cell>
          <cell r="AM618">
            <v>1260</v>
          </cell>
        </row>
        <row r="619">
          <cell r="C619">
            <v>1</v>
          </cell>
          <cell r="AM619">
            <v>1261</v>
          </cell>
        </row>
        <row r="620">
          <cell r="C620">
            <v>2</v>
          </cell>
          <cell r="AM620">
            <v>942</v>
          </cell>
        </row>
        <row r="621">
          <cell r="C621">
            <v>2</v>
          </cell>
          <cell r="AM621">
            <v>943</v>
          </cell>
        </row>
        <row r="622">
          <cell r="C622">
            <v>2</v>
          </cell>
          <cell r="AM622">
            <v>944</v>
          </cell>
        </row>
        <row r="623">
          <cell r="C623">
            <v>1</v>
          </cell>
          <cell r="AM623">
            <v>1262</v>
          </cell>
        </row>
        <row r="624">
          <cell r="C624">
            <v>1</v>
          </cell>
          <cell r="AM624">
            <v>1263</v>
          </cell>
        </row>
        <row r="625">
          <cell r="C625">
            <v>1</v>
          </cell>
          <cell r="AM625">
            <v>1264</v>
          </cell>
        </row>
        <row r="626">
          <cell r="C626">
            <v>1</v>
          </cell>
          <cell r="AM626">
            <v>1265</v>
          </cell>
        </row>
        <row r="627">
          <cell r="C627">
            <v>3</v>
          </cell>
          <cell r="AM627">
            <v>648</v>
          </cell>
        </row>
        <row r="628">
          <cell r="C628">
            <v>3</v>
          </cell>
          <cell r="AM628">
            <v>649</v>
          </cell>
        </row>
        <row r="629">
          <cell r="C629">
            <v>3</v>
          </cell>
          <cell r="AM629">
            <v>650</v>
          </cell>
        </row>
        <row r="630">
          <cell r="C630">
            <v>3</v>
          </cell>
          <cell r="AM630">
            <v>651</v>
          </cell>
        </row>
        <row r="631">
          <cell r="C631">
            <v>2</v>
          </cell>
          <cell r="AM631">
            <v>945</v>
          </cell>
        </row>
        <row r="632">
          <cell r="C632">
            <v>3</v>
          </cell>
          <cell r="AM632">
            <v>652</v>
          </cell>
        </row>
        <row r="633">
          <cell r="C633">
            <v>11</v>
          </cell>
          <cell r="AM633">
            <v>56</v>
          </cell>
        </row>
        <row r="634">
          <cell r="C634">
            <v>1</v>
          </cell>
          <cell r="AM634">
            <v>1266</v>
          </cell>
        </row>
        <row r="635">
          <cell r="C635">
            <v>1</v>
          </cell>
          <cell r="AM635">
            <v>1267</v>
          </cell>
        </row>
        <row r="636">
          <cell r="C636">
            <v>0</v>
          </cell>
          <cell r="AM636">
            <v>1495</v>
          </cell>
        </row>
        <row r="637">
          <cell r="C637">
            <v>2</v>
          </cell>
          <cell r="AM637">
            <v>946</v>
          </cell>
        </row>
        <row r="638">
          <cell r="C638">
            <v>2</v>
          </cell>
          <cell r="AM638">
            <v>947</v>
          </cell>
        </row>
        <row r="639">
          <cell r="C639">
            <v>2</v>
          </cell>
          <cell r="AM639">
            <v>948</v>
          </cell>
        </row>
        <row r="640">
          <cell r="C640">
            <v>6</v>
          </cell>
          <cell r="AM640">
            <v>249</v>
          </cell>
        </row>
        <row r="641">
          <cell r="C641">
            <v>4</v>
          </cell>
          <cell r="AM641">
            <v>415</v>
          </cell>
        </row>
        <row r="642">
          <cell r="C642">
            <v>1</v>
          </cell>
          <cell r="AM642">
            <v>1268</v>
          </cell>
        </row>
        <row r="643">
          <cell r="C643">
            <v>1</v>
          </cell>
          <cell r="AM643">
            <v>1269</v>
          </cell>
        </row>
        <row r="644">
          <cell r="C644">
            <v>3</v>
          </cell>
          <cell r="AM644">
            <v>653</v>
          </cell>
        </row>
        <row r="645">
          <cell r="C645">
            <v>1</v>
          </cell>
          <cell r="AM645">
            <v>1270</v>
          </cell>
        </row>
        <row r="646">
          <cell r="C646">
            <v>0</v>
          </cell>
          <cell r="AM646">
            <v>1496</v>
          </cell>
        </row>
        <row r="647">
          <cell r="C647">
            <v>19</v>
          </cell>
          <cell r="AM647">
            <v>11</v>
          </cell>
        </row>
        <row r="648">
          <cell r="C648">
            <v>2</v>
          </cell>
          <cell r="AM648">
            <v>949</v>
          </cell>
        </row>
        <row r="649">
          <cell r="C649">
            <v>1</v>
          </cell>
          <cell r="AM649">
            <v>1271</v>
          </cell>
        </row>
        <row r="650">
          <cell r="C650">
            <v>1</v>
          </cell>
          <cell r="AM650">
            <v>1272</v>
          </cell>
        </row>
        <row r="651">
          <cell r="C651">
            <v>0</v>
          </cell>
          <cell r="AM651">
            <v>1497</v>
          </cell>
        </row>
        <row r="652">
          <cell r="C652">
            <v>3</v>
          </cell>
          <cell r="AM652">
            <v>654</v>
          </cell>
        </row>
        <row r="653">
          <cell r="C653">
            <v>3</v>
          </cell>
          <cell r="AM653">
            <v>655</v>
          </cell>
        </row>
        <row r="654">
          <cell r="C654">
            <v>7</v>
          </cell>
          <cell r="AM654">
            <v>180</v>
          </cell>
        </row>
        <row r="655">
          <cell r="C655">
            <v>3</v>
          </cell>
          <cell r="AM655">
            <v>656</v>
          </cell>
        </row>
        <row r="656">
          <cell r="C656">
            <v>14</v>
          </cell>
          <cell r="AM656">
            <v>37</v>
          </cell>
        </row>
        <row r="657">
          <cell r="C657">
            <v>7</v>
          </cell>
          <cell r="AM657">
            <v>181</v>
          </cell>
        </row>
        <row r="658">
          <cell r="C658">
            <v>3</v>
          </cell>
          <cell r="AM658">
            <v>657</v>
          </cell>
        </row>
        <row r="659">
          <cell r="C659">
            <v>6</v>
          </cell>
          <cell r="AM659">
            <v>250</v>
          </cell>
        </row>
        <row r="660">
          <cell r="C660">
            <v>3</v>
          </cell>
          <cell r="AM660">
            <v>658</v>
          </cell>
        </row>
        <row r="661">
          <cell r="C661">
            <v>3</v>
          </cell>
          <cell r="AM661">
            <v>659</v>
          </cell>
        </row>
        <row r="662">
          <cell r="C662">
            <v>3</v>
          </cell>
          <cell r="AM662">
            <v>660</v>
          </cell>
        </row>
        <row r="663">
          <cell r="C663">
            <v>3</v>
          </cell>
          <cell r="AM663">
            <v>661</v>
          </cell>
        </row>
        <row r="664">
          <cell r="C664">
            <v>8</v>
          </cell>
          <cell r="AM664">
            <v>126</v>
          </cell>
        </row>
        <row r="665">
          <cell r="C665">
            <v>5</v>
          </cell>
          <cell r="AM665">
            <v>299</v>
          </cell>
        </row>
        <row r="666">
          <cell r="C666">
            <v>4</v>
          </cell>
          <cell r="AM666">
            <v>416</v>
          </cell>
        </row>
        <row r="667">
          <cell r="C667">
            <v>4</v>
          </cell>
          <cell r="AM667">
            <v>417</v>
          </cell>
        </row>
        <row r="668">
          <cell r="C668">
            <v>4</v>
          </cell>
          <cell r="AM668">
            <v>418</v>
          </cell>
        </row>
        <row r="669">
          <cell r="C669">
            <v>1</v>
          </cell>
          <cell r="AM669">
            <v>1273</v>
          </cell>
        </row>
        <row r="670">
          <cell r="C670">
            <v>1</v>
          </cell>
          <cell r="AM670">
            <v>1274</v>
          </cell>
        </row>
        <row r="671">
          <cell r="C671">
            <v>2</v>
          </cell>
          <cell r="AM671">
            <v>950</v>
          </cell>
        </row>
        <row r="672">
          <cell r="C672">
            <v>2</v>
          </cell>
          <cell r="AM672">
            <v>951</v>
          </cell>
        </row>
        <row r="673">
          <cell r="C673">
            <v>1</v>
          </cell>
          <cell r="AM673">
            <v>1275</v>
          </cell>
        </row>
        <row r="674">
          <cell r="C674">
            <v>1</v>
          </cell>
          <cell r="AM674">
            <v>1276</v>
          </cell>
        </row>
        <row r="675">
          <cell r="C675">
            <v>1</v>
          </cell>
          <cell r="AM675">
            <v>1277</v>
          </cell>
        </row>
        <row r="676">
          <cell r="C676">
            <v>2</v>
          </cell>
          <cell r="AM676">
            <v>952</v>
          </cell>
        </row>
        <row r="677">
          <cell r="C677">
            <v>2</v>
          </cell>
          <cell r="AM677">
            <v>953</v>
          </cell>
        </row>
        <row r="678">
          <cell r="C678">
            <v>5</v>
          </cell>
          <cell r="AM678">
            <v>300</v>
          </cell>
        </row>
        <row r="679">
          <cell r="C679">
            <v>2</v>
          </cell>
          <cell r="AM679">
            <v>954</v>
          </cell>
        </row>
        <row r="680">
          <cell r="C680">
            <v>2</v>
          </cell>
          <cell r="AM680">
            <v>955</v>
          </cell>
        </row>
        <row r="681">
          <cell r="C681">
            <v>2</v>
          </cell>
          <cell r="AM681">
            <v>956</v>
          </cell>
        </row>
        <row r="682">
          <cell r="C682">
            <v>2</v>
          </cell>
          <cell r="AM682">
            <v>957</v>
          </cell>
        </row>
        <row r="683">
          <cell r="C683">
            <v>3</v>
          </cell>
          <cell r="AM683">
            <v>662</v>
          </cell>
        </row>
        <row r="684">
          <cell r="C684">
            <v>3</v>
          </cell>
          <cell r="AM684">
            <v>663</v>
          </cell>
        </row>
        <row r="685">
          <cell r="C685">
            <v>3</v>
          </cell>
          <cell r="AM685">
            <v>664</v>
          </cell>
        </row>
        <row r="686">
          <cell r="C686">
            <v>3</v>
          </cell>
          <cell r="AM686">
            <v>665</v>
          </cell>
        </row>
        <row r="687">
          <cell r="C687">
            <v>1</v>
          </cell>
          <cell r="AM687">
            <v>1278</v>
          </cell>
        </row>
        <row r="688">
          <cell r="C688">
            <v>1</v>
          </cell>
          <cell r="AM688">
            <v>1279</v>
          </cell>
        </row>
        <row r="689">
          <cell r="C689">
            <v>0</v>
          </cell>
          <cell r="AM689">
            <v>1498</v>
          </cell>
        </row>
        <row r="690">
          <cell r="C690">
            <v>0</v>
          </cell>
          <cell r="AM690">
            <v>1499</v>
          </cell>
        </row>
        <row r="691">
          <cell r="C691">
            <v>3</v>
          </cell>
          <cell r="AM691">
            <v>666</v>
          </cell>
        </row>
        <row r="692">
          <cell r="C692">
            <v>3</v>
          </cell>
          <cell r="AM692">
            <v>667</v>
          </cell>
        </row>
        <row r="693">
          <cell r="C693">
            <v>0</v>
          </cell>
          <cell r="AM693">
            <v>1500</v>
          </cell>
        </row>
        <row r="694">
          <cell r="C694">
            <v>1</v>
          </cell>
          <cell r="AM694">
            <v>1280</v>
          </cell>
        </row>
        <row r="695">
          <cell r="C695">
            <v>5</v>
          </cell>
          <cell r="AM695">
            <v>301</v>
          </cell>
        </row>
        <row r="696">
          <cell r="C696">
            <v>5</v>
          </cell>
          <cell r="AM696">
            <v>302</v>
          </cell>
        </row>
        <row r="697">
          <cell r="C697">
            <v>9</v>
          </cell>
          <cell r="AM697">
            <v>89</v>
          </cell>
        </row>
        <row r="698">
          <cell r="C698">
            <v>5</v>
          </cell>
          <cell r="AM698">
            <v>303</v>
          </cell>
        </row>
        <row r="699">
          <cell r="C699">
            <v>12</v>
          </cell>
          <cell r="AM699">
            <v>48</v>
          </cell>
        </row>
        <row r="700">
          <cell r="C700">
            <v>5</v>
          </cell>
          <cell r="AM700">
            <v>304</v>
          </cell>
        </row>
        <row r="701">
          <cell r="C701">
            <v>1</v>
          </cell>
          <cell r="AM701">
            <v>1281</v>
          </cell>
        </row>
        <row r="702">
          <cell r="C702">
            <v>3</v>
          </cell>
          <cell r="AM702">
            <v>668</v>
          </cell>
        </row>
        <row r="703">
          <cell r="C703">
            <v>3</v>
          </cell>
          <cell r="AM703">
            <v>669</v>
          </cell>
        </row>
        <row r="704">
          <cell r="C704">
            <v>3</v>
          </cell>
          <cell r="AM704">
            <v>670</v>
          </cell>
        </row>
        <row r="705">
          <cell r="C705">
            <v>0</v>
          </cell>
          <cell r="AM705">
            <v>1501</v>
          </cell>
        </row>
        <row r="706">
          <cell r="C706">
            <v>3</v>
          </cell>
          <cell r="AM706">
            <v>671</v>
          </cell>
        </row>
        <row r="707">
          <cell r="C707">
            <v>3</v>
          </cell>
          <cell r="AM707">
            <v>672</v>
          </cell>
        </row>
        <row r="708">
          <cell r="C708">
            <v>3</v>
          </cell>
          <cell r="AM708">
            <v>673</v>
          </cell>
        </row>
        <row r="709">
          <cell r="C709">
            <v>3</v>
          </cell>
          <cell r="AM709">
            <v>674</v>
          </cell>
        </row>
        <row r="710">
          <cell r="C710">
            <v>4</v>
          </cell>
          <cell r="AM710">
            <v>419</v>
          </cell>
        </row>
        <row r="711">
          <cell r="C711">
            <v>5</v>
          </cell>
          <cell r="AM711">
            <v>305</v>
          </cell>
        </row>
        <row r="712">
          <cell r="C712">
            <v>3</v>
          </cell>
          <cell r="AM712">
            <v>675</v>
          </cell>
        </row>
        <row r="713">
          <cell r="C713">
            <v>2</v>
          </cell>
          <cell r="AM713">
            <v>958</v>
          </cell>
        </row>
        <row r="714">
          <cell r="C714">
            <v>2</v>
          </cell>
          <cell r="AM714">
            <v>959</v>
          </cell>
        </row>
        <row r="715">
          <cell r="C715">
            <v>2</v>
          </cell>
          <cell r="AM715">
            <v>960</v>
          </cell>
        </row>
        <row r="716">
          <cell r="C716">
            <v>0</v>
          </cell>
          <cell r="AM716">
            <v>1502</v>
          </cell>
        </row>
        <row r="717">
          <cell r="C717">
            <v>4</v>
          </cell>
          <cell r="AM717">
            <v>420</v>
          </cell>
        </row>
        <row r="718">
          <cell r="C718">
            <v>4</v>
          </cell>
          <cell r="AM718">
            <v>421</v>
          </cell>
        </row>
        <row r="719">
          <cell r="C719">
            <v>4</v>
          </cell>
          <cell r="AM719">
            <v>422</v>
          </cell>
        </row>
        <row r="720">
          <cell r="C720">
            <v>4</v>
          </cell>
          <cell r="AM720">
            <v>423</v>
          </cell>
        </row>
        <row r="721">
          <cell r="C721">
            <v>3</v>
          </cell>
          <cell r="AM721">
            <v>676</v>
          </cell>
        </row>
        <row r="722">
          <cell r="C722">
            <v>1</v>
          </cell>
          <cell r="AM722">
            <v>1282</v>
          </cell>
        </row>
        <row r="723">
          <cell r="C723">
            <v>3</v>
          </cell>
          <cell r="AM723">
            <v>677</v>
          </cell>
        </row>
        <row r="724">
          <cell r="C724">
            <v>0</v>
          </cell>
          <cell r="AM724">
            <v>1503</v>
          </cell>
        </row>
        <row r="725">
          <cell r="C725">
            <v>3</v>
          </cell>
          <cell r="AM725">
            <v>678</v>
          </cell>
        </row>
        <row r="726">
          <cell r="C726">
            <v>3</v>
          </cell>
          <cell r="AM726">
            <v>679</v>
          </cell>
        </row>
        <row r="727">
          <cell r="C727">
            <v>3</v>
          </cell>
          <cell r="AM727">
            <v>680</v>
          </cell>
        </row>
        <row r="728">
          <cell r="C728">
            <v>3</v>
          </cell>
          <cell r="AM728">
            <v>681</v>
          </cell>
        </row>
        <row r="729">
          <cell r="C729">
            <v>0</v>
          </cell>
          <cell r="AM729">
            <v>1504</v>
          </cell>
        </row>
        <row r="730">
          <cell r="C730">
            <v>0</v>
          </cell>
          <cell r="AM730">
            <v>1505</v>
          </cell>
        </row>
        <row r="731">
          <cell r="C731">
            <v>2</v>
          </cell>
          <cell r="AM731">
            <v>961</v>
          </cell>
        </row>
        <row r="732">
          <cell r="C732">
            <v>1</v>
          </cell>
          <cell r="AM732">
            <v>1283</v>
          </cell>
        </row>
        <row r="733">
          <cell r="C733">
            <v>1</v>
          </cell>
          <cell r="AM733">
            <v>1284</v>
          </cell>
        </row>
        <row r="734">
          <cell r="C734">
            <v>2</v>
          </cell>
          <cell r="AM734">
            <v>962</v>
          </cell>
        </row>
        <row r="735">
          <cell r="C735">
            <v>2</v>
          </cell>
          <cell r="AM735">
            <v>963</v>
          </cell>
        </row>
        <row r="736">
          <cell r="C736">
            <v>2</v>
          </cell>
          <cell r="AM736">
            <v>964</v>
          </cell>
        </row>
        <row r="737">
          <cell r="C737">
            <v>0</v>
          </cell>
          <cell r="AM737">
            <v>1506</v>
          </cell>
        </row>
        <row r="738">
          <cell r="C738">
            <v>2</v>
          </cell>
          <cell r="AM738">
            <v>965</v>
          </cell>
        </row>
        <row r="739">
          <cell r="C739">
            <v>2</v>
          </cell>
          <cell r="AM739">
            <v>966</v>
          </cell>
        </row>
        <row r="740">
          <cell r="C740">
            <v>2</v>
          </cell>
          <cell r="AM740">
            <v>967</v>
          </cell>
        </row>
        <row r="741">
          <cell r="C741">
            <v>1</v>
          </cell>
          <cell r="AM741">
            <v>1285</v>
          </cell>
        </row>
        <row r="742">
          <cell r="C742">
            <v>0</v>
          </cell>
          <cell r="AM742">
            <v>1507</v>
          </cell>
        </row>
        <row r="743">
          <cell r="C743">
            <v>0</v>
          </cell>
          <cell r="AM743">
            <v>1508</v>
          </cell>
        </row>
        <row r="744">
          <cell r="C744">
            <v>11</v>
          </cell>
          <cell r="AM744">
            <v>57</v>
          </cell>
        </row>
        <row r="745">
          <cell r="C745">
            <v>7</v>
          </cell>
          <cell r="AM745">
            <v>182</v>
          </cell>
        </row>
        <row r="746">
          <cell r="C746">
            <v>8</v>
          </cell>
          <cell r="AM746">
            <v>127</v>
          </cell>
        </row>
        <row r="747">
          <cell r="C747">
            <v>1</v>
          </cell>
          <cell r="AM747">
            <v>1286</v>
          </cell>
        </row>
        <row r="748">
          <cell r="C748">
            <v>6</v>
          </cell>
          <cell r="AM748">
            <v>251</v>
          </cell>
        </row>
        <row r="749">
          <cell r="C749">
            <v>1</v>
          </cell>
          <cell r="AM749">
            <v>1287</v>
          </cell>
        </row>
        <row r="750">
          <cell r="C750">
            <v>1</v>
          </cell>
          <cell r="AM750">
            <v>1288</v>
          </cell>
        </row>
        <row r="751">
          <cell r="C751">
            <v>0</v>
          </cell>
          <cell r="AM751">
            <v>1509</v>
          </cell>
        </row>
        <row r="752">
          <cell r="C752">
            <v>1</v>
          </cell>
          <cell r="AM752">
            <v>1289</v>
          </cell>
        </row>
        <row r="753">
          <cell r="C753">
            <v>1</v>
          </cell>
          <cell r="AM753">
            <v>1290</v>
          </cell>
        </row>
        <row r="754">
          <cell r="C754">
            <v>2</v>
          </cell>
          <cell r="AM754">
            <v>968</v>
          </cell>
        </row>
        <row r="755">
          <cell r="C755">
            <v>2</v>
          </cell>
          <cell r="AM755">
            <v>969</v>
          </cell>
        </row>
        <row r="756">
          <cell r="C756">
            <v>1</v>
          </cell>
          <cell r="AM756">
            <v>1291</v>
          </cell>
        </row>
        <row r="757">
          <cell r="C757">
            <v>1</v>
          </cell>
          <cell r="AM757">
            <v>1292</v>
          </cell>
        </row>
        <row r="758">
          <cell r="C758">
            <v>14</v>
          </cell>
          <cell r="AM758">
            <v>38</v>
          </cell>
        </row>
        <row r="759">
          <cell r="C759">
            <v>5</v>
          </cell>
          <cell r="AM759">
            <v>306</v>
          </cell>
        </row>
        <row r="760">
          <cell r="C760">
            <v>5</v>
          </cell>
          <cell r="AM760">
            <v>307</v>
          </cell>
        </row>
        <row r="761">
          <cell r="C761">
            <v>3</v>
          </cell>
          <cell r="AM761">
            <v>682</v>
          </cell>
        </row>
        <row r="762">
          <cell r="C762">
            <v>2</v>
          </cell>
          <cell r="AM762">
            <v>970</v>
          </cell>
        </row>
        <row r="763">
          <cell r="C763">
            <v>10</v>
          </cell>
          <cell r="AM763">
            <v>65</v>
          </cell>
        </row>
        <row r="764">
          <cell r="C764">
            <v>4</v>
          </cell>
          <cell r="AM764">
            <v>424</v>
          </cell>
        </row>
        <row r="765">
          <cell r="C765">
            <v>4</v>
          </cell>
          <cell r="AM765">
            <v>425</v>
          </cell>
        </row>
        <row r="766">
          <cell r="C766">
            <v>7</v>
          </cell>
          <cell r="AM766">
            <v>183</v>
          </cell>
        </row>
        <row r="767">
          <cell r="C767">
            <v>7</v>
          </cell>
          <cell r="AM767">
            <v>184</v>
          </cell>
        </row>
        <row r="768">
          <cell r="C768">
            <v>3</v>
          </cell>
          <cell r="AM768">
            <v>683</v>
          </cell>
        </row>
        <row r="769">
          <cell r="C769">
            <v>3</v>
          </cell>
          <cell r="AM769">
            <v>684</v>
          </cell>
        </row>
        <row r="770">
          <cell r="C770">
            <v>3</v>
          </cell>
          <cell r="AM770">
            <v>685</v>
          </cell>
        </row>
        <row r="771">
          <cell r="C771">
            <v>3</v>
          </cell>
          <cell r="AM771">
            <v>686</v>
          </cell>
        </row>
        <row r="772">
          <cell r="C772">
            <v>5</v>
          </cell>
          <cell r="AM772">
            <v>308</v>
          </cell>
        </row>
        <row r="773">
          <cell r="C773">
            <v>5</v>
          </cell>
          <cell r="AM773">
            <v>309</v>
          </cell>
        </row>
        <row r="774">
          <cell r="C774">
            <v>5</v>
          </cell>
          <cell r="AM774">
            <v>310</v>
          </cell>
        </row>
        <row r="775">
          <cell r="C775">
            <v>5</v>
          </cell>
          <cell r="AM775">
            <v>311</v>
          </cell>
        </row>
        <row r="776">
          <cell r="C776">
            <v>6</v>
          </cell>
          <cell r="AM776">
            <v>252</v>
          </cell>
        </row>
        <row r="777">
          <cell r="C777">
            <v>7</v>
          </cell>
          <cell r="AM777">
            <v>185</v>
          </cell>
        </row>
        <row r="778">
          <cell r="C778">
            <v>3</v>
          </cell>
          <cell r="AM778">
            <v>687</v>
          </cell>
        </row>
        <row r="779">
          <cell r="C779">
            <v>1</v>
          </cell>
          <cell r="AM779">
            <v>1293</v>
          </cell>
        </row>
        <row r="780">
          <cell r="C780">
            <v>1</v>
          </cell>
          <cell r="AM780">
            <v>1294</v>
          </cell>
        </row>
        <row r="781">
          <cell r="C781">
            <v>0</v>
          </cell>
          <cell r="AM781">
            <v>1510</v>
          </cell>
        </row>
        <row r="782">
          <cell r="C782">
            <v>2</v>
          </cell>
          <cell r="AM782">
            <v>971</v>
          </cell>
        </row>
        <row r="783">
          <cell r="C783">
            <v>2</v>
          </cell>
          <cell r="AM783">
            <v>972</v>
          </cell>
        </row>
        <row r="784">
          <cell r="C784">
            <v>0</v>
          </cell>
          <cell r="AM784">
            <v>1511</v>
          </cell>
        </row>
        <row r="785">
          <cell r="C785">
            <v>3</v>
          </cell>
          <cell r="AM785">
            <v>688</v>
          </cell>
        </row>
        <row r="786">
          <cell r="C786">
            <v>2</v>
          </cell>
          <cell r="AM786">
            <v>973</v>
          </cell>
        </row>
        <row r="787">
          <cell r="C787">
            <v>2</v>
          </cell>
          <cell r="AM787">
            <v>974</v>
          </cell>
        </row>
        <row r="788">
          <cell r="C788">
            <v>2</v>
          </cell>
          <cell r="AM788">
            <v>975</v>
          </cell>
        </row>
        <row r="789">
          <cell r="C789">
            <v>2</v>
          </cell>
          <cell r="AM789">
            <v>976</v>
          </cell>
        </row>
        <row r="790">
          <cell r="C790">
            <v>3</v>
          </cell>
          <cell r="AM790">
            <v>689</v>
          </cell>
        </row>
        <row r="791">
          <cell r="C791">
            <v>2</v>
          </cell>
          <cell r="AM791">
            <v>977</v>
          </cell>
        </row>
        <row r="792">
          <cell r="C792">
            <v>2</v>
          </cell>
          <cell r="AM792">
            <v>978</v>
          </cell>
        </row>
        <row r="793">
          <cell r="C793">
            <v>0</v>
          </cell>
          <cell r="AM793">
            <v>1512</v>
          </cell>
        </row>
        <row r="794">
          <cell r="C794">
            <v>3</v>
          </cell>
          <cell r="AM794">
            <v>690</v>
          </cell>
        </row>
        <row r="795">
          <cell r="C795">
            <v>3</v>
          </cell>
          <cell r="AM795">
            <v>691</v>
          </cell>
        </row>
        <row r="796">
          <cell r="C796">
            <v>3</v>
          </cell>
          <cell r="AM796">
            <v>692</v>
          </cell>
        </row>
        <row r="797">
          <cell r="C797">
            <v>4</v>
          </cell>
          <cell r="AM797">
            <v>426</v>
          </cell>
        </row>
        <row r="798">
          <cell r="C798">
            <v>4</v>
          </cell>
          <cell r="AM798">
            <v>427</v>
          </cell>
        </row>
        <row r="799">
          <cell r="C799">
            <v>4</v>
          </cell>
          <cell r="AM799">
            <v>428</v>
          </cell>
        </row>
        <row r="800">
          <cell r="C800">
            <v>4</v>
          </cell>
          <cell r="AM800">
            <v>429</v>
          </cell>
        </row>
        <row r="801">
          <cell r="C801">
            <v>5</v>
          </cell>
          <cell r="AM801">
            <v>312</v>
          </cell>
        </row>
        <row r="802">
          <cell r="C802">
            <v>5</v>
          </cell>
          <cell r="AM802">
            <v>313</v>
          </cell>
        </row>
        <row r="803">
          <cell r="C803">
            <v>5</v>
          </cell>
          <cell r="AM803">
            <v>314</v>
          </cell>
        </row>
        <row r="804">
          <cell r="C804">
            <v>5</v>
          </cell>
          <cell r="AM804">
            <v>315</v>
          </cell>
        </row>
        <row r="805">
          <cell r="C805">
            <v>5</v>
          </cell>
          <cell r="AM805">
            <v>316</v>
          </cell>
        </row>
        <row r="806">
          <cell r="C806">
            <v>5</v>
          </cell>
          <cell r="AM806">
            <v>317</v>
          </cell>
        </row>
        <row r="807">
          <cell r="C807">
            <v>9</v>
          </cell>
          <cell r="AM807">
            <v>90</v>
          </cell>
        </row>
        <row r="808">
          <cell r="C808">
            <v>10</v>
          </cell>
          <cell r="AM808">
            <v>66</v>
          </cell>
        </row>
        <row r="809">
          <cell r="C809">
            <v>9</v>
          </cell>
          <cell r="AM809">
            <v>91</v>
          </cell>
        </row>
        <row r="810">
          <cell r="C810">
            <v>4</v>
          </cell>
          <cell r="AM810">
            <v>430</v>
          </cell>
        </row>
        <row r="811">
          <cell r="C811">
            <v>1</v>
          </cell>
          <cell r="AM811">
            <v>1295</v>
          </cell>
        </row>
        <row r="812">
          <cell r="C812">
            <v>1</v>
          </cell>
          <cell r="AM812">
            <v>1296</v>
          </cell>
        </row>
        <row r="813">
          <cell r="C813">
            <v>0</v>
          </cell>
          <cell r="AM813">
            <v>1513</v>
          </cell>
        </row>
        <row r="814">
          <cell r="C814">
            <v>1</v>
          </cell>
          <cell r="AM814">
            <v>1297</v>
          </cell>
        </row>
        <row r="815">
          <cell r="C815">
            <v>1</v>
          </cell>
          <cell r="AM815">
            <v>1298</v>
          </cell>
        </row>
        <row r="816">
          <cell r="C816">
            <v>2</v>
          </cell>
          <cell r="AM816">
            <v>979</v>
          </cell>
        </row>
        <row r="817">
          <cell r="C817">
            <v>2</v>
          </cell>
          <cell r="AM817">
            <v>980</v>
          </cell>
        </row>
        <row r="818">
          <cell r="C818">
            <v>2</v>
          </cell>
          <cell r="AM818">
            <v>981</v>
          </cell>
        </row>
        <row r="819">
          <cell r="C819">
            <v>1</v>
          </cell>
          <cell r="AM819">
            <v>1299</v>
          </cell>
        </row>
        <row r="820">
          <cell r="C820">
            <v>1</v>
          </cell>
          <cell r="AM820">
            <v>1300</v>
          </cell>
        </row>
        <row r="821">
          <cell r="C821">
            <v>1</v>
          </cell>
          <cell r="AM821">
            <v>1301</v>
          </cell>
        </row>
        <row r="822">
          <cell r="C822">
            <v>2</v>
          </cell>
          <cell r="AM822">
            <v>982</v>
          </cell>
        </row>
        <row r="823">
          <cell r="C823">
            <v>3</v>
          </cell>
          <cell r="AM823">
            <v>693</v>
          </cell>
        </row>
        <row r="824">
          <cell r="C824">
            <v>3</v>
          </cell>
          <cell r="AM824">
            <v>694</v>
          </cell>
        </row>
        <row r="825">
          <cell r="C825">
            <v>3</v>
          </cell>
          <cell r="AM825">
            <v>695</v>
          </cell>
        </row>
        <row r="826">
          <cell r="C826">
            <v>3</v>
          </cell>
          <cell r="AM826">
            <v>696</v>
          </cell>
        </row>
        <row r="827">
          <cell r="C827">
            <v>9</v>
          </cell>
          <cell r="AM827">
            <v>92</v>
          </cell>
        </row>
        <row r="828">
          <cell r="C828">
            <v>9</v>
          </cell>
          <cell r="AM828">
            <v>93</v>
          </cell>
        </row>
        <row r="829">
          <cell r="C829">
            <v>9</v>
          </cell>
          <cell r="AM829">
            <v>94</v>
          </cell>
        </row>
        <row r="830">
          <cell r="C830">
            <v>9</v>
          </cell>
          <cell r="AM830">
            <v>95</v>
          </cell>
        </row>
        <row r="831">
          <cell r="C831">
            <v>9</v>
          </cell>
          <cell r="AM831">
            <v>96</v>
          </cell>
        </row>
        <row r="832">
          <cell r="C832">
            <v>9</v>
          </cell>
          <cell r="AM832">
            <v>97</v>
          </cell>
        </row>
        <row r="833">
          <cell r="C833">
            <v>9</v>
          </cell>
          <cell r="AM833">
            <v>98</v>
          </cell>
        </row>
        <row r="834">
          <cell r="C834">
            <v>9</v>
          </cell>
          <cell r="AM834">
            <v>99</v>
          </cell>
        </row>
        <row r="835">
          <cell r="C835">
            <v>9</v>
          </cell>
          <cell r="AM835">
            <v>100</v>
          </cell>
        </row>
        <row r="836">
          <cell r="C836">
            <v>9</v>
          </cell>
          <cell r="AM836">
            <v>101</v>
          </cell>
        </row>
        <row r="837">
          <cell r="C837">
            <v>2</v>
          </cell>
          <cell r="AM837">
            <v>983</v>
          </cell>
        </row>
        <row r="838">
          <cell r="C838">
            <v>2</v>
          </cell>
          <cell r="AM838">
            <v>984</v>
          </cell>
        </row>
        <row r="839">
          <cell r="C839">
            <v>2</v>
          </cell>
          <cell r="AM839">
            <v>985</v>
          </cell>
        </row>
        <row r="840">
          <cell r="C840">
            <v>0</v>
          </cell>
          <cell r="AM840">
            <v>1514</v>
          </cell>
        </row>
        <row r="841">
          <cell r="C841">
            <v>3</v>
          </cell>
          <cell r="AM841">
            <v>697</v>
          </cell>
        </row>
        <row r="842">
          <cell r="C842">
            <v>6</v>
          </cell>
          <cell r="AM842">
            <v>253</v>
          </cell>
        </row>
        <row r="843">
          <cell r="C843">
            <v>2</v>
          </cell>
          <cell r="AM843">
            <v>986</v>
          </cell>
        </row>
        <row r="844">
          <cell r="C844">
            <v>2</v>
          </cell>
          <cell r="AM844">
            <v>987</v>
          </cell>
        </row>
        <row r="845">
          <cell r="C845">
            <v>7</v>
          </cell>
          <cell r="AM845">
            <v>186</v>
          </cell>
        </row>
        <row r="846">
          <cell r="C846">
            <v>3</v>
          </cell>
          <cell r="AM846">
            <v>698</v>
          </cell>
        </row>
        <row r="847">
          <cell r="C847">
            <v>3</v>
          </cell>
          <cell r="AM847">
            <v>699</v>
          </cell>
        </row>
        <row r="848">
          <cell r="C848">
            <v>3</v>
          </cell>
          <cell r="AM848">
            <v>700</v>
          </cell>
        </row>
        <row r="849">
          <cell r="C849">
            <v>3</v>
          </cell>
          <cell r="AM849">
            <v>701</v>
          </cell>
        </row>
        <row r="850">
          <cell r="C850">
            <v>1</v>
          </cell>
          <cell r="AM850">
            <v>1302</v>
          </cell>
        </row>
        <row r="851">
          <cell r="C851">
            <v>1</v>
          </cell>
          <cell r="AM851">
            <v>1303</v>
          </cell>
        </row>
        <row r="852">
          <cell r="C852">
            <v>2</v>
          </cell>
          <cell r="AM852">
            <v>988</v>
          </cell>
        </row>
        <row r="853">
          <cell r="C853">
            <v>2</v>
          </cell>
          <cell r="AM853">
            <v>989</v>
          </cell>
        </row>
        <row r="854">
          <cell r="C854">
            <v>2</v>
          </cell>
          <cell r="AM854">
            <v>990</v>
          </cell>
        </row>
        <row r="855">
          <cell r="C855">
            <v>2</v>
          </cell>
          <cell r="AM855">
            <v>991</v>
          </cell>
        </row>
        <row r="856">
          <cell r="C856">
            <v>0</v>
          </cell>
          <cell r="AM856">
            <v>1515</v>
          </cell>
        </row>
        <row r="857">
          <cell r="C857">
            <v>2</v>
          </cell>
          <cell r="AM857">
            <v>992</v>
          </cell>
        </row>
        <row r="858">
          <cell r="C858">
            <v>2</v>
          </cell>
          <cell r="AM858">
            <v>993</v>
          </cell>
        </row>
        <row r="859">
          <cell r="C859">
            <v>2</v>
          </cell>
          <cell r="AM859">
            <v>994</v>
          </cell>
        </row>
        <row r="860">
          <cell r="C860">
            <v>0</v>
          </cell>
          <cell r="AM860">
            <v>1516</v>
          </cell>
        </row>
        <row r="861">
          <cell r="C861">
            <v>1</v>
          </cell>
          <cell r="AM861">
            <v>1304</v>
          </cell>
        </row>
        <row r="862">
          <cell r="C862">
            <v>7</v>
          </cell>
          <cell r="AM862">
            <v>187</v>
          </cell>
        </row>
        <row r="863">
          <cell r="C863">
            <v>2</v>
          </cell>
          <cell r="AM863">
            <v>995</v>
          </cell>
        </row>
        <row r="864">
          <cell r="C864">
            <v>2</v>
          </cell>
          <cell r="AM864">
            <v>996</v>
          </cell>
        </row>
        <row r="865">
          <cell r="C865">
            <v>2</v>
          </cell>
          <cell r="AM865">
            <v>997</v>
          </cell>
        </row>
        <row r="866">
          <cell r="C866">
            <v>2</v>
          </cell>
          <cell r="AM866">
            <v>998</v>
          </cell>
        </row>
        <row r="867">
          <cell r="C867">
            <v>2</v>
          </cell>
          <cell r="AM867">
            <v>999</v>
          </cell>
        </row>
        <row r="868">
          <cell r="C868">
            <v>2</v>
          </cell>
          <cell r="AM868">
            <v>1000</v>
          </cell>
        </row>
        <row r="869">
          <cell r="C869">
            <v>2</v>
          </cell>
          <cell r="AM869">
            <v>1001</v>
          </cell>
        </row>
        <row r="870">
          <cell r="C870">
            <v>0</v>
          </cell>
          <cell r="AM870">
            <v>1517</v>
          </cell>
        </row>
        <row r="871">
          <cell r="C871">
            <v>0</v>
          </cell>
          <cell r="AM871">
            <v>1518</v>
          </cell>
        </row>
        <row r="872">
          <cell r="C872">
            <v>4</v>
          </cell>
          <cell r="AM872">
            <v>431</v>
          </cell>
        </row>
        <row r="873">
          <cell r="C873">
            <v>4</v>
          </cell>
          <cell r="AM873">
            <v>432</v>
          </cell>
        </row>
        <row r="874">
          <cell r="C874">
            <v>5</v>
          </cell>
          <cell r="AM874">
            <v>318</v>
          </cell>
        </row>
        <row r="875">
          <cell r="C875">
            <v>4</v>
          </cell>
          <cell r="AM875">
            <v>433</v>
          </cell>
        </row>
        <row r="876">
          <cell r="C876">
            <v>4</v>
          </cell>
          <cell r="AM876">
            <v>434</v>
          </cell>
        </row>
        <row r="877">
          <cell r="C877">
            <v>0</v>
          </cell>
          <cell r="AM877">
            <v>1519</v>
          </cell>
        </row>
        <row r="878">
          <cell r="C878">
            <v>0</v>
          </cell>
          <cell r="AM878">
            <v>1520</v>
          </cell>
        </row>
        <row r="879">
          <cell r="C879">
            <v>4</v>
          </cell>
          <cell r="AM879">
            <v>435</v>
          </cell>
        </row>
        <row r="880">
          <cell r="C880">
            <v>4</v>
          </cell>
          <cell r="AM880">
            <v>436</v>
          </cell>
        </row>
        <row r="881">
          <cell r="C881">
            <v>4</v>
          </cell>
          <cell r="AM881">
            <v>437</v>
          </cell>
        </row>
        <row r="882">
          <cell r="C882">
            <v>4</v>
          </cell>
          <cell r="AM882">
            <v>438</v>
          </cell>
        </row>
        <row r="883">
          <cell r="C883">
            <v>4</v>
          </cell>
          <cell r="AM883">
            <v>439</v>
          </cell>
        </row>
        <row r="884">
          <cell r="C884">
            <v>1</v>
          </cell>
          <cell r="AM884">
            <v>1305</v>
          </cell>
        </row>
        <row r="885">
          <cell r="C885">
            <v>2</v>
          </cell>
          <cell r="AM885">
            <v>1002</v>
          </cell>
        </row>
        <row r="886">
          <cell r="C886">
            <v>2</v>
          </cell>
          <cell r="AM886">
            <v>1003</v>
          </cell>
        </row>
        <row r="887">
          <cell r="C887">
            <v>2</v>
          </cell>
          <cell r="AM887">
            <v>1004</v>
          </cell>
        </row>
        <row r="888">
          <cell r="C888">
            <v>1</v>
          </cell>
          <cell r="AM888">
            <v>1306</v>
          </cell>
        </row>
        <row r="889">
          <cell r="C889">
            <v>1</v>
          </cell>
          <cell r="AM889">
            <v>1307</v>
          </cell>
        </row>
        <row r="890">
          <cell r="C890">
            <v>2</v>
          </cell>
          <cell r="AM890">
            <v>1005</v>
          </cell>
        </row>
        <row r="891">
          <cell r="C891">
            <v>2</v>
          </cell>
          <cell r="AM891">
            <v>1006</v>
          </cell>
        </row>
        <row r="892">
          <cell r="C892">
            <v>2</v>
          </cell>
          <cell r="AM892">
            <v>1007</v>
          </cell>
        </row>
        <row r="893">
          <cell r="C893">
            <v>0</v>
          </cell>
          <cell r="AM893">
            <v>1521</v>
          </cell>
        </row>
        <row r="894">
          <cell r="C894">
            <v>5</v>
          </cell>
          <cell r="AM894">
            <v>319</v>
          </cell>
        </row>
        <row r="895">
          <cell r="C895">
            <v>5</v>
          </cell>
          <cell r="AM895">
            <v>320</v>
          </cell>
        </row>
        <row r="896">
          <cell r="C896">
            <v>3</v>
          </cell>
          <cell r="AM896">
            <v>702</v>
          </cell>
        </row>
        <row r="897">
          <cell r="C897">
            <v>4</v>
          </cell>
          <cell r="AM897">
            <v>440</v>
          </cell>
        </row>
        <row r="898">
          <cell r="C898">
            <v>4</v>
          </cell>
          <cell r="AM898">
            <v>441</v>
          </cell>
        </row>
        <row r="899">
          <cell r="C899">
            <v>4</v>
          </cell>
          <cell r="AM899">
            <v>442</v>
          </cell>
        </row>
        <row r="900">
          <cell r="C900">
            <v>4</v>
          </cell>
          <cell r="AM900">
            <v>443</v>
          </cell>
        </row>
        <row r="901">
          <cell r="C901">
            <v>4</v>
          </cell>
          <cell r="AM901">
            <v>444</v>
          </cell>
        </row>
        <row r="902">
          <cell r="C902">
            <v>3</v>
          </cell>
          <cell r="AM902">
            <v>703</v>
          </cell>
        </row>
        <row r="903">
          <cell r="C903">
            <v>2</v>
          </cell>
          <cell r="AM903">
            <v>1008</v>
          </cell>
        </row>
        <row r="904">
          <cell r="C904">
            <v>2</v>
          </cell>
          <cell r="AM904">
            <v>1009</v>
          </cell>
        </row>
        <row r="905">
          <cell r="C905">
            <v>2</v>
          </cell>
          <cell r="AM905">
            <v>1010</v>
          </cell>
        </row>
        <row r="906">
          <cell r="C906">
            <v>2</v>
          </cell>
          <cell r="AM906">
            <v>1011</v>
          </cell>
        </row>
        <row r="907">
          <cell r="C907">
            <v>2</v>
          </cell>
          <cell r="AM907">
            <v>1012</v>
          </cell>
        </row>
        <row r="908">
          <cell r="C908">
            <v>1</v>
          </cell>
          <cell r="AM908">
            <v>1308</v>
          </cell>
        </row>
        <row r="909">
          <cell r="C909">
            <v>1</v>
          </cell>
          <cell r="AM909">
            <v>1309</v>
          </cell>
        </row>
        <row r="910">
          <cell r="C910">
            <v>4</v>
          </cell>
          <cell r="AM910">
            <v>445</v>
          </cell>
        </row>
        <row r="911">
          <cell r="C911">
            <v>2</v>
          </cell>
          <cell r="AM911">
            <v>1013</v>
          </cell>
        </row>
        <row r="912">
          <cell r="C912">
            <v>2</v>
          </cell>
          <cell r="AM912">
            <v>1014</v>
          </cell>
        </row>
        <row r="913">
          <cell r="C913">
            <v>2</v>
          </cell>
          <cell r="AM913">
            <v>1015</v>
          </cell>
        </row>
        <row r="914">
          <cell r="C914">
            <v>5</v>
          </cell>
          <cell r="AM914">
            <v>321</v>
          </cell>
        </row>
        <row r="915">
          <cell r="C915">
            <v>14</v>
          </cell>
          <cell r="AM915">
            <v>39</v>
          </cell>
        </row>
        <row r="916">
          <cell r="C916">
            <v>9</v>
          </cell>
          <cell r="AM916">
            <v>102</v>
          </cell>
        </row>
        <row r="917">
          <cell r="C917">
            <v>9</v>
          </cell>
          <cell r="AM917">
            <v>103</v>
          </cell>
        </row>
        <row r="918">
          <cell r="C918">
            <v>16</v>
          </cell>
          <cell r="AM918">
            <v>31</v>
          </cell>
        </row>
        <row r="919">
          <cell r="C919">
            <v>5</v>
          </cell>
          <cell r="AM919">
            <v>322</v>
          </cell>
        </row>
        <row r="920">
          <cell r="C920">
            <v>1</v>
          </cell>
          <cell r="AM920">
            <v>1310</v>
          </cell>
        </row>
        <row r="921">
          <cell r="C921">
            <v>0</v>
          </cell>
          <cell r="AM921">
            <v>1522</v>
          </cell>
        </row>
        <row r="922">
          <cell r="C922">
            <v>1</v>
          </cell>
          <cell r="AM922">
            <v>1311</v>
          </cell>
        </row>
        <row r="923">
          <cell r="C923">
            <v>1</v>
          </cell>
          <cell r="AM923">
            <v>1312</v>
          </cell>
        </row>
        <row r="924">
          <cell r="C924">
            <v>1</v>
          </cell>
          <cell r="AM924">
            <v>1313</v>
          </cell>
        </row>
        <row r="925">
          <cell r="C925">
            <v>2</v>
          </cell>
          <cell r="AM925">
            <v>1016</v>
          </cell>
        </row>
        <row r="926">
          <cell r="C926">
            <v>2</v>
          </cell>
          <cell r="AM926">
            <v>1017</v>
          </cell>
        </row>
        <row r="927">
          <cell r="C927">
            <v>2</v>
          </cell>
          <cell r="AM927">
            <v>1018</v>
          </cell>
        </row>
        <row r="928">
          <cell r="C928">
            <v>1</v>
          </cell>
          <cell r="AM928">
            <v>1314</v>
          </cell>
        </row>
        <row r="929">
          <cell r="C929">
            <v>4</v>
          </cell>
          <cell r="AM929">
            <v>446</v>
          </cell>
        </row>
        <row r="930">
          <cell r="C930">
            <v>0</v>
          </cell>
          <cell r="AM930">
            <v>1523</v>
          </cell>
        </row>
        <row r="931">
          <cell r="C931">
            <v>1</v>
          </cell>
          <cell r="AM931">
            <v>1315</v>
          </cell>
        </row>
        <row r="932">
          <cell r="C932">
            <v>2</v>
          </cell>
          <cell r="AM932">
            <v>1019</v>
          </cell>
        </row>
        <row r="933">
          <cell r="C933">
            <v>11</v>
          </cell>
          <cell r="AM933">
            <v>58</v>
          </cell>
        </row>
        <row r="934">
          <cell r="C934">
            <v>7</v>
          </cell>
          <cell r="AM934">
            <v>188</v>
          </cell>
        </row>
        <row r="935">
          <cell r="C935">
            <v>1</v>
          </cell>
          <cell r="AM935">
            <v>1316</v>
          </cell>
        </row>
        <row r="936">
          <cell r="C936">
            <v>2</v>
          </cell>
          <cell r="AM936">
            <v>1020</v>
          </cell>
        </row>
        <row r="937">
          <cell r="C937">
            <v>4</v>
          </cell>
          <cell r="AM937">
            <v>447</v>
          </cell>
        </row>
        <row r="938">
          <cell r="C938">
            <v>4</v>
          </cell>
          <cell r="AM938">
            <v>448</v>
          </cell>
        </row>
        <row r="939">
          <cell r="C939">
            <v>4</v>
          </cell>
          <cell r="AM939">
            <v>449</v>
          </cell>
        </row>
        <row r="940">
          <cell r="C940">
            <v>4</v>
          </cell>
          <cell r="AM940">
            <v>450</v>
          </cell>
        </row>
        <row r="941">
          <cell r="C941">
            <v>0</v>
          </cell>
          <cell r="AM941">
            <v>1524</v>
          </cell>
        </row>
        <row r="942">
          <cell r="C942">
            <v>1</v>
          </cell>
          <cell r="AM942">
            <v>1317</v>
          </cell>
        </row>
        <row r="943">
          <cell r="C943">
            <v>2</v>
          </cell>
          <cell r="AM943">
            <v>1021</v>
          </cell>
        </row>
        <row r="944">
          <cell r="C944">
            <v>2</v>
          </cell>
          <cell r="AM944">
            <v>1022</v>
          </cell>
        </row>
        <row r="945">
          <cell r="C945">
            <v>2</v>
          </cell>
          <cell r="AM945">
            <v>1023</v>
          </cell>
        </row>
        <row r="946">
          <cell r="C946">
            <v>5</v>
          </cell>
          <cell r="AM946">
            <v>323</v>
          </cell>
        </row>
        <row r="947">
          <cell r="C947">
            <v>5</v>
          </cell>
          <cell r="AM947">
            <v>324</v>
          </cell>
        </row>
        <row r="948">
          <cell r="C948">
            <v>1</v>
          </cell>
          <cell r="AM948">
            <v>1318</v>
          </cell>
        </row>
        <row r="949">
          <cell r="C949">
            <v>3</v>
          </cell>
          <cell r="AM949">
            <v>704</v>
          </cell>
        </row>
        <row r="950">
          <cell r="C950">
            <v>1</v>
          </cell>
          <cell r="AM950">
            <v>1319</v>
          </cell>
        </row>
        <row r="951">
          <cell r="C951">
            <v>1</v>
          </cell>
          <cell r="AM951">
            <v>1320</v>
          </cell>
        </row>
        <row r="952">
          <cell r="C952">
            <v>1</v>
          </cell>
          <cell r="AM952">
            <v>1321</v>
          </cell>
        </row>
        <row r="953">
          <cell r="C953">
            <v>3</v>
          </cell>
          <cell r="AM953">
            <v>705</v>
          </cell>
        </row>
        <row r="954">
          <cell r="C954">
            <v>3</v>
          </cell>
          <cell r="AM954">
            <v>706</v>
          </cell>
        </row>
        <row r="955">
          <cell r="C955">
            <v>3</v>
          </cell>
          <cell r="AM955">
            <v>707</v>
          </cell>
        </row>
        <row r="956">
          <cell r="C956">
            <v>3</v>
          </cell>
          <cell r="AM956">
            <v>708</v>
          </cell>
        </row>
        <row r="957">
          <cell r="C957">
            <v>2</v>
          </cell>
          <cell r="AM957">
            <v>1024</v>
          </cell>
        </row>
        <row r="958">
          <cell r="C958">
            <v>6</v>
          </cell>
          <cell r="AM958">
            <v>254</v>
          </cell>
        </row>
        <row r="959">
          <cell r="C959">
            <v>2</v>
          </cell>
          <cell r="AM959">
            <v>1025</v>
          </cell>
        </row>
        <row r="960">
          <cell r="C960">
            <v>2</v>
          </cell>
          <cell r="AM960">
            <v>1026</v>
          </cell>
        </row>
        <row r="961">
          <cell r="C961">
            <v>2</v>
          </cell>
          <cell r="AM961">
            <v>1027</v>
          </cell>
        </row>
        <row r="962">
          <cell r="C962">
            <v>2</v>
          </cell>
          <cell r="AM962">
            <v>1028</v>
          </cell>
        </row>
        <row r="963">
          <cell r="C963">
            <v>2</v>
          </cell>
          <cell r="AM963">
            <v>1029</v>
          </cell>
        </row>
        <row r="964">
          <cell r="C964">
            <v>2</v>
          </cell>
          <cell r="AM964">
            <v>1030</v>
          </cell>
        </row>
        <row r="965">
          <cell r="C965">
            <v>3</v>
          </cell>
          <cell r="AM965">
            <v>709</v>
          </cell>
        </row>
        <row r="966">
          <cell r="C966">
            <v>3</v>
          </cell>
          <cell r="AM966">
            <v>710</v>
          </cell>
        </row>
        <row r="967">
          <cell r="C967">
            <v>5</v>
          </cell>
          <cell r="AM967">
            <v>325</v>
          </cell>
        </row>
        <row r="968">
          <cell r="C968">
            <v>5</v>
          </cell>
          <cell r="AM968">
            <v>326</v>
          </cell>
        </row>
        <row r="969">
          <cell r="C969">
            <v>5</v>
          </cell>
          <cell r="AM969">
            <v>327</v>
          </cell>
        </row>
        <row r="970">
          <cell r="C970">
            <v>5</v>
          </cell>
          <cell r="AM970">
            <v>328</v>
          </cell>
        </row>
        <row r="971">
          <cell r="C971">
            <v>5</v>
          </cell>
          <cell r="AM971">
            <v>329</v>
          </cell>
        </row>
        <row r="972">
          <cell r="C972">
            <v>5</v>
          </cell>
          <cell r="AM972">
            <v>330</v>
          </cell>
        </row>
        <row r="973">
          <cell r="C973">
            <v>0</v>
          </cell>
          <cell r="AM973">
            <v>1525</v>
          </cell>
        </row>
        <row r="974">
          <cell r="C974">
            <v>1</v>
          </cell>
          <cell r="AM974">
            <v>1322</v>
          </cell>
        </row>
        <row r="975">
          <cell r="C975">
            <v>6</v>
          </cell>
          <cell r="AM975">
            <v>255</v>
          </cell>
        </row>
        <row r="976">
          <cell r="C976">
            <v>2</v>
          </cell>
          <cell r="AM976">
            <v>1031</v>
          </cell>
        </row>
        <row r="977">
          <cell r="C977">
            <v>2</v>
          </cell>
          <cell r="AM977">
            <v>1032</v>
          </cell>
        </row>
        <row r="978">
          <cell r="C978">
            <v>4</v>
          </cell>
          <cell r="AM978">
            <v>451</v>
          </cell>
        </row>
        <row r="979">
          <cell r="C979">
            <v>4</v>
          </cell>
          <cell r="AM979">
            <v>452</v>
          </cell>
        </row>
        <row r="980">
          <cell r="C980">
            <v>1</v>
          </cell>
          <cell r="AM980">
            <v>1323</v>
          </cell>
        </row>
        <row r="981">
          <cell r="C981">
            <v>1</v>
          </cell>
          <cell r="AM981">
            <v>1324</v>
          </cell>
        </row>
        <row r="982">
          <cell r="C982">
            <v>2</v>
          </cell>
          <cell r="AM982">
            <v>1033</v>
          </cell>
        </row>
        <row r="983">
          <cell r="C983">
            <v>2</v>
          </cell>
          <cell r="AM983">
            <v>1034</v>
          </cell>
        </row>
        <row r="984">
          <cell r="C984">
            <v>2</v>
          </cell>
          <cell r="AM984">
            <v>1035</v>
          </cell>
        </row>
        <row r="985">
          <cell r="C985">
            <v>3</v>
          </cell>
          <cell r="AM985">
            <v>711</v>
          </cell>
        </row>
        <row r="986">
          <cell r="C986">
            <v>7</v>
          </cell>
          <cell r="AM986">
            <v>189</v>
          </cell>
        </row>
        <row r="987">
          <cell r="C987">
            <v>4</v>
          </cell>
          <cell r="AM987">
            <v>453</v>
          </cell>
        </row>
        <row r="988">
          <cell r="C988">
            <v>2</v>
          </cell>
          <cell r="AM988">
            <v>1036</v>
          </cell>
        </row>
        <row r="989">
          <cell r="C989">
            <v>1</v>
          </cell>
          <cell r="AM989">
            <v>1325</v>
          </cell>
        </row>
        <row r="990">
          <cell r="C990">
            <v>1</v>
          </cell>
          <cell r="AM990">
            <v>1326</v>
          </cell>
        </row>
        <row r="991">
          <cell r="C991">
            <v>1</v>
          </cell>
          <cell r="AM991">
            <v>1327</v>
          </cell>
        </row>
        <row r="992">
          <cell r="C992">
            <v>0</v>
          </cell>
          <cell r="AM992">
            <v>1526</v>
          </cell>
        </row>
        <row r="993">
          <cell r="C993">
            <v>1</v>
          </cell>
          <cell r="AM993">
            <v>1328</v>
          </cell>
        </row>
        <row r="994">
          <cell r="C994">
            <v>1</v>
          </cell>
          <cell r="AM994">
            <v>1329</v>
          </cell>
        </row>
        <row r="995">
          <cell r="C995">
            <v>1</v>
          </cell>
          <cell r="AM995">
            <v>1330</v>
          </cell>
        </row>
        <row r="996">
          <cell r="C996">
            <v>4</v>
          </cell>
          <cell r="AM996">
            <v>454</v>
          </cell>
        </row>
        <row r="997">
          <cell r="C997">
            <v>4</v>
          </cell>
          <cell r="AM997">
            <v>455</v>
          </cell>
        </row>
        <row r="998">
          <cell r="C998">
            <v>4</v>
          </cell>
          <cell r="AM998">
            <v>456</v>
          </cell>
        </row>
        <row r="999">
          <cell r="C999">
            <v>4</v>
          </cell>
          <cell r="AM999">
            <v>457</v>
          </cell>
        </row>
        <row r="1000">
          <cell r="C1000">
            <v>4</v>
          </cell>
          <cell r="AM1000">
            <v>458</v>
          </cell>
        </row>
        <row r="1001">
          <cell r="C1001">
            <v>1</v>
          </cell>
          <cell r="AM1001">
            <v>1331</v>
          </cell>
        </row>
        <row r="1002">
          <cell r="C1002">
            <v>12</v>
          </cell>
          <cell r="AM1002">
            <v>49</v>
          </cell>
        </row>
        <row r="1003">
          <cell r="C1003">
            <v>0</v>
          </cell>
          <cell r="AM1003">
            <v>1527</v>
          </cell>
        </row>
        <row r="1004">
          <cell r="C1004">
            <v>3</v>
          </cell>
          <cell r="AM1004">
            <v>712</v>
          </cell>
        </row>
        <row r="1005">
          <cell r="C1005">
            <v>3</v>
          </cell>
          <cell r="AM1005">
            <v>713</v>
          </cell>
        </row>
        <row r="1006">
          <cell r="C1006">
            <v>3</v>
          </cell>
          <cell r="AM1006">
            <v>714</v>
          </cell>
        </row>
        <row r="1007">
          <cell r="C1007">
            <v>1</v>
          </cell>
          <cell r="AM1007">
            <v>1332</v>
          </cell>
        </row>
        <row r="1008">
          <cell r="C1008">
            <v>1</v>
          </cell>
          <cell r="AM1008">
            <v>1333</v>
          </cell>
        </row>
        <row r="1009">
          <cell r="C1009">
            <v>1</v>
          </cell>
          <cell r="AM1009">
            <v>1334</v>
          </cell>
        </row>
        <row r="1010">
          <cell r="C1010">
            <v>2</v>
          </cell>
          <cell r="AM1010">
            <v>1037</v>
          </cell>
        </row>
        <row r="1011">
          <cell r="C1011">
            <v>1</v>
          </cell>
          <cell r="AM1011">
            <v>1335</v>
          </cell>
        </row>
        <row r="1012">
          <cell r="C1012">
            <v>2</v>
          </cell>
          <cell r="AM1012">
            <v>1038</v>
          </cell>
        </row>
        <row r="1013">
          <cell r="C1013">
            <v>1</v>
          </cell>
          <cell r="AM1013">
            <v>1336</v>
          </cell>
        </row>
        <row r="1014">
          <cell r="C1014">
            <v>1</v>
          </cell>
          <cell r="AM1014">
            <v>1337</v>
          </cell>
        </row>
        <row r="1015">
          <cell r="C1015">
            <v>1</v>
          </cell>
          <cell r="AM1015">
            <v>1338</v>
          </cell>
        </row>
        <row r="1016">
          <cell r="C1016">
            <v>1</v>
          </cell>
          <cell r="AM1016">
            <v>1339</v>
          </cell>
        </row>
        <row r="1017">
          <cell r="C1017">
            <v>0</v>
          </cell>
          <cell r="AM1017">
            <v>1528</v>
          </cell>
        </row>
        <row r="1018">
          <cell r="C1018">
            <v>3</v>
          </cell>
          <cell r="AM1018">
            <v>715</v>
          </cell>
        </row>
        <row r="1019">
          <cell r="C1019">
            <v>5</v>
          </cell>
          <cell r="AM1019">
            <v>331</v>
          </cell>
        </row>
        <row r="1020">
          <cell r="C1020">
            <v>8</v>
          </cell>
          <cell r="AM1020">
            <v>128</v>
          </cell>
        </row>
        <row r="1021">
          <cell r="C1021">
            <v>0</v>
          </cell>
          <cell r="AM1021">
            <v>1529</v>
          </cell>
        </row>
        <row r="1022">
          <cell r="C1022">
            <v>0</v>
          </cell>
          <cell r="AM1022">
            <v>1530</v>
          </cell>
        </row>
        <row r="1023">
          <cell r="C1023">
            <v>4</v>
          </cell>
          <cell r="AM1023">
            <v>459</v>
          </cell>
        </row>
        <row r="1024">
          <cell r="C1024">
            <v>4</v>
          </cell>
          <cell r="AM1024">
            <v>460</v>
          </cell>
        </row>
        <row r="1025">
          <cell r="C1025">
            <v>4</v>
          </cell>
          <cell r="AM1025">
            <v>461</v>
          </cell>
        </row>
        <row r="1026">
          <cell r="C1026">
            <v>2</v>
          </cell>
          <cell r="AM1026">
            <v>1039</v>
          </cell>
        </row>
        <row r="1027">
          <cell r="C1027">
            <v>2</v>
          </cell>
          <cell r="AM1027">
            <v>1040</v>
          </cell>
        </row>
        <row r="1028">
          <cell r="C1028">
            <v>4</v>
          </cell>
          <cell r="AM1028">
            <v>462</v>
          </cell>
        </row>
        <row r="1029">
          <cell r="C1029">
            <v>1</v>
          </cell>
          <cell r="AM1029">
            <v>1340</v>
          </cell>
        </row>
        <row r="1030">
          <cell r="C1030">
            <v>3</v>
          </cell>
          <cell r="AM1030">
            <v>716</v>
          </cell>
        </row>
        <row r="1031">
          <cell r="C1031">
            <v>3</v>
          </cell>
          <cell r="AM1031">
            <v>717</v>
          </cell>
        </row>
        <row r="1032">
          <cell r="C1032">
            <v>2</v>
          </cell>
          <cell r="AM1032">
            <v>1041</v>
          </cell>
        </row>
        <row r="1033">
          <cell r="C1033">
            <v>1</v>
          </cell>
          <cell r="AM1033">
            <v>1341</v>
          </cell>
        </row>
        <row r="1034">
          <cell r="C1034">
            <v>1</v>
          </cell>
          <cell r="AM1034">
            <v>1342</v>
          </cell>
        </row>
        <row r="1035">
          <cell r="C1035">
            <v>1</v>
          </cell>
          <cell r="AM1035">
            <v>1343</v>
          </cell>
        </row>
        <row r="1036">
          <cell r="C1036">
            <v>1</v>
          </cell>
          <cell r="AM1036">
            <v>1344</v>
          </cell>
        </row>
        <row r="1037">
          <cell r="C1037">
            <v>3</v>
          </cell>
          <cell r="AM1037">
            <v>718</v>
          </cell>
        </row>
        <row r="1038">
          <cell r="C1038">
            <v>1</v>
          </cell>
          <cell r="AM1038">
            <v>1345</v>
          </cell>
        </row>
        <row r="1039">
          <cell r="C1039">
            <v>2</v>
          </cell>
          <cell r="AM1039">
            <v>1042</v>
          </cell>
        </row>
        <row r="1040">
          <cell r="C1040">
            <v>2</v>
          </cell>
          <cell r="AM1040">
            <v>1043</v>
          </cell>
        </row>
        <row r="1041">
          <cell r="C1041">
            <v>2</v>
          </cell>
          <cell r="AM1041">
            <v>1044</v>
          </cell>
        </row>
        <row r="1042">
          <cell r="C1042">
            <v>2</v>
          </cell>
          <cell r="AM1042">
            <v>1045</v>
          </cell>
        </row>
        <row r="1043">
          <cell r="C1043">
            <v>3</v>
          </cell>
          <cell r="AM1043">
            <v>719</v>
          </cell>
        </row>
        <row r="1044">
          <cell r="C1044">
            <v>2</v>
          </cell>
          <cell r="AM1044">
            <v>1046</v>
          </cell>
        </row>
        <row r="1045">
          <cell r="C1045">
            <v>2</v>
          </cell>
          <cell r="AM1045">
            <v>1047</v>
          </cell>
        </row>
        <row r="1046">
          <cell r="C1046">
            <v>2</v>
          </cell>
          <cell r="AM1046">
            <v>1048</v>
          </cell>
        </row>
        <row r="1047">
          <cell r="C1047">
            <v>1</v>
          </cell>
          <cell r="AM1047">
            <v>1346</v>
          </cell>
        </row>
        <row r="1048">
          <cell r="C1048">
            <v>1</v>
          </cell>
          <cell r="AM1048">
            <v>1347</v>
          </cell>
        </row>
        <row r="1049">
          <cell r="C1049">
            <v>4</v>
          </cell>
          <cell r="AM1049">
            <v>463</v>
          </cell>
        </row>
        <row r="1050">
          <cell r="C1050">
            <v>4</v>
          </cell>
          <cell r="AM1050">
            <v>464</v>
          </cell>
        </row>
        <row r="1051">
          <cell r="C1051">
            <v>4</v>
          </cell>
          <cell r="AM1051">
            <v>465</v>
          </cell>
        </row>
        <row r="1052">
          <cell r="C1052">
            <v>4</v>
          </cell>
          <cell r="AM1052">
            <v>466</v>
          </cell>
        </row>
        <row r="1053">
          <cell r="C1053">
            <v>0</v>
          </cell>
          <cell r="AM1053">
            <v>1531</v>
          </cell>
        </row>
        <row r="1054">
          <cell r="C1054">
            <v>1</v>
          </cell>
          <cell r="AM1054">
            <v>1348</v>
          </cell>
        </row>
        <row r="1055">
          <cell r="C1055">
            <v>1</v>
          </cell>
          <cell r="AM1055">
            <v>1349</v>
          </cell>
        </row>
        <row r="1056">
          <cell r="C1056">
            <v>4</v>
          </cell>
          <cell r="AM1056">
            <v>467</v>
          </cell>
        </row>
        <row r="1057">
          <cell r="C1057">
            <v>1</v>
          </cell>
          <cell r="AM1057">
            <v>1350</v>
          </cell>
        </row>
        <row r="1058">
          <cell r="C1058">
            <v>3</v>
          </cell>
          <cell r="AM1058">
            <v>720</v>
          </cell>
        </row>
        <row r="1059">
          <cell r="C1059">
            <v>3</v>
          </cell>
          <cell r="AM1059">
            <v>721</v>
          </cell>
        </row>
        <row r="1060">
          <cell r="C1060">
            <v>3</v>
          </cell>
          <cell r="AM1060">
            <v>722</v>
          </cell>
        </row>
        <row r="1061">
          <cell r="C1061">
            <v>0</v>
          </cell>
          <cell r="AM1061">
            <v>1532</v>
          </cell>
        </row>
        <row r="1062">
          <cell r="C1062">
            <v>10</v>
          </cell>
          <cell r="AM1062">
            <v>67</v>
          </cell>
        </row>
        <row r="1063">
          <cell r="C1063">
            <v>9</v>
          </cell>
          <cell r="AM1063">
            <v>104</v>
          </cell>
        </row>
        <row r="1064">
          <cell r="C1064">
            <v>9</v>
          </cell>
          <cell r="AM1064">
            <v>105</v>
          </cell>
        </row>
        <row r="1065">
          <cell r="C1065">
            <v>9</v>
          </cell>
          <cell r="AM1065">
            <v>106</v>
          </cell>
        </row>
        <row r="1066">
          <cell r="C1066">
            <v>9</v>
          </cell>
          <cell r="AM1066">
            <v>107</v>
          </cell>
        </row>
        <row r="1067">
          <cell r="C1067">
            <v>9</v>
          </cell>
          <cell r="AM1067">
            <v>108</v>
          </cell>
        </row>
        <row r="1068">
          <cell r="C1068">
            <v>9</v>
          </cell>
          <cell r="AM1068">
            <v>109</v>
          </cell>
        </row>
        <row r="1069">
          <cell r="C1069">
            <v>9</v>
          </cell>
          <cell r="AM1069">
            <v>110</v>
          </cell>
        </row>
        <row r="1070">
          <cell r="C1070">
            <v>9</v>
          </cell>
          <cell r="AM1070">
            <v>111</v>
          </cell>
        </row>
        <row r="1071">
          <cell r="C1071">
            <v>9</v>
          </cell>
          <cell r="AM1071">
            <v>112</v>
          </cell>
        </row>
        <row r="1072">
          <cell r="C1072">
            <v>7</v>
          </cell>
          <cell r="AM1072">
            <v>190</v>
          </cell>
        </row>
        <row r="1073">
          <cell r="C1073">
            <v>9</v>
          </cell>
          <cell r="AM1073">
            <v>113</v>
          </cell>
        </row>
        <row r="1074">
          <cell r="C1074">
            <v>7</v>
          </cell>
          <cell r="AM1074">
            <v>191</v>
          </cell>
        </row>
        <row r="1075">
          <cell r="C1075">
            <v>7</v>
          </cell>
          <cell r="AM1075">
            <v>192</v>
          </cell>
        </row>
        <row r="1076">
          <cell r="C1076">
            <v>1</v>
          </cell>
          <cell r="AM1076">
            <v>1351</v>
          </cell>
        </row>
        <row r="1077">
          <cell r="C1077">
            <v>0</v>
          </cell>
          <cell r="AM1077">
            <v>1533</v>
          </cell>
        </row>
        <row r="1078">
          <cell r="C1078">
            <v>0</v>
          </cell>
          <cell r="AM1078">
            <v>1534</v>
          </cell>
        </row>
        <row r="1079">
          <cell r="C1079">
            <v>0</v>
          </cell>
          <cell r="AM1079">
            <v>1535</v>
          </cell>
        </row>
        <row r="1080">
          <cell r="C1080">
            <v>1</v>
          </cell>
          <cell r="AM1080">
            <v>1352</v>
          </cell>
        </row>
        <row r="1081">
          <cell r="C1081">
            <v>1</v>
          </cell>
          <cell r="AM1081">
            <v>1353</v>
          </cell>
        </row>
        <row r="1082">
          <cell r="C1082">
            <v>0</v>
          </cell>
          <cell r="AM1082">
            <v>1536</v>
          </cell>
        </row>
        <row r="1083">
          <cell r="C1083">
            <v>1</v>
          </cell>
          <cell r="AM1083">
            <v>1354</v>
          </cell>
        </row>
        <row r="1084">
          <cell r="C1084">
            <v>2</v>
          </cell>
          <cell r="AM1084">
            <v>1049</v>
          </cell>
        </row>
        <row r="1085">
          <cell r="C1085">
            <v>2</v>
          </cell>
          <cell r="AM1085">
            <v>1050</v>
          </cell>
        </row>
        <row r="1086">
          <cell r="C1086">
            <v>2</v>
          </cell>
          <cell r="AM1086">
            <v>1051</v>
          </cell>
        </row>
        <row r="1087">
          <cell r="C1087">
            <v>0</v>
          </cell>
          <cell r="AM1087">
            <v>1537</v>
          </cell>
        </row>
        <row r="1088">
          <cell r="C1088">
            <v>2</v>
          </cell>
          <cell r="AM1088">
            <v>1052</v>
          </cell>
        </row>
        <row r="1089">
          <cell r="C1089">
            <v>4</v>
          </cell>
          <cell r="AM1089">
            <v>468</v>
          </cell>
        </row>
        <row r="1090">
          <cell r="C1090">
            <v>3</v>
          </cell>
          <cell r="AM1090">
            <v>723</v>
          </cell>
        </row>
        <row r="1091">
          <cell r="C1091">
            <v>2</v>
          </cell>
          <cell r="AM1091">
            <v>1053</v>
          </cell>
        </row>
        <row r="1092">
          <cell r="C1092">
            <v>0</v>
          </cell>
          <cell r="AM1092">
            <v>1538</v>
          </cell>
        </row>
        <row r="1093">
          <cell r="C1093">
            <v>3</v>
          </cell>
          <cell r="AM1093">
            <v>724</v>
          </cell>
        </row>
        <row r="1094">
          <cell r="C1094">
            <v>3</v>
          </cell>
          <cell r="AM1094">
            <v>725</v>
          </cell>
        </row>
        <row r="1095">
          <cell r="C1095">
            <v>3</v>
          </cell>
          <cell r="AM1095">
            <v>726</v>
          </cell>
        </row>
        <row r="1096">
          <cell r="C1096">
            <v>3</v>
          </cell>
          <cell r="AM1096">
            <v>727</v>
          </cell>
        </row>
        <row r="1097">
          <cell r="C1097">
            <v>3</v>
          </cell>
          <cell r="AM1097">
            <v>728</v>
          </cell>
        </row>
        <row r="1098">
          <cell r="C1098">
            <v>3</v>
          </cell>
          <cell r="AM1098">
            <v>729</v>
          </cell>
        </row>
        <row r="1099">
          <cell r="C1099">
            <v>2</v>
          </cell>
          <cell r="AM1099">
            <v>1054</v>
          </cell>
        </row>
        <row r="1100">
          <cell r="C1100">
            <v>2</v>
          </cell>
          <cell r="AM1100">
            <v>1055</v>
          </cell>
        </row>
        <row r="1101">
          <cell r="C1101">
            <v>2</v>
          </cell>
          <cell r="AM1101">
            <v>1056</v>
          </cell>
        </row>
        <row r="1102">
          <cell r="C1102">
            <v>0</v>
          </cell>
          <cell r="AM1102">
            <v>1539</v>
          </cell>
        </row>
        <row r="1103">
          <cell r="C1103">
            <v>2</v>
          </cell>
          <cell r="AM1103">
            <v>1057</v>
          </cell>
        </row>
        <row r="1104">
          <cell r="C1104">
            <v>2</v>
          </cell>
          <cell r="AM1104">
            <v>1058</v>
          </cell>
        </row>
        <row r="1105">
          <cell r="C1105">
            <v>2</v>
          </cell>
          <cell r="AM1105">
            <v>1059</v>
          </cell>
        </row>
        <row r="1106">
          <cell r="C1106">
            <v>0</v>
          </cell>
          <cell r="AM1106">
            <v>1540</v>
          </cell>
        </row>
        <row r="1107">
          <cell r="C1107">
            <v>8</v>
          </cell>
          <cell r="AM1107">
            <v>129</v>
          </cell>
        </row>
        <row r="1108">
          <cell r="C1108">
            <v>8</v>
          </cell>
          <cell r="AM1108">
            <v>130</v>
          </cell>
        </row>
        <row r="1109">
          <cell r="C1109">
            <v>11</v>
          </cell>
          <cell r="AM1109">
            <v>59</v>
          </cell>
        </row>
        <row r="1110">
          <cell r="C1110">
            <v>8</v>
          </cell>
          <cell r="AM1110">
            <v>131</v>
          </cell>
        </row>
        <row r="1111">
          <cell r="C1111">
            <v>8</v>
          </cell>
          <cell r="AM1111">
            <v>132</v>
          </cell>
        </row>
        <row r="1112">
          <cell r="C1112">
            <v>8</v>
          </cell>
          <cell r="AM1112">
            <v>133</v>
          </cell>
        </row>
        <row r="1113">
          <cell r="C1113">
            <v>8</v>
          </cell>
          <cell r="AM1113">
            <v>134</v>
          </cell>
        </row>
        <row r="1114">
          <cell r="C1114">
            <v>8</v>
          </cell>
          <cell r="AM1114">
            <v>135</v>
          </cell>
        </row>
        <row r="1115">
          <cell r="C1115">
            <v>8</v>
          </cell>
          <cell r="AM1115">
            <v>136</v>
          </cell>
        </row>
        <row r="1116">
          <cell r="C1116">
            <v>1</v>
          </cell>
          <cell r="AM1116">
            <v>1355</v>
          </cell>
        </row>
        <row r="1117">
          <cell r="C1117">
            <v>1</v>
          </cell>
          <cell r="AM1117">
            <v>1356</v>
          </cell>
        </row>
        <row r="1118">
          <cell r="C1118">
            <v>4</v>
          </cell>
          <cell r="AM1118">
            <v>469</v>
          </cell>
        </row>
        <row r="1119">
          <cell r="C1119">
            <v>4</v>
          </cell>
          <cell r="AM1119">
            <v>470</v>
          </cell>
        </row>
        <row r="1120">
          <cell r="C1120">
            <v>4</v>
          </cell>
          <cell r="AM1120">
            <v>471</v>
          </cell>
        </row>
        <row r="1121">
          <cell r="C1121">
            <v>4</v>
          </cell>
          <cell r="AM1121">
            <v>472</v>
          </cell>
        </row>
        <row r="1122">
          <cell r="C1122">
            <v>7</v>
          </cell>
          <cell r="AM1122">
            <v>193</v>
          </cell>
        </row>
        <row r="1123">
          <cell r="C1123">
            <v>2</v>
          </cell>
          <cell r="AM1123">
            <v>1060</v>
          </cell>
        </row>
        <row r="1124">
          <cell r="C1124">
            <v>2</v>
          </cell>
          <cell r="AM1124">
            <v>1061</v>
          </cell>
        </row>
        <row r="1125">
          <cell r="C1125">
            <v>2</v>
          </cell>
          <cell r="AM1125">
            <v>1062</v>
          </cell>
        </row>
        <row r="1126">
          <cell r="C1126">
            <v>3</v>
          </cell>
          <cell r="AM1126">
            <v>730</v>
          </cell>
        </row>
        <row r="1127">
          <cell r="C1127">
            <v>3</v>
          </cell>
          <cell r="AM1127">
            <v>731</v>
          </cell>
        </row>
        <row r="1128">
          <cell r="C1128">
            <v>0</v>
          </cell>
          <cell r="AM1128">
            <v>1541</v>
          </cell>
        </row>
        <row r="1129">
          <cell r="C1129">
            <v>1</v>
          </cell>
          <cell r="AM1129">
            <v>1357</v>
          </cell>
        </row>
        <row r="1130">
          <cell r="C1130">
            <v>1</v>
          </cell>
          <cell r="AM1130">
            <v>1358</v>
          </cell>
        </row>
        <row r="1131">
          <cell r="C1131">
            <v>1</v>
          </cell>
          <cell r="AM1131">
            <v>1359</v>
          </cell>
        </row>
        <row r="1132">
          <cell r="C1132">
            <v>4</v>
          </cell>
          <cell r="AM1132">
            <v>473</v>
          </cell>
        </row>
        <row r="1133">
          <cell r="C1133">
            <v>1</v>
          </cell>
          <cell r="AM1133">
            <v>1360</v>
          </cell>
        </row>
        <row r="1134">
          <cell r="C1134">
            <v>1</v>
          </cell>
          <cell r="AM1134">
            <v>1361</v>
          </cell>
        </row>
        <row r="1135">
          <cell r="C1135">
            <v>1</v>
          </cell>
          <cell r="AM1135">
            <v>1362</v>
          </cell>
        </row>
        <row r="1136">
          <cell r="C1136">
            <v>1</v>
          </cell>
          <cell r="AM1136">
            <v>1363</v>
          </cell>
        </row>
        <row r="1137">
          <cell r="C1137">
            <v>5</v>
          </cell>
          <cell r="AM1137">
            <v>332</v>
          </cell>
        </row>
        <row r="1138">
          <cell r="C1138">
            <v>4</v>
          </cell>
          <cell r="AM1138">
            <v>474</v>
          </cell>
        </row>
        <row r="1139">
          <cell r="C1139">
            <v>4</v>
          </cell>
          <cell r="AM1139">
            <v>475</v>
          </cell>
        </row>
        <row r="1140">
          <cell r="C1140">
            <v>3</v>
          </cell>
          <cell r="AM1140">
            <v>732</v>
          </cell>
        </row>
        <row r="1141">
          <cell r="C1141">
            <v>1</v>
          </cell>
          <cell r="AM1141">
            <v>1364</v>
          </cell>
        </row>
        <row r="1142">
          <cell r="C1142">
            <v>1</v>
          </cell>
          <cell r="AM1142">
            <v>1365</v>
          </cell>
        </row>
        <row r="1143">
          <cell r="C1143">
            <v>1</v>
          </cell>
          <cell r="AM1143">
            <v>1366</v>
          </cell>
        </row>
        <row r="1144">
          <cell r="C1144">
            <v>3</v>
          </cell>
          <cell r="AM1144">
            <v>733</v>
          </cell>
        </row>
        <row r="1145">
          <cell r="C1145">
            <v>0</v>
          </cell>
          <cell r="AM1145">
            <v>1542</v>
          </cell>
        </row>
        <row r="1146">
          <cell r="C1146">
            <v>0</v>
          </cell>
          <cell r="AM1146">
            <v>1543</v>
          </cell>
        </row>
        <row r="1147">
          <cell r="C1147">
            <v>12</v>
          </cell>
          <cell r="AM1147">
            <v>50</v>
          </cell>
        </row>
        <row r="1148">
          <cell r="C1148">
            <v>4</v>
          </cell>
          <cell r="AM1148">
            <v>476</v>
          </cell>
        </row>
        <row r="1149">
          <cell r="C1149">
            <v>4</v>
          </cell>
          <cell r="AM1149">
            <v>477</v>
          </cell>
        </row>
        <row r="1150">
          <cell r="C1150">
            <v>4</v>
          </cell>
          <cell r="AM1150">
            <v>478</v>
          </cell>
        </row>
        <row r="1151">
          <cell r="C1151">
            <v>4</v>
          </cell>
          <cell r="AM1151">
            <v>479</v>
          </cell>
        </row>
        <row r="1152">
          <cell r="C1152">
            <v>4</v>
          </cell>
          <cell r="AM1152">
            <v>480</v>
          </cell>
        </row>
        <row r="1153">
          <cell r="C1153">
            <v>0</v>
          </cell>
          <cell r="AM1153">
            <v>1544</v>
          </cell>
        </row>
        <row r="1154">
          <cell r="C1154">
            <v>8</v>
          </cell>
          <cell r="AM1154">
            <v>137</v>
          </cell>
        </row>
        <row r="1155">
          <cell r="C1155">
            <v>8</v>
          </cell>
          <cell r="AM1155">
            <v>138</v>
          </cell>
        </row>
        <row r="1156">
          <cell r="C1156">
            <v>8</v>
          </cell>
          <cell r="AM1156">
            <v>139</v>
          </cell>
        </row>
        <row r="1157">
          <cell r="C1157">
            <v>8</v>
          </cell>
          <cell r="AM1157">
            <v>140</v>
          </cell>
        </row>
        <row r="1158">
          <cell r="C1158">
            <v>8</v>
          </cell>
          <cell r="AM1158">
            <v>141</v>
          </cell>
        </row>
        <row r="1159">
          <cell r="C1159">
            <v>8</v>
          </cell>
          <cell r="AM1159">
            <v>142</v>
          </cell>
        </row>
        <row r="1160">
          <cell r="C1160">
            <v>8</v>
          </cell>
          <cell r="AM1160">
            <v>143</v>
          </cell>
        </row>
        <row r="1161">
          <cell r="C1161">
            <v>8</v>
          </cell>
          <cell r="AM1161">
            <v>144</v>
          </cell>
        </row>
        <row r="1162">
          <cell r="C1162">
            <v>8</v>
          </cell>
          <cell r="AM1162">
            <v>145</v>
          </cell>
        </row>
        <row r="1163">
          <cell r="C1163">
            <v>0</v>
          </cell>
          <cell r="AM1163">
            <v>1545</v>
          </cell>
        </row>
        <row r="1164">
          <cell r="C1164">
            <v>6</v>
          </cell>
          <cell r="AM1164">
            <v>256</v>
          </cell>
        </row>
        <row r="1165">
          <cell r="C1165">
            <v>2</v>
          </cell>
          <cell r="AM1165">
            <v>1063</v>
          </cell>
        </row>
        <row r="1166">
          <cell r="C1166">
            <v>1</v>
          </cell>
          <cell r="AM1166">
            <v>1367</v>
          </cell>
        </row>
        <row r="1167">
          <cell r="C1167">
            <v>1</v>
          </cell>
          <cell r="AM1167">
            <v>1368</v>
          </cell>
        </row>
        <row r="1168">
          <cell r="C1168">
            <v>3</v>
          </cell>
          <cell r="AM1168">
            <v>734</v>
          </cell>
        </row>
        <row r="1169">
          <cell r="C1169">
            <v>3</v>
          </cell>
          <cell r="AM1169">
            <v>735</v>
          </cell>
        </row>
        <row r="1170">
          <cell r="C1170">
            <v>1</v>
          </cell>
          <cell r="AM1170">
            <v>1369</v>
          </cell>
        </row>
        <row r="1171">
          <cell r="C1171">
            <v>1</v>
          </cell>
          <cell r="AM1171">
            <v>1370</v>
          </cell>
        </row>
        <row r="1172">
          <cell r="C1172">
            <v>1</v>
          </cell>
          <cell r="AM1172">
            <v>1371</v>
          </cell>
        </row>
        <row r="1173">
          <cell r="C1173">
            <v>0</v>
          </cell>
          <cell r="AM1173">
            <v>1546</v>
          </cell>
        </row>
        <row r="1174">
          <cell r="C1174">
            <v>1</v>
          </cell>
          <cell r="AM1174">
            <v>1372</v>
          </cell>
        </row>
        <row r="1175">
          <cell r="C1175">
            <v>0</v>
          </cell>
          <cell r="AM1175">
            <v>1547</v>
          </cell>
        </row>
        <row r="1176">
          <cell r="C1176">
            <v>0</v>
          </cell>
          <cell r="AM1176">
            <v>1548</v>
          </cell>
        </row>
        <row r="1177">
          <cell r="C1177">
            <v>2</v>
          </cell>
          <cell r="AM1177">
            <v>1064</v>
          </cell>
        </row>
        <row r="1178">
          <cell r="C1178">
            <v>2</v>
          </cell>
          <cell r="AM1178">
            <v>1065</v>
          </cell>
        </row>
        <row r="1179">
          <cell r="C1179">
            <v>2</v>
          </cell>
          <cell r="AM1179">
            <v>1066</v>
          </cell>
        </row>
        <row r="1180">
          <cell r="C1180">
            <v>3</v>
          </cell>
          <cell r="AM1180">
            <v>736</v>
          </cell>
        </row>
        <row r="1181">
          <cell r="C1181">
            <v>0</v>
          </cell>
          <cell r="AM1181">
            <v>1549</v>
          </cell>
        </row>
        <row r="1182">
          <cell r="C1182">
            <v>4</v>
          </cell>
          <cell r="AM1182">
            <v>481</v>
          </cell>
        </row>
        <row r="1183">
          <cell r="C1183">
            <v>4</v>
          </cell>
          <cell r="AM1183">
            <v>482</v>
          </cell>
        </row>
        <row r="1184">
          <cell r="C1184">
            <v>1</v>
          </cell>
          <cell r="AM1184">
            <v>1373</v>
          </cell>
        </row>
        <row r="1185">
          <cell r="C1185">
            <v>0</v>
          </cell>
          <cell r="AM1185">
            <v>1550</v>
          </cell>
        </row>
        <row r="1186">
          <cell r="C1186">
            <v>2</v>
          </cell>
          <cell r="AM1186">
            <v>1067</v>
          </cell>
        </row>
        <row r="1187">
          <cell r="C1187">
            <v>2</v>
          </cell>
          <cell r="AM1187">
            <v>1068</v>
          </cell>
        </row>
        <row r="1188">
          <cell r="C1188">
            <v>2</v>
          </cell>
          <cell r="AM1188">
            <v>1069</v>
          </cell>
        </row>
        <row r="1189">
          <cell r="C1189">
            <v>0</v>
          </cell>
          <cell r="AM1189">
            <v>1551</v>
          </cell>
        </row>
        <row r="1190">
          <cell r="C1190">
            <v>0</v>
          </cell>
          <cell r="AM1190">
            <v>1552</v>
          </cell>
        </row>
        <row r="1191">
          <cell r="C1191">
            <v>2</v>
          </cell>
          <cell r="AM1191">
            <v>1070</v>
          </cell>
        </row>
        <row r="1192">
          <cell r="C1192">
            <v>5</v>
          </cell>
          <cell r="AM1192">
            <v>333</v>
          </cell>
        </row>
        <row r="1193">
          <cell r="C1193">
            <v>5</v>
          </cell>
          <cell r="AM1193">
            <v>334</v>
          </cell>
        </row>
        <row r="1194">
          <cell r="C1194">
            <v>0</v>
          </cell>
          <cell r="AM1194">
            <v>1553</v>
          </cell>
        </row>
        <row r="1195">
          <cell r="C1195">
            <v>1</v>
          </cell>
          <cell r="AM1195">
            <v>1374</v>
          </cell>
        </row>
        <row r="1196">
          <cell r="C1196">
            <v>1</v>
          </cell>
          <cell r="AM1196">
            <v>1375</v>
          </cell>
        </row>
        <row r="1197">
          <cell r="C1197">
            <v>3</v>
          </cell>
          <cell r="AM1197">
            <v>737</v>
          </cell>
        </row>
        <row r="1198">
          <cell r="C1198">
            <v>3</v>
          </cell>
          <cell r="AM1198">
            <v>738</v>
          </cell>
        </row>
        <row r="1199">
          <cell r="C1199">
            <v>3</v>
          </cell>
          <cell r="AM1199">
            <v>739</v>
          </cell>
        </row>
        <row r="1200">
          <cell r="C1200">
            <v>2</v>
          </cell>
          <cell r="AM1200">
            <v>1071</v>
          </cell>
        </row>
        <row r="1201">
          <cell r="C1201">
            <v>2</v>
          </cell>
          <cell r="AM1201">
            <v>1072</v>
          </cell>
        </row>
        <row r="1202">
          <cell r="C1202">
            <v>2</v>
          </cell>
          <cell r="AM1202">
            <v>1073</v>
          </cell>
        </row>
        <row r="1203">
          <cell r="C1203">
            <v>14</v>
          </cell>
          <cell r="AM1203">
            <v>40</v>
          </cell>
        </row>
        <row r="1204">
          <cell r="C1204">
            <v>7</v>
          </cell>
          <cell r="AM1204">
            <v>194</v>
          </cell>
        </row>
        <row r="1205">
          <cell r="C1205">
            <v>7</v>
          </cell>
          <cell r="AM1205">
            <v>195</v>
          </cell>
        </row>
        <row r="1206">
          <cell r="C1206">
            <v>7</v>
          </cell>
          <cell r="AM1206">
            <v>196</v>
          </cell>
        </row>
        <row r="1207">
          <cell r="C1207">
            <v>7</v>
          </cell>
          <cell r="AM1207">
            <v>197</v>
          </cell>
        </row>
        <row r="1208">
          <cell r="C1208">
            <v>7</v>
          </cell>
          <cell r="AM1208">
            <v>198</v>
          </cell>
        </row>
        <row r="1209">
          <cell r="C1209">
            <v>7</v>
          </cell>
          <cell r="AM1209">
            <v>199</v>
          </cell>
        </row>
        <row r="1210">
          <cell r="C1210">
            <v>7</v>
          </cell>
          <cell r="AM1210">
            <v>200</v>
          </cell>
        </row>
        <row r="1211">
          <cell r="C1211">
            <v>3</v>
          </cell>
          <cell r="AM1211">
            <v>740</v>
          </cell>
        </row>
        <row r="1212">
          <cell r="C1212">
            <v>3</v>
          </cell>
          <cell r="AM1212">
            <v>741</v>
          </cell>
        </row>
        <row r="1213">
          <cell r="C1213">
            <v>3</v>
          </cell>
          <cell r="AM1213">
            <v>742</v>
          </cell>
        </row>
        <row r="1214">
          <cell r="C1214">
            <v>3</v>
          </cell>
          <cell r="AM1214">
            <v>743</v>
          </cell>
        </row>
        <row r="1215">
          <cell r="C1215">
            <v>0</v>
          </cell>
          <cell r="AM1215">
            <v>1554</v>
          </cell>
        </row>
        <row r="1216">
          <cell r="C1216">
            <v>4</v>
          </cell>
          <cell r="AM1216">
            <v>483</v>
          </cell>
        </row>
        <row r="1217">
          <cell r="C1217">
            <v>4</v>
          </cell>
          <cell r="AM1217">
            <v>484</v>
          </cell>
        </row>
        <row r="1218">
          <cell r="C1218">
            <v>4</v>
          </cell>
          <cell r="AM1218">
            <v>485</v>
          </cell>
        </row>
        <row r="1219">
          <cell r="C1219">
            <v>4</v>
          </cell>
          <cell r="AM1219">
            <v>486</v>
          </cell>
        </row>
        <row r="1220">
          <cell r="C1220">
            <v>1</v>
          </cell>
          <cell r="AM1220">
            <v>1376</v>
          </cell>
        </row>
        <row r="1221">
          <cell r="C1221">
            <v>1</v>
          </cell>
          <cell r="AM1221">
            <v>1377</v>
          </cell>
        </row>
        <row r="1222">
          <cell r="C1222">
            <v>0</v>
          </cell>
          <cell r="AM1222">
            <v>1555</v>
          </cell>
        </row>
        <row r="1223">
          <cell r="C1223">
            <v>2</v>
          </cell>
          <cell r="AM1223">
            <v>1074</v>
          </cell>
        </row>
        <row r="1224">
          <cell r="C1224">
            <v>2</v>
          </cell>
          <cell r="AM1224">
            <v>1075</v>
          </cell>
        </row>
        <row r="1225">
          <cell r="C1225">
            <v>2</v>
          </cell>
          <cell r="AM1225">
            <v>1076</v>
          </cell>
        </row>
        <row r="1226">
          <cell r="C1226">
            <v>2</v>
          </cell>
          <cell r="AM1226">
            <v>1077</v>
          </cell>
        </row>
        <row r="1227">
          <cell r="C1227">
            <v>3</v>
          </cell>
          <cell r="AM1227">
            <v>744</v>
          </cell>
        </row>
        <row r="1228">
          <cell r="C1228">
            <v>1</v>
          </cell>
          <cell r="AM1228">
            <v>1378</v>
          </cell>
        </row>
        <row r="1229">
          <cell r="C1229">
            <v>1</v>
          </cell>
          <cell r="AM1229">
            <v>1379</v>
          </cell>
        </row>
        <row r="1230">
          <cell r="C1230">
            <v>4</v>
          </cell>
          <cell r="AM1230">
            <v>487</v>
          </cell>
        </row>
        <row r="1231">
          <cell r="C1231">
            <v>4</v>
          </cell>
          <cell r="AM1231">
            <v>488</v>
          </cell>
        </row>
        <row r="1232">
          <cell r="C1232">
            <v>1</v>
          </cell>
          <cell r="AM1232">
            <v>1380</v>
          </cell>
        </row>
        <row r="1233">
          <cell r="C1233">
            <v>1</v>
          </cell>
          <cell r="AM1233">
            <v>1381</v>
          </cell>
        </row>
        <row r="1234">
          <cell r="C1234">
            <v>1</v>
          </cell>
          <cell r="AM1234">
            <v>1382</v>
          </cell>
        </row>
        <row r="1235">
          <cell r="C1235">
            <v>2</v>
          </cell>
          <cell r="AM1235">
            <v>1078</v>
          </cell>
        </row>
        <row r="1236">
          <cell r="C1236">
            <v>2</v>
          </cell>
          <cell r="AM1236">
            <v>1079</v>
          </cell>
        </row>
        <row r="1237">
          <cell r="C1237">
            <v>2</v>
          </cell>
          <cell r="AM1237">
            <v>1080</v>
          </cell>
        </row>
        <row r="1238">
          <cell r="C1238">
            <v>2</v>
          </cell>
          <cell r="AM1238">
            <v>1081</v>
          </cell>
        </row>
        <row r="1239">
          <cell r="C1239">
            <v>1</v>
          </cell>
          <cell r="AM1239">
            <v>1383</v>
          </cell>
        </row>
        <row r="1240">
          <cell r="C1240">
            <v>1</v>
          </cell>
          <cell r="AM1240">
            <v>1384</v>
          </cell>
        </row>
        <row r="1241">
          <cell r="C1241">
            <v>1</v>
          </cell>
          <cell r="AM1241">
            <v>1385</v>
          </cell>
        </row>
        <row r="1242">
          <cell r="C1242">
            <v>1</v>
          </cell>
          <cell r="AM1242">
            <v>1386</v>
          </cell>
        </row>
        <row r="1243">
          <cell r="C1243">
            <v>1</v>
          </cell>
          <cell r="AM1243">
            <v>1387</v>
          </cell>
        </row>
        <row r="1244">
          <cell r="C1244">
            <v>1</v>
          </cell>
          <cell r="AM1244">
            <v>1388</v>
          </cell>
        </row>
        <row r="1245">
          <cell r="C1245">
            <v>1</v>
          </cell>
          <cell r="AM1245">
            <v>1389</v>
          </cell>
        </row>
        <row r="1246">
          <cell r="C1246">
            <v>4</v>
          </cell>
          <cell r="AM1246">
            <v>489</v>
          </cell>
        </row>
        <row r="1247">
          <cell r="C1247">
            <v>4</v>
          </cell>
          <cell r="AM1247">
            <v>490</v>
          </cell>
        </row>
        <row r="1248">
          <cell r="C1248">
            <v>4</v>
          </cell>
          <cell r="AM1248">
            <v>491</v>
          </cell>
        </row>
        <row r="1249">
          <cell r="C1249">
            <v>4</v>
          </cell>
          <cell r="AM1249">
            <v>492</v>
          </cell>
        </row>
        <row r="1250">
          <cell r="C1250">
            <v>1</v>
          </cell>
          <cell r="AM1250">
            <v>1390</v>
          </cell>
        </row>
        <row r="1251">
          <cell r="C1251">
            <v>1</v>
          </cell>
          <cell r="AM1251">
            <v>1391</v>
          </cell>
        </row>
        <row r="1252">
          <cell r="C1252">
            <v>2</v>
          </cell>
          <cell r="AM1252">
            <v>1082</v>
          </cell>
        </row>
        <row r="1253">
          <cell r="C1253">
            <v>2</v>
          </cell>
          <cell r="AM1253">
            <v>1083</v>
          </cell>
        </row>
        <row r="1254">
          <cell r="C1254">
            <v>2</v>
          </cell>
          <cell r="AM1254">
            <v>1084</v>
          </cell>
        </row>
        <row r="1255">
          <cell r="C1255">
            <v>2</v>
          </cell>
          <cell r="AM1255">
            <v>1085</v>
          </cell>
        </row>
        <row r="1256">
          <cell r="C1256">
            <v>2</v>
          </cell>
          <cell r="AM1256">
            <v>1086</v>
          </cell>
        </row>
        <row r="1257">
          <cell r="C1257">
            <v>3</v>
          </cell>
          <cell r="AM1257">
            <v>745</v>
          </cell>
        </row>
        <row r="1258">
          <cell r="C1258">
            <v>3</v>
          </cell>
          <cell r="AM1258">
            <v>746</v>
          </cell>
        </row>
        <row r="1259">
          <cell r="C1259">
            <v>3</v>
          </cell>
          <cell r="AM1259">
            <v>747</v>
          </cell>
        </row>
        <row r="1260">
          <cell r="C1260">
            <v>1</v>
          </cell>
          <cell r="AM1260">
            <v>1392</v>
          </cell>
        </row>
        <row r="1261">
          <cell r="C1261">
            <v>1</v>
          </cell>
          <cell r="AM1261">
            <v>1393</v>
          </cell>
        </row>
        <row r="1262">
          <cell r="C1262">
            <v>2</v>
          </cell>
          <cell r="AM1262">
            <v>1087</v>
          </cell>
        </row>
        <row r="1263">
          <cell r="C1263">
            <v>2</v>
          </cell>
          <cell r="AM1263">
            <v>1088</v>
          </cell>
        </row>
        <row r="1264">
          <cell r="C1264">
            <v>2</v>
          </cell>
          <cell r="AM1264">
            <v>1089</v>
          </cell>
        </row>
        <row r="1265">
          <cell r="C1265">
            <v>3</v>
          </cell>
          <cell r="AM1265">
            <v>748</v>
          </cell>
        </row>
        <row r="1266">
          <cell r="C1266">
            <v>3</v>
          </cell>
          <cell r="AM1266">
            <v>749</v>
          </cell>
        </row>
        <row r="1267">
          <cell r="C1267">
            <v>3</v>
          </cell>
          <cell r="AM1267">
            <v>750</v>
          </cell>
        </row>
        <row r="1268">
          <cell r="C1268">
            <v>3</v>
          </cell>
          <cell r="AM1268">
            <v>751</v>
          </cell>
        </row>
        <row r="1269">
          <cell r="C1269">
            <v>3</v>
          </cell>
          <cell r="AM1269">
            <v>752</v>
          </cell>
        </row>
        <row r="1270">
          <cell r="C1270">
            <v>1</v>
          </cell>
          <cell r="AM1270">
            <v>1394</v>
          </cell>
        </row>
        <row r="1271">
          <cell r="C1271">
            <v>0</v>
          </cell>
          <cell r="AM1271">
            <v>1556</v>
          </cell>
        </row>
        <row r="1272">
          <cell r="C1272">
            <v>2</v>
          </cell>
          <cell r="AM1272">
            <v>1090</v>
          </cell>
        </row>
        <row r="1273">
          <cell r="C1273">
            <v>2</v>
          </cell>
          <cell r="AM1273">
            <v>1091</v>
          </cell>
        </row>
        <row r="1274">
          <cell r="C1274">
            <v>2</v>
          </cell>
          <cell r="AM1274">
            <v>1092</v>
          </cell>
        </row>
        <row r="1275">
          <cell r="C1275">
            <v>4</v>
          </cell>
          <cell r="AM1275">
            <v>493</v>
          </cell>
        </row>
        <row r="1276">
          <cell r="C1276">
            <v>4</v>
          </cell>
          <cell r="AM1276">
            <v>494</v>
          </cell>
        </row>
        <row r="1277">
          <cell r="C1277">
            <v>4</v>
          </cell>
          <cell r="AM1277">
            <v>495</v>
          </cell>
        </row>
        <row r="1278">
          <cell r="C1278">
            <v>4</v>
          </cell>
          <cell r="AM1278">
            <v>496</v>
          </cell>
        </row>
        <row r="1279">
          <cell r="C1279">
            <v>0</v>
          </cell>
          <cell r="AM1279">
            <v>1557</v>
          </cell>
        </row>
        <row r="1280">
          <cell r="C1280">
            <v>5</v>
          </cell>
          <cell r="AM1280">
            <v>335</v>
          </cell>
        </row>
        <row r="1281">
          <cell r="C1281">
            <v>3</v>
          </cell>
          <cell r="AM1281">
            <v>753</v>
          </cell>
        </row>
        <row r="1282">
          <cell r="C1282">
            <v>3</v>
          </cell>
          <cell r="AM1282">
            <v>754</v>
          </cell>
        </row>
        <row r="1283">
          <cell r="C1283">
            <v>3</v>
          </cell>
          <cell r="AM1283">
            <v>755</v>
          </cell>
        </row>
        <row r="1284">
          <cell r="C1284">
            <v>3</v>
          </cell>
          <cell r="AM1284">
            <v>756</v>
          </cell>
        </row>
        <row r="1285">
          <cell r="C1285">
            <v>3</v>
          </cell>
          <cell r="AM1285">
            <v>757</v>
          </cell>
        </row>
        <row r="1286">
          <cell r="C1286">
            <v>0</v>
          </cell>
          <cell r="AM1286">
            <v>1558</v>
          </cell>
        </row>
        <row r="1287">
          <cell r="C1287">
            <v>0</v>
          </cell>
          <cell r="AM1287">
            <v>1559</v>
          </cell>
        </row>
        <row r="1288">
          <cell r="C1288">
            <v>8</v>
          </cell>
          <cell r="AM1288">
            <v>146</v>
          </cell>
        </row>
        <row r="1289">
          <cell r="C1289">
            <v>4</v>
          </cell>
          <cell r="AM1289">
            <v>497</v>
          </cell>
        </row>
        <row r="1290">
          <cell r="C1290">
            <v>4</v>
          </cell>
          <cell r="AM1290">
            <v>498</v>
          </cell>
        </row>
        <row r="1291">
          <cell r="C1291">
            <v>4</v>
          </cell>
          <cell r="AM1291">
            <v>499</v>
          </cell>
        </row>
        <row r="1292">
          <cell r="C1292">
            <v>4</v>
          </cell>
          <cell r="AM1292">
            <v>500</v>
          </cell>
        </row>
        <row r="1293">
          <cell r="C1293">
            <v>0</v>
          </cell>
          <cell r="AM1293">
            <v>1560</v>
          </cell>
        </row>
        <row r="1294">
          <cell r="C1294">
            <v>2</v>
          </cell>
          <cell r="AM1294">
            <v>1093</v>
          </cell>
        </row>
        <row r="1295">
          <cell r="C1295">
            <v>2</v>
          </cell>
          <cell r="AM1295">
            <v>1094</v>
          </cell>
        </row>
        <row r="1296">
          <cell r="C1296">
            <v>4</v>
          </cell>
          <cell r="AM1296">
            <v>501</v>
          </cell>
        </row>
        <row r="1297">
          <cell r="C1297">
            <v>4</v>
          </cell>
          <cell r="AM1297">
            <v>502</v>
          </cell>
        </row>
        <row r="1298">
          <cell r="C1298">
            <v>0</v>
          </cell>
          <cell r="AM1298">
            <v>1561</v>
          </cell>
        </row>
        <row r="1299">
          <cell r="C1299">
            <v>0</v>
          </cell>
          <cell r="AM1299">
            <v>1562</v>
          </cell>
        </row>
        <row r="1300">
          <cell r="C1300">
            <v>1</v>
          </cell>
          <cell r="AM1300">
            <v>1395</v>
          </cell>
        </row>
        <row r="1301">
          <cell r="C1301">
            <v>1</v>
          </cell>
          <cell r="AM1301">
            <v>1396</v>
          </cell>
        </row>
        <row r="1302">
          <cell r="C1302">
            <v>0</v>
          </cell>
          <cell r="AM1302">
            <v>1563</v>
          </cell>
        </row>
        <row r="1303">
          <cell r="C1303">
            <v>0</v>
          </cell>
          <cell r="AM1303">
            <v>1564</v>
          </cell>
        </row>
        <row r="1304">
          <cell r="C1304">
            <v>0</v>
          </cell>
          <cell r="AM1304">
            <v>1565</v>
          </cell>
        </row>
        <row r="1305">
          <cell r="C1305">
            <v>2</v>
          </cell>
          <cell r="AM1305">
            <v>1095</v>
          </cell>
        </row>
        <row r="1306">
          <cell r="C1306">
            <v>2</v>
          </cell>
          <cell r="AM1306">
            <v>1096</v>
          </cell>
        </row>
        <row r="1307">
          <cell r="C1307">
            <v>1</v>
          </cell>
          <cell r="AM1307">
            <v>1397</v>
          </cell>
        </row>
        <row r="1308">
          <cell r="C1308">
            <v>5</v>
          </cell>
          <cell r="AM1308">
            <v>336</v>
          </cell>
        </row>
        <row r="1309">
          <cell r="C1309">
            <v>5</v>
          </cell>
          <cell r="AM1309">
            <v>337</v>
          </cell>
        </row>
        <row r="1310">
          <cell r="C1310">
            <v>5</v>
          </cell>
          <cell r="AM1310">
            <v>338</v>
          </cell>
        </row>
        <row r="1311">
          <cell r="C1311">
            <v>5</v>
          </cell>
          <cell r="AM1311">
            <v>339</v>
          </cell>
        </row>
        <row r="1312">
          <cell r="C1312">
            <v>1</v>
          </cell>
          <cell r="AM1312">
            <v>1398</v>
          </cell>
        </row>
        <row r="1313">
          <cell r="C1313">
            <v>1</v>
          </cell>
          <cell r="AM1313">
            <v>1399</v>
          </cell>
        </row>
        <row r="1314">
          <cell r="C1314">
            <v>4</v>
          </cell>
          <cell r="AM1314">
            <v>503</v>
          </cell>
        </row>
        <row r="1315">
          <cell r="C1315">
            <v>4</v>
          </cell>
          <cell r="AM1315">
            <v>504</v>
          </cell>
        </row>
        <row r="1316">
          <cell r="C1316">
            <v>4</v>
          </cell>
          <cell r="AM1316">
            <v>505</v>
          </cell>
        </row>
        <row r="1317">
          <cell r="C1317">
            <v>8</v>
          </cell>
          <cell r="AM1317">
            <v>147</v>
          </cell>
        </row>
        <row r="1318">
          <cell r="C1318">
            <v>4</v>
          </cell>
          <cell r="AM1318">
            <v>506</v>
          </cell>
        </row>
        <row r="1319">
          <cell r="C1319">
            <v>0</v>
          </cell>
          <cell r="AM1319">
            <v>1566</v>
          </cell>
        </row>
        <row r="1320">
          <cell r="C1320">
            <v>1</v>
          </cell>
          <cell r="AM1320">
            <v>1400</v>
          </cell>
        </row>
        <row r="1321">
          <cell r="C1321">
            <v>0</v>
          </cell>
          <cell r="AM1321">
            <v>1567</v>
          </cell>
        </row>
        <row r="1322">
          <cell r="C1322">
            <v>1</v>
          </cell>
          <cell r="AM1322">
            <v>1401</v>
          </cell>
        </row>
        <row r="1323">
          <cell r="C1323">
            <v>1</v>
          </cell>
          <cell r="AM1323">
            <v>1402</v>
          </cell>
        </row>
        <row r="1324">
          <cell r="C1324">
            <v>1</v>
          </cell>
          <cell r="AM1324">
            <v>1403</v>
          </cell>
        </row>
        <row r="1325">
          <cell r="C1325">
            <v>2</v>
          </cell>
          <cell r="AM1325">
            <v>1097</v>
          </cell>
        </row>
        <row r="1326">
          <cell r="C1326">
            <v>2</v>
          </cell>
          <cell r="AM1326">
            <v>1098</v>
          </cell>
        </row>
        <row r="1327">
          <cell r="C1327">
            <v>2</v>
          </cell>
          <cell r="AM1327">
            <v>1099</v>
          </cell>
        </row>
        <row r="1328">
          <cell r="C1328">
            <v>1</v>
          </cell>
          <cell r="AM1328">
            <v>1404</v>
          </cell>
        </row>
        <row r="1329">
          <cell r="C1329">
            <v>1</v>
          </cell>
          <cell r="AM1329">
            <v>1405</v>
          </cell>
        </row>
        <row r="1330">
          <cell r="C1330">
            <v>1</v>
          </cell>
          <cell r="AM1330">
            <v>1406</v>
          </cell>
        </row>
        <row r="1331">
          <cell r="C1331">
            <v>1</v>
          </cell>
          <cell r="AM1331">
            <v>1407</v>
          </cell>
        </row>
        <row r="1332">
          <cell r="C1332">
            <v>0</v>
          </cell>
          <cell r="AM1332">
            <v>1568</v>
          </cell>
        </row>
        <row r="1333">
          <cell r="C1333">
            <v>2</v>
          </cell>
          <cell r="AM1333">
            <v>1100</v>
          </cell>
        </row>
        <row r="1334">
          <cell r="C1334">
            <v>2</v>
          </cell>
          <cell r="AM1334">
            <v>1101</v>
          </cell>
        </row>
        <row r="1335">
          <cell r="C1335">
            <v>2</v>
          </cell>
          <cell r="AM1335">
            <v>1102</v>
          </cell>
        </row>
        <row r="1336">
          <cell r="C1336">
            <v>0</v>
          </cell>
          <cell r="AM1336">
            <v>1569</v>
          </cell>
        </row>
        <row r="1337">
          <cell r="C1337">
            <v>3</v>
          </cell>
          <cell r="AM1337">
            <v>758</v>
          </cell>
        </row>
        <row r="1338">
          <cell r="C1338">
            <v>4</v>
          </cell>
          <cell r="AM1338">
            <v>507</v>
          </cell>
        </row>
        <row r="1339">
          <cell r="C1339">
            <v>3</v>
          </cell>
          <cell r="AM1339">
            <v>759</v>
          </cell>
        </row>
        <row r="1340">
          <cell r="C1340">
            <v>3</v>
          </cell>
          <cell r="AM1340">
            <v>760</v>
          </cell>
        </row>
        <row r="1341">
          <cell r="C1341">
            <v>1</v>
          </cell>
          <cell r="AM1341">
            <v>1408</v>
          </cell>
        </row>
        <row r="1342">
          <cell r="C1342">
            <v>0</v>
          </cell>
          <cell r="AM1342">
            <v>1570</v>
          </cell>
        </row>
        <row r="1343">
          <cell r="C1343">
            <v>1</v>
          </cell>
          <cell r="AM1343">
            <v>1409</v>
          </cell>
        </row>
        <row r="1344">
          <cell r="C1344">
            <v>3</v>
          </cell>
          <cell r="AM1344">
            <v>761</v>
          </cell>
        </row>
        <row r="1345">
          <cell r="C1345">
            <v>2</v>
          </cell>
          <cell r="AM1345">
            <v>1103</v>
          </cell>
        </row>
        <row r="1346">
          <cell r="C1346">
            <v>2</v>
          </cell>
          <cell r="AM1346">
            <v>1104</v>
          </cell>
        </row>
        <row r="1347">
          <cell r="C1347">
            <v>1</v>
          </cell>
          <cell r="AM1347">
            <v>1410</v>
          </cell>
        </row>
        <row r="1348">
          <cell r="C1348">
            <v>1</v>
          </cell>
          <cell r="AM1348">
            <v>1411</v>
          </cell>
        </row>
        <row r="1349">
          <cell r="C1349">
            <v>2</v>
          </cell>
          <cell r="AM1349">
            <v>1105</v>
          </cell>
        </row>
        <row r="1350">
          <cell r="C1350">
            <v>2</v>
          </cell>
          <cell r="AM1350">
            <v>1106</v>
          </cell>
        </row>
        <row r="1351">
          <cell r="C1351">
            <v>4</v>
          </cell>
          <cell r="AM1351">
            <v>508</v>
          </cell>
        </row>
        <row r="1352">
          <cell r="C1352">
            <v>4</v>
          </cell>
          <cell r="AM1352">
            <v>509</v>
          </cell>
        </row>
        <row r="1353">
          <cell r="C1353">
            <v>4</v>
          </cell>
          <cell r="AM1353">
            <v>510</v>
          </cell>
        </row>
        <row r="1354">
          <cell r="C1354">
            <v>4</v>
          </cell>
          <cell r="AM1354">
            <v>511</v>
          </cell>
        </row>
        <row r="1355">
          <cell r="C1355">
            <v>0</v>
          </cell>
          <cell r="AM1355">
            <v>1571</v>
          </cell>
        </row>
        <row r="1356">
          <cell r="C1356">
            <v>1</v>
          </cell>
          <cell r="AM1356">
            <v>1412</v>
          </cell>
        </row>
        <row r="1357">
          <cell r="C1357">
            <v>1</v>
          </cell>
          <cell r="AM1357">
            <v>1413</v>
          </cell>
        </row>
        <row r="1358">
          <cell r="C1358">
            <v>7</v>
          </cell>
          <cell r="AM1358">
            <v>201</v>
          </cell>
        </row>
        <row r="1359">
          <cell r="C1359">
            <v>4</v>
          </cell>
          <cell r="AM1359">
            <v>512</v>
          </cell>
        </row>
        <row r="1360">
          <cell r="C1360">
            <v>4</v>
          </cell>
          <cell r="AM1360">
            <v>513</v>
          </cell>
        </row>
        <row r="1361">
          <cell r="C1361">
            <v>1</v>
          </cell>
          <cell r="AM1361">
            <v>1414</v>
          </cell>
        </row>
        <row r="1362">
          <cell r="C1362">
            <v>1</v>
          </cell>
          <cell r="AM1362">
            <v>1415</v>
          </cell>
        </row>
        <row r="1363">
          <cell r="C1363">
            <v>3</v>
          </cell>
          <cell r="AM1363">
            <v>762</v>
          </cell>
        </row>
        <row r="1364">
          <cell r="C1364">
            <v>3</v>
          </cell>
          <cell r="AM1364">
            <v>763</v>
          </cell>
        </row>
        <row r="1365">
          <cell r="C1365">
            <v>1</v>
          </cell>
          <cell r="AM1365">
            <v>1416</v>
          </cell>
        </row>
        <row r="1366">
          <cell r="C1366">
            <v>4</v>
          </cell>
          <cell r="AM1366">
            <v>514</v>
          </cell>
        </row>
        <row r="1367">
          <cell r="C1367">
            <v>4</v>
          </cell>
          <cell r="AM1367">
            <v>515</v>
          </cell>
        </row>
        <row r="1368">
          <cell r="C1368">
            <v>4</v>
          </cell>
          <cell r="AM1368">
            <v>516</v>
          </cell>
        </row>
        <row r="1369">
          <cell r="C1369">
            <v>4</v>
          </cell>
          <cell r="AM1369">
            <v>517</v>
          </cell>
        </row>
        <row r="1370">
          <cell r="C1370">
            <v>5</v>
          </cell>
          <cell r="AM1370">
            <v>340</v>
          </cell>
        </row>
        <row r="1371">
          <cell r="C1371">
            <v>5</v>
          </cell>
          <cell r="AM1371">
            <v>341</v>
          </cell>
        </row>
        <row r="1372">
          <cell r="C1372">
            <v>1</v>
          </cell>
          <cell r="AM1372">
            <v>1417</v>
          </cell>
        </row>
        <row r="1373">
          <cell r="C1373">
            <v>1</v>
          </cell>
          <cell r="AM1373">
            <v>1418</v>
          </cell>
        </row>
        <row r="1374">
          <cell r="C1374">
            <v>1</v>
          </cell>
          <cell r="AM1374">
            <v>1419</v>
          </cell>
        </row>
        <row r="1375">
          <cell r="C1375">
            <v>1</v>
          </cell>
          <cell r="AM1375">
            <v>1420</v>
          </cell>
        </row>
        <row r="1376">
          <cell r="C1376">
            <v>2</v>
          </cell>
          <cell r="AM1376">
            <v>1107</v>
          </cell>
        </row>
        <row r="1377">
          <cell r="C1377">
            <v>2</v>
          </cell>
          <cell r="AM1377">
            <v>1108</v>
          </cell>
        </row>
        <row r="1378">
          <cell r="C1378">
            <v>2</v>
          </cell>
          <cell r="AM1378">
            <v>1109</v>
          </cell>
        </row>
        <row r="1379">
          <cell r="C1379">
            <v>2</v>
          </cell>
          <cell r="AM1379">
            <v>1110</v>
          </cell>
        </row>
        <row r="1380">
          <cell r="C1380">
            <v>2</v>
          </cell>
          <cell r="AM1380">
            <v>1111</v>
          </cell>
        </row>
        <row r="1381">
          <cell r="C1381">
            <v>0</v>
          </cell>
          <cell r="AM1381">
            <v>1572</v>
          </cell>
        </row>
        <row r="1382">
          <cell r="C1382">
            <v>0</v>
          </cell>
          <cell r="AM1382">
            <v>1573</v>
          </cell>
        </row>
        <row r="1383">
          <cell r="C1383">
            <v>2</v>
          </cell>
          <cell r="AM1383">
            <v>1112</v>
          </cell>
        </row>
        <row r="1384">
          <cell r="C1384">
            <v>0</v>
          </cell>
          <cell r="AM1384">
            <v>1574</v>
          </cell>
        </row>
        <row r="1385">
          <cell r="C1385">
            <v>0</v>
          </cell>
          <cell r="AM1385">
            <v>1575</v>
          </cell>
        </row>
        <row r="1386">
          <cell r="C1386">
            <v>2</v>
          </cell>
          <cell r="AM1386">
            <v>1113</v>
          </cell>
        </row>
        <row r="1387">
          <cell r="C1387">
            <v>2</v>
          </cell>
          <cell r="AM1387">
            <v>1114</v>
          </cell>
        </row>
        <row r="1388">
          <cell r="C1388">
            <v>1</v>
          </cell>
          <cell r="AM1388">
            <v>1421</v>
          </cell>
        </row>
        <row r="1389">
          <cell r="C1389">
            <v>1</v>
          </cell>
          <cell r="AM1389">
            <v>1422</v>
          </cell>
        </row>
        <row r="1390">
          <cell r="C1390">
            <v>0</v>
          </cell>
          <cell r="AM1390">
            <v>1576</v>
          </cell>
        </row>
        <row r="1391">
          <cell r="C1391">
            <v>2</v>
          </cell>
          <cell r="AM1391">
            <v>1115</v>
          </cell>
        </row>
        <row r="1392">
          <cell r="C1392">
            <v>2</v>
          </cell>
          <cell r="AM1392">
            <v>1116</v>
          </cell>
        </row>
        <row r="1393">
          <cell r="C1393">
            <v>2</v>
          </cell>
          <cell r="AM1393">
            <v>1117</v>
          </cell>
        </row>
        <row r="1394">
          <cell r="C1394">
            <v>2</v>
          </cell>
          <cell r="AM1394">
            <v>1118</v>
          </cell>
        </row>
        <row r="1395">
          <cell r="C1395">
            <v>0</v>
          </cell>
          <cell r="AM1395">
            <v>1577</v>
          </cell>
        </row>
        <row r="1396">
          <cell r="C1396">
            <v>7</v>
          </cell>
          <cell r="AM1396">
            <v>202</v>
          </cell>
        </row>
        <row r="1397">
          <cell r="C1397">
            <v>7</v>
          </cell>
          <cell r="AM1397">
            <v>203</v>
          </cell>
        </row>
        <row r="1398">
          <cell r="C1398">
            <v>7</v>
          </cell>
          <cell r="AM1398">
            <v>204</v>
          </cell>
        </row>
        <row r="1399">
          <cell r="C1399">
            <v>7</v>
          </cell>
          <cell r="AM1399">
            <v>205</v>
          </cell>
        </row>
        <row r="1400">
          <cell r="C1400">
            <v>1</v>
          </cell>
          <cell r="AM1400">
            <v>1423</v>
          </cell>
        </row>
        <row r="1401">
          <cell r="C1401">
            <v>4</v>
          </cell>
          <cell r="AM1401">
            <v>518</v>
          </cell>
        </row>
        <row r="1402">
          <cell r="C1402">
            <v>4</v>
          </cell>
          <cell r="AM1402">
            <v>519</v>
          </cell>
        </row>
        <row r="1403">
          <cell r="C1403">
            <v>4</v>
          </cell>
          <cell r="AM1403">
            <v>520</v>
          </cell>
        </row>
        <row r="1404">
          <cell r="C1404">
            <v>4</v>
          </cell>
          <cell r="AM1404">
            <v>521</v>
          </cell>
        </row>
        <row r="1405">
          <cell r="C1405">
            <v>4</v>
          </cell>
          <cell r="AM1405">
            <v>522</v>
          </cell>
        </row>
        <row r="1406">
          <cell r="C1406">
            <v>6</v>
          </cell>
          <cell r="AM1406">
            <v>257</v>
          </cell>
        </row>
        <row r="1407">
          <cell r="C1407">
            <v>6</v>
          </cell>
          <cell r="AM1407">
            <v>258</v>
          </cell>
        </row>
        <row r="1408">
          <cell r="C1408">
            <v>6</v>
          </cell>
          <cell r="AM1408">
            <v>259</v>
          </cell>
        </row>
        <row r="1409">
          <cell r="C1409">
            <v>6</v>
          </cell>
          <cell r="AM1409">
            <v>260</v>
          </cell>
        </row>
        <row r="1410">
          <cell r="C1410">
            <v>6</v>
          </cell>
          <cell r="AM1410">
            <v>261</v>
          </cell>
        </row>
        <row r="1411">
          <cell r="C1411">
            <v>2</v>
          </cell>
          <cell r="AM1411">
            <v>1119</v>
          </cell>
        </row>
        <row r="1412">
          <cell r="C1412">
            <v>2</v>
          </cell>
          <cell r="AM1412">
            <v>1120</v>
          </cell>
        </row>
        <row r="1413">
          <cell r="C1413">
            <v>3</v>
          </cell>
          <cell r="AM1413">
            <v>764</v>
          </cell>
        </row>
        <row r="1414">
          <cell r="C1414">
            <v>1</v>
          </cell>
          <cell r="AM1414">
            <v>1424</v>
          </cell>
        </row>
        <row r="1415">
          <cell r="C1415">
            <v>4</v>
          </cell>
          <cell r="AM1415">
            <v>523</v>
          </cell>
        </row>
        <row r="1416">
          <cell r="C1416">
            <v>4</v>
          </cell>
          <cell r="AM1416">
            <v>524</v>
          </cell>
        </row>
        <row r="1417">
          <cell r="C1417">
            <v>4</v>
          </cell>
          <cell r="AM1417">
            <v>525</v>
          </cell>
        </row>
        <row r="1418">
          <cell r="C1418">
            <v>3</v>
          </cell>
          <cell r="AM1418">
            <v>765</v>
          </cell>
        </row>
        <row r="1419">
          <cell r="C1419">
            <v>3</v>
          </cell>
          <cell r="AM1419">
            <v>766</v>
          </cell>
        </row>
        <row r="1420">
          <cell r="C1420">
            <v>1</v>
          </cell>
          <cell r="AM1420">
            <v>1425</v>
          </cell>
        </row>
        <row r="1421">
          <cell r="C1421">
            <v>1</v>
          </cell>
          <cell r="AM1421">
            <v>1426</v>
          </cell>
        </row>
        <row r="1422">
          <cell r="C1422">
            <v>3</v>
          </cell>
          <cell r="AM1422">
            <v>767</v>
          </cell>
        </row>
        <row r="1423">
          <cell r="C1423">
            <v>3</v>
          </cell>
          <cell r="AM1423">
            <v>768</v>
          </cell>
        </row>
        <row r="1424">
          <cell r="C1424">
            <v>3</v>
          </cell>
          <cell r="AM1424">
            <v>769</v>
          </cell>
        </row>
        <row r="1425">
          <cell r="C1425">
            <v>3</v>
          </cell>
          <cell r="AM1425">
            <v>770</v>
          </cell>
        </row>
        <row r="1426">
          <cell r="C1426">
            <v>2</v>
          </cell>
          <cell r="AM1426">
            <v>1121</v>
          </cell>
        </row>
        <row r="1427">
          <cell r="C1427">
            <v>2</v>
          </cell>
          <cell r="AM1427">
            <v>1122</v>
          </cell>
        </row>
        <row r="1428">
          <cell r="C1428">
            <v>2</v>
          </cell>
          <cell r="AM1428">
            <v>1123</v>
          </cell>
        </row>
        <row r="1429">
          <cell r="C1429">
            <v>2</v>
          </cell>
          <cell r="AM1429">
            <v>1124</v>
          </cell>
        </row>
        <row r="1430">
          <cell r="C1430">
            <v>2</v>
          </cell>
          <cell r="AM1430">
            <v>1125</v>
          </cell>
        </row>
        <row r="1431">
          <cell r="C1431">
            <v>20</v>
          </cell>
          <cell r="AM1431">
            <v>6</v>
          </cell>
        </row>
        <row r="1432">
          <cell r="C1432">
            <v>20</v>
          </cell>
          <cell r="AM1432">
            <v>7</v>
          </cell>
        </row>
        <row r="1433">
          <cell r="C1433">
            <v>20</v>
          </cell>
          <cell r="AM1433">
            <v>8</v>
          </cell>
        </row>
        <row r="1434">
          <cell r="C1434">
            <v>19</v>
          </cell>
          <cell r="AM1434">
            <v>12</v>
          </cell>
        </row>
        <row r="1435">
          <cell r="C1435">
            <v>19</v>
          </cell>
          <cell r="AM1435">
            <v>13</v>
          </cell>
        </row>
        <row r="1436">
          <cell r="C1436">
            <v>19</v>
          </cell>
          <cell r="AM1436">
            <v>14</v>
          </cell>
        </row>
        <row r="1437">
          <cell r="C1437">
            <v>19</v>
          </cell>
          <cell r="AM1437">
            <v>15</v>
          </cell>
        </row>
        <row r="1438">
          <cell r="C1438">
            <v>19</v>
          </cell>
          <cell r="AM1438">
            <v>16</v>
          </cell>
        </row>
        <row r="1439">
          <cell r="C1439">
            <v>19</v>
          </cell>
          <cell r="AM1439">
            <v>17</v>
          </cell>
        </row>
        <row r="1440">
          <cell r="C1440">
            <v>19</v>
          </cell>
          <cell r="AM1440">
            <v>18</v>
          </cell>
        </row>
        <row r="1441">
          <cell r="C1441">
            <v>19</v>
          </cell>
          <cell r="AM1441">
            <v>19</v>
          </cell>
        </row>
        <row r="1442">
          <cell r="C1442">
            <v>19</v>
          </cell>
          <cell r="AM1442">
            <v>20</v>
          </cell>
        </row>
        <row r="1443">
          <cell r="C1443">
            <v>19</v>
          </cell>
          <cell r="AM1443">
            <v>21</v>
          </cell>
        </row>
        <row r="1444">
          <cell r="C1444">
            <v>19</v>
          </cell>
          <cell r="AM1444">
            <v>22</v>
          </cell>
        </row>
        <row r="1445">
          <cell r="C1445">
            <v>19</v>
          </cell>
          <cell r="AM1445">
            <v>23</v>
          </cell>
        </row>
        <row r="1446">
          <cell r="C1446">
            <v>19</v>
          </cell>
          <cell r="AM1446">
            <v>24</v>
          </cell>
        </row>
        <row r="1447">
          <cell r="C1447">
            <v>19</v>
          </cell>
          <cell r="AM1447">
            <v>25</v>
          </cell>
        </row>
        <row r="1448">
          <cell r="C1448">
            <v>19</v>
          </cell>
          <cell r="AM1448">
            <v>26</v>
          </cell>
        </row>
        <row r="1449">
          <cell r="C1449">
            <v>19</v>
          </cell>
          <cell r="AM1449">
            <v>27</v>
          </cell>
        </row>
        <row r="1450">
          <cell r="C1450">
            <v>3</v>
          </cell>
          <cell r="AM1450">
            <v>771</v>
          </cell>
        </row>
        <row r="1451">
          <cell r="C1451">
            <v>1</v>
          </cell>
          <cell r="AM1451">
            <v>1427</v>
          </cell>
        </row>
        <row r="1452">
          <cell r="C1452">
            <v>1</v>
          </cell>
          <cell r="AM1452">
            <v>1428</v>
          </cell>
        </row>
        <row r="1453">
          <cell r="C1453">
            <v>2</v>
          </cell>
          <cell r="AM1453">
            <v>1126</v>
          </cell>
        </row>
        <row r="1454">
          <cell r="C1454">
            <v>1</v>
          </cell>
          <cell r="AM1454">
            <v>1429</v>
          </cell>
        </row>
        <row r="1455">
          <cell r="C1455">
            <v>1</v>
          </cell>
          <cell r="AM1455">
            <v>1430</v>
          </cell>
        </row>
        <row r="1456">
          <cell r="C1456">
            <v>1</v>
          </cell>
          <cell r="AM1456">
            <v>1431</v>
          </cell>
        </row>
        <row r="1457">
          <cell r="C1457">
            <v>1</v>
          </cell>
          <cell r="AM1457">
            <v>1432</v>
          </cell>
        </row>
        <row r="1458">
          <cell r="C1458">
            <v>3</v>
          </cell>
          <cell r="AM1458">
            <v>772</v>
          </cell>
        </row>
        <row r="1459">
          <cell r="C1459">
            <v>3</v>
          </cell>
          <cell r="AM1459">
            <v>773</v>
          </cell>
        </row>
        <row r="1460">
          <cell r="C1460">
            <v>3</v>
          </cell>
          <cell r="AM1460">
            <v>774</v>
          </cell>
        </row>
        <row r="1461">
          <cell r="C1461">
            <v>3</v>
          </cell>
          <cell r="AM1461">
            <v>775</v>
          </cell>
        </row>
        <row r="1462">
          <cell r="C1462">
            <v>3</v>
          </cell>
          <cell r="AM1462">
            <v>776</v>
          </cell>
        </row>
        <row r="1463">
          <cell r="C1463">
            <v>2</v>
          </cell>
          <cell r="AM1463">
            <v>1127</v>
          </cell>
        </row>
        <row r="1464">
          <cell r="C1464">
            <v>0</v>
          </cell>
          <cell r="AM1464">
            <v>1578</v>
          </cell>
        </row>
        <row r="1465">
          <cell r="C1465">
            <v>0</v>
          </cell>
          <cell r="AM1465">
            <v>1579</v>
          </cell>
        </row>
        <row r="1466">
          <cell r="C1466">
            <v>5</v>
          </cell>
          <cell r="AM1466">
            <v>342</v>
          </cell>
        </row>
        <row r="1467">
          <cell r="C1467">
            <v>5</v>
          </cell>
          <cell r="AM1467">
            <v>343</v>
          </cell>
        </row>
        <row r="1468">
          <cell r="C1468">
            <v>5</v>
          </cell>
          <cell r="AM1468">
            <v>344</v>
          </cell>
        </row>
        <row r="1469">
          <cell r="C1469">
            <v>5</v>
          </cell>
          <cell r="AM1469">
            <v>345</v>
          </cell>
        </row>
        <row r="1470">
          <cell r="C1470">
            <v>4</v>
          </cell>
          <cell r="AM1470">
            <v>526</v>
          </cell>
        </row>
        <row r="1471">
          <cell r="C1471">
            <v>4</v>
          </cell>
          <cell r="AM1471">
            <v>527</v>
          </cell>
        </row>
        <row r="1472">
          <cell r="C1472">
            <v>4</v>
          </cell>
          <cell r="AM1472">
            <v>528</v>
          </cell>
        </row>
        <row r="1473">
          <cell r="C1473">
            <v>2</v>
          </cell>
          <cell r="AM1473">
            <v>1128</v>
          </cell>
        </row>
        <row r="1474">
          <cell r="C1474">
            <v>2</v>
          </cell>
          <cell r="AM1474">
            <v>1129</v>
          </cell>
        </row>
        <row r="1475">
          <cell r="C1475">
            <v>2</v>
          </cell>
          <cell r="AM1475">
            <v>1130</v>
          </cell>
        </row>
        <row r="1476">
          <cell r="C1476">
            <v>2</v>
          </cell>
          <cell r="AM1476">
            <v>1131</v>
          </cell>
        </row>
        <row r="1477">
          <cell r="C1477">
            <v>2</v>
          </cell>
          <cell r="AM1477">
            <v>1132</v>
          </cell>
        </row>
        <row r="1478">
          <cell r="C1478">
            <v>2</v>
          </cell>
          <cell r="AM1478">
            <v>1133</v>
          </cell>
        </row>
        <row r="1479">
          <cell r="C1479">
            <v>2</v>
          </cell>
          <cell r="AM1479">
            <v>1134</v>
          </cell>
        </row>
        <row r="1480">
          <cell r="C1480">
            <v>2</v>
          </cell>
          <cell r="AM1480">
            <v>1135</v>
          </cell>
        </row>
        <row r="1481">
          <cell r="C1481">
            <v>1</v>
          </cell>
          <cell r="AM1481">
            <v>1433</v>
          </cell>
        </row>
        <row r="1482">
          <cell r="C1482">
            <v>1</v>
          </cell>
          <cell r="AM1482">
            <v>1434</v>
          </cell>
        </row>
        <row r="1483">
          <cell r="C1483">
            <v>2</v>
          </cell>
          <cell r="AM1483">
            <v>1136</v>
          </cell>
        </row>
        <row r="1484">
          <cell r="C1484">
            <v>2</v>
          </cell>
          <cell r="AM1484">
            <v>1137</v>
          </cell>
        </row>
        <row r="1485">
          <cell r="C1485">
            <v>2</v>
          </cell>
          <cell r="AM1485">
            <v>1138</v>
          </cell>
        </row>
        <row r="1486">
          <cell r="C1486">
            <v>2</v>
          </cell>
          <cell r="AM1486">
            <v>1139</v>
          </cell>
        </row>
        <row r="1487">
          <cell r="C1487">
            <v>2</v>
          </cell>
          <cell r="AM1487">
            <v>1140</v>
          </cell>
        </row>
        <row r="1488">
          <cell r="C1488">
            <v>1</v>
          </cell>
          <cell r="AM1488">
            <v>1435</v>
          </cell>
        </row>
        <row r="1489">
          <cell r="C1489">
            <v>1</v>
          </cell>
          <cell r="AM1489">
            <v>1436</v>
          </cell>
        </row>
        <row r="1490">
          <cell r="C1490">
            <v>2</v>
          </cell>
          <cell r="AM1490">
            <v>1141</v>
          </cell>
        </row>
        <row r="1491">
          <cell r="C1491">
            <v>2</v>
          </cell>
          <cell r="AM1491">
            <v>1142</v>
          </cell>
        </row>
        <row r="1492">
          <cell r="C1492">
            <v>0</v>
          </cell>
          <cell r="AM1492">
            <v>1580</v>
          </cell>
        </row>
        <row r="1493">
          <cell r="C1493">
            <v>5</v>
          </cell>
          <cell r="AM1493">
            <v>346</v>
          </cell>
        </row>
        <row r="1494">
          <cell r="C1494">
            <v>1</v>
          </cell>
          <cell r="AM1494">
            <v>1437</v>
          </cell>
        </row>
        <row r="1495">
          <cell r="C1495">
            <v>5</v>
          </cell>
          <cell r="AM1495">
            <v>347</v>
          </cell>
        </row>
        <row r="1496">
          <cell r="C1496">
            <v>1</v>
          </cell>
          <cell r="AM1496">
            <v>1438</v>
          </cell>
        </row>
        <row r="1497">
          <cell r="C1497">
            <v>1</v>
          </cell>
          <cell r="AM1497">
            <v>1439</v>
          </cell>
        </row>
        <row r="1498">
          <cell r="C1498">
            <v>1</v>
          </cell>
          <cell r="AM1498">
            <v>1440</v>
          </cell>
        </row>
        <row r="1499">
          <cell r="C1499">
            <v>1</v>
          </cell>
          <cell r="AM1499">
            <v>1441</v>
          </cell>
        </row>
        <row r="1500">
          <cell r="C1500">
            <v>1</v>
          </cell>
          <cell r="AM1500">
            <v>1442</v>
          </cell>
        </row>
        <row r="1501">
          <cell r="C1501">
            <v>0</v>
          </cell>
          <cell r="AM1501">
            <v>1581</v>
          </cell>
        </row>
        <row r="1502">
          <cell r="C1502">
            <v>4</v>
          </cell>
          <cell r="AM1502">
            <v>529</v>
          </cell>
        </row>
        <row r="1503">
          <cell r="C1503">
            <v>4</v>
          </cell>
          <cell r="AM1503">
            <v>530</v>
          </cell>
        </row>
        <row r="1504">
          <cell r="C1504">
            <v>4</v>
          </cell>
          <cell r="AM1504">
            <v>531</v>
          </cell>
        </row>
        <row r="1505">
          <cell r="C1505">
            <v>4</v>
          </cell>
          <cell r="AM1505">
            <v>532</v>
          </cell>
        </row>
        <row r="1506">
          <cell r="C1506">
            <v>7</v>
          </cell>
          <cell r="AM1506">
            <v>206</v>
          </cell>
        </row>
        <row r="1507">
          <cell r="C1507">
            <v>5</v>
          </cell>
          <cell r="AM1507">
            <v>348</v>
          </cell>
        </row>
        <row r="1508">
          <cell r="C1508">
            <v>5</v>
          </cell>
          <cell r="AM1508">
            <v>349</v>
          </cell>
        </row>
        <row r="1509">
          <cell r="C1509">
            <v>5</v>
          </cell>
          <cell r="AM1509">
            <v>350</v>
          </cell>
        </row>
        <row r="1510">
          <cell r="C1510">
            <v>5</v>
          </cell>
          <cell r="AM1510">
            <v>351</v>
          </cell>
        </row>
        <row r="1511">
          <cell r="C1511">
            <v>5</v>
          </cell>
          <cell r="AM1511">
            <v>352</v>
          </cell>
        </row>
        <row r="1512">
          <cell r="C1512">
            <v>0</v>
          </cell>
          <cell r="AM1512">
            <v>1582</v>
          </cell>
        </row>
        <row r="1513">
          <cell r="C1513">
            <v>2</v>
          </cell>
          <cell r="AM1513">
            <v>1143</v>
          </cell>
        </row>
        <row r="1514">
          <cell r="C1514">
            <v>2</v>
          </cell>
          <cell r="AM1514">
            <v>1144</v>
          </cell>
        </row>
        <row r="1515">
          <cell r="C1515">
            <v>2</v>
          </cell>
          <cell r="AM1515">
            <v>1145</v>
          </cell>
        </row>
        <row r="1516">
          <cell r="C1516">
            <v>2</v>
          </cell>
          <cell r="AM1516">
            <v>1146</v>
          </cell>
        </row>
        <row r="1517">
          <cell r="C1517">
            <v>3</v>
          </cell>
          <cell r="AM1517">
            <v>777</v>
          </cell>
        </row>
        <row r="1518">
          <cell r="C1518">
            <v>3</v>
          </cell>
          <cell r="AM1518">
            <v>778</v>
          </cell>
        </row>
        <row r="1519">
          <cell r="C1519">
            <v>3</v>
          </cell>
          <cell r="AM1519">
            <v>779</v>
          </cell>
        </row>
        <row r="1520">
          <cell r="C1520">
            <v>4</v>
          </cell>
          <cell r="AM1520">
            <v>533</v>
          </cell>
        </row>
        <row r="1521">
          <cell r="C1521">
            <v>4</v>
          </cell>
          <cell r="AM1521">
            <v>534</v>
          </cell>
        </row>
        <row r="1522">
          <cell r="C1522">
            <v>4</v>
          </cell>
          <cell r="AM1522">
            <v>535</v>
          </cell>
        </row>
        <row r="1523">
          <cell r="C1523">
            <v>0</v>
          </cell>
          <cell r="AM1523">
            <v>1583</v>
          </cell>
        </row>
        <row r="1524">
          <cell r="C1524">
            <v>1</v>
          </cell>
          <cell r="AM1524">
            <v>1443</v>
          </cell>
        </row>
        <row r="1525">
          <cell r="C1525">
            <v>1</v>
          </cell>
          <cell r="AM1525">
            <v>1444</v>
          </cell>
        </row>
        <row r="1526">
          <cell r="C1526">
            <v>0</v>
          </cell>
          <cell r="AM1526">
            <v>1584</v>
          </cell>
        </row>
        <row r="1527">
          <cell r="C1527">
            <v>1</v>
          </cell>
          <cell r="AM1527">
            <v>1445</v>
          </cell>
        </row>
        <row r="1528">
          <cell r="C1528">
            <v>1</v>
          </cell>
          <cell r="AM1528">
            <v>1446</v>
          </cell>
        </row>
        <row r="1529">
          <cell r="C1529">
            <v>0</v>
          </cell>
          <cell r="AM1529">
            <v>1585</v>
          </cell>
        </row>
        <row r="1530">
          <cell r="C1530">
            <v>0</v>
          </cell>
          <cell r="AM1530">
            <v>1586</v>
          </cell>
        </row>
        <row r="1531">
          <cell r="C1531">
            <v>2</v>
          </cell>
          <cell r="AM1531">
            <v>1147</v>
          </cell>
        </row>
        <row r="1532">
          <cell r="C1532">
            <v>1</v>
          </cell>
          <cell r="AM1532">
            <v>1447</v>
          </cell>
        </row>
        <row r="1533">
          <cell r="C1533">
            <v>1</v>
          </cell>
          <cell r="AM1533">
            <v>1448</v>
          </cell>
        </row>
        <row r="1534">
          <cell r="C1534">
            <v>1</v>
          </cell>
          <cell r="AM1534">
            <v>1449</v>
          </cell>
        </row>
        <row r="1535">
          <cell r="C1535">
            <v>5</v>
          </cell>
          <cell r="AM1535">
            <v>353</v>
          </cell>
        </row>
        <row r="1536">
          <cell r="C1536">
            <v>5</v>
          </cell>
          <cell r="AM1536">
            <v>354</v>
          </cell>
        </row>
        <row r="1537">
          <cell r="C1537">
            <v>5</v>
          </cell>
          <cell r="AM1537">
            <v>355</v>
          </cell>
        </row>
        <row r="1538">
          <cell r="C1538">
            <v>1</v>
          </cell>
          <cell r="AM1538">
            <v>1450</v>
          </cell>
        </row>
        <row r="1539">
          <cell r="C1539">
            <v>2</v>
          </cell>
          <cell r="AM1539">
            <v>1148</v>
          </cell>
        </row>
        <row r="1540">
          <cell r="C1540">
            <v>2</v>
          </cell>
          <cell r="AM1540">
            <v>1149</v>
          </cell>
        </row>
        <row r="1541">
          <cell r="C1541">
            <v>2</v>
          </cell>
          <cell r="AM1541">
            <v>1150</v>
          </cell>
        </row>
        <row r="1542">
          <cell r="C1542">
            <v>4</v>
          </cell>
          <cell r="AM1542">
            <v>536</v>
          </cell>
        </row>
        <row r="1543">
          <cell r="C1543">
            <v>4</v>
          </cell>
          <cell r="AM1543">
            <v>537</v>
          </cell>
        </row>
        <row r="1544">
          <cell r="C1544">
            <v>4</v>
          </cell>
          <cell r="AM1544">
            <v>538</v>
          </cell>
        </row>
        <row r="1545">
          <cell r="C1545">
            <v>1</v>
          </cell>
          <cell r="AM1545">
            <v>1451</v>
          </cell>
        </row>
        <row r="1546">
          <cell r="C1546">
            <v>1</v>
          </cell>
          <cell r="AM1546">
            <v>1452</v>
          </cell>
        </row>
        <row r="1547">
          <cell r="C1547">
            <v>3</v>
          </cell>
          <cell r="AM1547">
            <v>780</v>
          </cell>
        </row>
        <row r="1548">
          <cell r="C1548">
            <v>3</v>
          </cell>
          <cell r="AM1548">
            <v>781</v>
          </cell>
        </row>
        <row r="1549">
          <cell r="C1549">
            <v>3</v>
          </cell>
          <cell r="AM1549">
            <v>782</v>
          </cell>
        </row>
        <row r="1550">
          <cell r="C1550">
            <v>3</v>
          </cell>
          <cell r="AM1550">
            <v>783</v>
          </cell>
        </row>
        <row r="1551">
          <cell r="C1551">
            <v>1</v>
          </cell>
          <cell r="AM1551">
            <v>1453</v>
          </cell>
        </row>
        <row r="1552">
          <cell r="C1552">
            <v>4</v>
          </cell>
          <cell r="AM1552">
            <v>539</v>
          </cell>
        </row>
        <row r="1553">
          <cell r="C1553">
            <v>3</v>
          </cell>
          <cell r="AM1553">
            <v>784</v>
          </cell>
        </row>
        <row r="1554">
          <cell r="C1554">
            <v>0</v>
          </cell>
          <cell r="AM1554">
            <v>1587</v>
          </cell>
        </row>
        <row r="1555">
          <cell r="C1555">
            <v>3</v>
          </cell>
          <cell r="AM1555">
            <v>785</v>
          </cell>
        </row>
        <row r="1556">
          <cell r="C1556">
            <v>3</v>
          </cell>
          <cell r="AM1556">
            <v>786</v>
          </cell>
        </row>
        <row r="1557">
          <cell r="C1557">
            <v>3</v>
          </cell>
          <cell r="AM1557">
            <v>787</v>
          </cell>
        </row>
        <row r="1558">
          <cell r="C1558">
            <v>3</v>
          </cell>
          <cell r="AM1558">
            <v>788</v>
          </cell>
        </row>
        <row r="1559">
          <cell r="C1559">
            <v>3</v>
          </cell>
          <cell r="AM1559">
            <v>789</v>
          </cell>
        </row>
        <row r="1560">
          <cell r="C1560">
            <v>3</v>
          </cell>
          <cell r="AM1560">
            <v>790</v>
          </cell>
        </row>
        <row r="1561">
          <cell r="C1561">
            <v>0</v>
          </cell>
          <cell r="AM1561">
            <v>1588</v>
          </cell>
        </row>
        <row r="1562">
          <cell r="C1562">
            <v>3</v>
          </cell>
          <cell r="AM1562">
            <v>791</v>
          </cell>
        </row>
        <row r="1563">
          <cell r="C1563">
            <v>3</v>
          </cell>
          <cell r="AM1563">
            <v>792</v>
          </cell>
        </row>
        <row r="1564">
          <cell r="C1564">
            <v>7</v>
          </cell>
          <cell r="AM1564">
            <v>207</v>
          </cell>
        </row>
        <row r="1565">
          <cell r="C1565">
            <v>7</v>
          </cell>
          <cell r="AM1565">
            <v>208</v>
          </cell>
        </row>
        <row r="1566">
          <cell r="C1566">
            <v>7</v>
          </cell>
          <cell r="AM1566">
            <v>209</v>
          </cell>
        </row>
        <row r="1567">
          <cell r="C1567">
            <v>7</v>
          </cell>
          <cell r="AM1567">
            <v>210</v>
          </cell>
        </row>
        <row r="1568">
          <cell r="C1568">
            <v>7</v>
          </cell>
          <cell r="AM1568">
            <v>211</v>
          </cell>
        </row>
        <row r="1569">
          <cell r="C1569">
            <v>7</v>
          </cell>
          <cell r="AM1569">
            <v>212</v>
          </cell>
        </row>
        <row r="1570">
          <cell r="C1570">
            <v>1</v>
          </cell>
          <cell r="AM1570">
            <v>1454</v>
          </cell>
        </row>
        <row r="1571">
          <cell r="C1571">
            <v>1</v>
          </cell>
          <cell r="AM1571">
            <v>1455</v>
          </cell>
        </row>
        <row r="1572">
          <cell r="C1572">
            <v>5</v>
          </cell>
          <cell r="AM1572">
            <v>356</v>
          </cell>
        </row>
        <row r="1573">
          <cell r="C1573">
            <v>5</v>
          </cell>
          <cell r="AM1573">
            <v>357</v>
          </cell>
        </row>
        <row r="1574">
          <cell r="C1574">
            <v>5</v>
          </cell>
          <cell r="AM1574">
            <v>358</v>
          </cell>
        </row>
        <row r="1575">
          <cell r="C1575">
            <v>5</v>
          </cell>
          <cell r="AM1575">
            <v>359</v>
          </cell>
        </row>
        <row r="1576">
          <cell r="C1576">
            <v>2</v>
          </cell>
          <cell r="AM1576">
            <v>1151</v>
          </cell>
        </row>
        <row r="1577">
          <cell r="C1577">
            <v>3</v>
          </cell>
          <cell r="AM1577">
            <v>793</v>
          </cell>
        </row>
        <row r="1578">
          <cell r="C1578">
            <v>3</v>
          </cell>
          <cell r="AM1578">
            <v>794</v>
          </cell>
        </row>
        <row r="1579">
          <cell r="C1579">
            <v>3</v>
          </cell>
          <cell r="AM1579">
            <v>795</v>
          </cell>
        </row>
        <row r="1580">
          <cell r="C1580">
            <v>3</v>
          </cell>
          <cell r="AM1580">
            <v>796</v>
          </cell>
        </row>
        <row r="1581">
          <cell r="C1581">
            <v>2</v>
          </cell>
          <cell r="AM1581">
            <v>1152</v>
          </cell>
        </row>
        <row r="1582">
          <cell r="C1582">
            <v>1</v>
          </cell>
          <cell r="AM1582">
            <v>1456</v>
          </cell>
        </row>
        <row r="1583">
          <cell r="C1583">
            <v>1</v>
          </cell>
          <cell r="AM1583">
            <v>1457</v>
          </cell>
        </row>
        <row r="1584">
          <cell r="C1584">
            <v>0</v>
          </cell>
          <cell r="AM1584">
            <v>1589</v>
          </cell>
        </row>
        <row r="1585">
          <cell r="C1585">
            <v>1</v>
          </cell>
          <cell r="AM1585">
            <v>1458</v>
          </cell>
        </row>
        <row r="1586">
          <cell r="C1586">
            <v>1</v>
          </cell>
          <cell r="AM1586">
            <v>1459</v>
          </cell>
        </row>
        <row r="1587">
          <cell r="C1587">
            <v>2</v>
          </cell>
          <cell r="AM1587">
            <v>1153</v>
          </cell>
        </row>
        <row r="1588">
          <cell r="C1588">
            <v>1</v>
          </cell>
          <cell r="AM1588">
            <v>1460</v>
          </cell>
        </row>
        <row r="1589">
          <cell r="C1589">
            <v>1</v>
          </cell>
          <cell r="AM1589">
            <v>1461</v>
          </cell>
        </row>
        <row r="1590">
          <cell r="C1590">
            <v>2</v>
          </cell>
          <cell r="AM1590">
            <v>1154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5_tables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08.899398379632" createdVersion="4" refreshedVersion="4" minRefreshableVersion="3" recordCount="1590">
  <cacheSource type="worksheet">
    <worksheetSource ref="C1:C1048576" sheet="5" r:id="rId2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H2:I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0" subtotal="count" baseField="0" baseItem="0"/>
  </dataFields>
  <formats count="11">
    <format dxfId="0">
      <pivotArea dataOnly="0" outline="0" axis="axisValues" fieldPosition="0"/>
    </format>
    <format dxfId="1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3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7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D2:AE38" totalsRowShown="0">
  <autoFilter ref="AD2:AE38"/>
  <tableColumns count="2">
    <tableColumn id="1" name="Degree"/>
    <tableColumn id="2" name="Cumulativ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L1" workbookViewId="0">
      <selection activeCell="AI2" sqref="AI2:AI14"/>
    </sheetView>
  </sheetViews>
  <sheetFormatPr baseColWidth="10" defaultRowHeight="16" x14ac:dyDescent="0.2"/>
  <cols>
    <col min="1" max="1" width="10.6640625" style="13" bestFit="1" customWidth="1"/>
    <col min="2" max="2" width="8.1640625" style="13" bestFit="1" customWidth="1"/>
    <col min="3" max="14" width="5.6640625" style="13" bestFit="1" customWidth="1"/>
    <col min="15" max="15" width="10.83203125" style="13"/>
    <col min="16" max="16" width="2.6640625" style="13" customWidth="1"/>
    <col min="17" max="17" width="5.6640625" style="13" customWidth="1"/>
    <col min="18" max="18" width="10.5" style="13" customWidth="1"/>
    <col min="19" max="19" width="10.83203125" style="13"/>
    <col min="20" max="20" width="2.6640625" style="13" customWidth="1"/>
    <col min="21" max="32" width="2.1640625" style="13" customWidth="1"/>
    <col min="33" max="33" width="2.6640625" style="13" customWidth="1"/>
    <col min="34" max="34" width="10.83203125" style="13"/>
    <col min="35" max="35" width="9.83203125" style="13" customWidth="1"/>
    <col min="36" max="36" width="2.6640625" style="13" bestFit="1" customWidth="1"/>
    <col min="37" max="37" width="10.6640625" style="13" customWidth="1"/>
    <col min="38" max="38" width="5.83203125" style="13" customWidth="1"/>
    <col min="39" max="16384" width="10.83203125" style="13"/>
  </cols>
  <sheetData>
    <row r="1" spans="1:38" x14ac:dyDescent="0.2">
      <c r="A1" s="19"/>
      <c r="B1" s="4" t="s">
        <v>1615</v>
      </c>
      <c r="C1" s="4" t="s">
        <v>1616</v>
      </c>
      <c r="D1" s="4" t="s">
        <v>1617</v>
      </c>
      <c r="E1" s="4" t="s">
        <v>1618</v>
      </c>
      <c r="F1" s="4" t="s">
        <v>1619</v>
      </c>
      <c r="G1" s="4" t="s">
        <v>1620</v>
      </c>
      <c r="H1" s="4" t="s">
        <v>1621</v>
      </c>
      <c r="I1" s="4" t="s">
        <v>1622</v>
      </c>
      <c r="J1" s="4" t="s">
        <v>1623</v>
      </c>
      <c r="K1" s="4" t="s">
        <v>1624</v>
      </c>
      <c r="L1" s="4" t="s">
        <v>1625</v>
      </c>
      <c r="M1" s="4" t="s">
        <v>1626</v>
      </c>
      <c r="N1" s="4" t="s">
        <v>1627</v>
      </c>
      <c r="P1" s="20"/>
      <c r="Q1" s="4" t="s">
        <v>1628</v>
      </c>
      <c r="R1" s="4" t="s">
        <v>1629</v>
      </c>
      <c r="T1" s="19"/>
      <c r="U1" s="4" t="s">
        <v>1615</v>
      </c>
      <c r="V1" s="4" t="s">
        <v>1616</v>
      </c>
      <c r="W1" s="4" t="s">
        <v>1617</v>
      </c>
      <c r="X1" s="4" t="s">
        <v>1618</v>
      </c>
      <c r="Y1" s="4" t="s">
        <v>1619</v>
      </c>
      <c r="Z1" s="4" t="s">
        <v>1620</v>
      </c>
      <c r="AA1" s="4" t="s">
        <v>1621</v>
      </c>
      <c r="AB1" s="4" t="s">
        <v>1622</v>
      </c>
      <c r="AC1" s="4" t="s">
        <v>1623</v>
      </c>
      <c r="AD1" s="4" t="s">
        <v>1624</v>
      </c>
      <c r="AE1" s="4" t="s">
        <v>1625</v>
      </c>
      <c r="AF1" s="4" t="s">
        <v>1626</v>
      </c>
      <c r="AG1" s="4" t="s">
        <v>1627</v>
      </c>
      <c r="AI1" s="4" t="s">
        <v>1630</v>
      </c>
      <c r="AJ1" s="4"/>
      <c r="AK1" s="4" t="s">
        <v>1631</v>
      </c>
      <c r="AL1" s="4" t="s">
        <v>1632</v>
      </c>
    </row>
    <row r="2" spans="1:38" x14ac:dyDescent="0.2">
      <c r="A2" s="4" t="s">
        <v>1615</v>
      </c>
      <c r="B2" s="4">
        <v>0</v>
      </c>
      <c r="C2" s="4">
        <v>1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5</v>
      </c>
      <c r="K2" s="4">
        <v>4</v>
      </c>
      <c r="L2" s="4">
        <v>5</v>
      </c>
      <c r="M2" s="4">
        <v>5</v>
      </c>
      <c r="N2" s="4">
        <v>6</v>
      </c>
      <c r="P2" s="4" t="s">
        <v>1615</v>
      </c>
      <c r="Q2" s="4">
        <v>0</v>
      </c>
      <c r="R2" s="21">
        <f>Q2/66</f>
        <v>0</v>
      </c>
      <c r="T2" s="4" t="s">
        <v>1615</v>
      </c>
      <c r="U2" s="4">
        <v>0</v>
      </c>
      <c r="V2" s="4">
        <v>1</v>
      </c>
      <c r="W2" s="4">
        <v>1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I2" s="22">
        <v>2.8330000000000002</v>
      </c>
      <c r="AJ2" s="4" t="s">
        <v>1615</v>
      </c>
      <c r="AK2" s="21">
        <v>0.19800000000000001</v>
      </c>
      <c r="AL2" s="21">
        <v>0.59199999999999997</v>
      </c>
    </row>
    <row r="3" spans="1:38" x14ac:dyDescent="0.2">
      <c r="A3" s="4" t="s">
        <v>1616</v>
      </c>
      <c r="B3" s="4">
        <v>1</v>
      </c>
      <c r="C3" s="4">
        <v>0</v>
      </c>
      <c r="D3" s="4">
        <v>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4</v>
      </c>
      <c r="K3" s="4">
        <v>3</v>
      </c>
      <c r="L3" s="4">
        <v>4</v>
      </c>
      <c r="M3" s="4">
        <v>4</v>
      </c>
      <c r="N3" s="4">
        <v>5</v>
      </c>
      <c r="P3" s="4" t="s">
        <v>1616</v>
      </c>
      <c r="Q3" s="4">
        <v>5</v>
      </c>
      <c r="R3" s="21">
        <f t="shared" ref="R3:R14" si="0">Q3/66</f>
        <v>7.575757575757576E-2</v>
      </c>
      <c r="T3" s="4" t="s">
        <v>1616</v>
      </c>
      <c r="U3" s="4">
        <v>1</v>
      </c>
      <c r="V3" s="4">
        <v>0</v>
      </c>
      <c r="W3" s="4">
        <v>1</v>
      </c>
      <c r="X3" s="4">
        <v>1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I3" s="23"/>
      <c r="AJ3" s="4" t="s">
        <v>1616</v>
      </c>
      <c r="AK3" s="21">
        <v>0.28000000000000003</v>
      </c>
      <c r="AL3" s="21">
        <v>0.83799999999999997</v>
      </c>
    </row>
    <row r="4" spans="1:38" x14ac:dyDescent="0.2">
      <c r="A4" s="4" t="s">
        <v>1617</v>
      </c>
      <c r="B4" s="4">
        <v>1</v>
      </c>
      <c r="C4" s="4">
        <v>1</v>
      </c>
      <c r="D4" s="4">
        <v>0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4</v>
      </c>
      <c r="K4" s="4">
        <v>3</v>
      </c>
      <c r="L4" s="4">
        <v>4</v>
      </c>
      <c r="M4" s="4">
        <v>4</v>
      </c>
      <c r="N4" s="4">
        <v>5</v>
      </c>
      <c r="P4" s="4" t="s">
        <v>1617</v>
      </c>
      <c r="Q4" s="4">
        <v>5</v>
      </c>
      <c r="R4" s="21">
        <f t="shared" si="0"/>
        <v>7.575757575757576E-2</v>
      </c>
      <c r="T4" s="4" t="s">
        <v>1617</v>
      </c>
      <c r="U4" s="4">
        <v>1</v>
      </c>
      <c r="V4" s="4">
        <v>1</v>
      </c>
      <c r="W4" s="4">
        <v>0</v>
      </c>
      <c r="X4" s="4">
        <v>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I4" s="23"/>
      <c r="AJ4" s="4" t="s">
        <v>1617</v>
      </c>
      <c r="AK4" s="21">
        <v>0.28000000000000003</v>
      </c>
      <c r="AL4" s="21">
        <v>0.83799999999999997</v>
      </c>
    </row>
    <row r="5" spans="1:38" x14ac:dyDescent="0.2">
      <c r="A5" s="4" t="s">
        <v>1618</v>
      </c>
      <c r="B5" s="4">
        <v>2</v>
      </c>
      <c r="C5" s="4">
        <v>1</v>
      </c>
      <c r="D5" s="4">
        <v>1</v>
      </c>
      <c r="E5" s="4">
        <v>0</v>
      </c>
      <c r="F5" s="4">
        <v>1</v>
      </c>
      <c r="G5" s="4">
        <v>2</v>
      </c>
      <c r="H5" s="4">
        <v>3</v>
      </c>
      <c r="I5" s="4">
        <v>4</v>
      </c>
      <c r="J5" s="4">
        <v>3</v>
      </c>
      <c r="K5" s="4">
        <v>2</v>
      </c>
      <c r="L5" s="4">
        <v>3</v>
      </c>
      <c r="M5" s="4">
        <v>3</v>
      </c>
      <c r="N5" s="4">
        <v>4</v>
      </c>
      <c r="P5" s="4" t="s">
        <v>1618</v>
      </c>
      <c r="Q5" s="4">
        <v>27</v>
      </c>
      <c r="R5" s="21">
        <f t="shared" si="0"/>
        <v>0.40909090909090912</v>
      </c>
      <c r="T5" s="4" t="s">
        <v>1618</v>
      </c>
      <c r="U5" s="4">
        <v>0</v>
      </c>
      <c r="V5" s="4">
        <v>1</v>
      </c>
      <c r="W5" s="4">
        <v>1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I5" s="23"/>
      <c r="AJ5" s="4" t="s">
        <v>1618</v>
      </c>
      <c r="AK5" s="21">
        <v>0.316</v>
      </c>
      <c r="AL5" s="21">
        <v>0.94499999999999995</v>
      </c>
    </row>
    <row r="6" spans="1:38" x14ac:dyDescent="0.2">
      <c r="A6" s="4" t="s">
        <v>1619</v>
      </c>
      <c r="B6" s="4">
        <v>3</v>
      </c>
      <c r="C6" s="4">
        <v>2</v>
      </c>
      <c r="D6" s="4">
        <v>2</v>
      </c>
      <c r="E6" s="4">
        <v>1</v>
      </c>
      <c r="F6" s="4">
        <v>0</v>
      </c>
      <c r="G6" s="4">
        <v>1</v>
      </c>
      <c r="H6" s="4">
        <v>2</v>
      </c>
      <c r="I6" s="4">
        <v>3</v>
      </c>
      <c r="J6" s="4">
        <v>2</v>
      </c>
      <c r="K6" s="4">
        <v>1</v>
      </c>
      <c r="L6" s="4">
        <v>2</v>
      </c>
      <c r="M6" s="4">
        <v>2</v>
      </c>
      <c r="N6" s="4">
        <v>3</v>
      </c>
      <c r="P6" s="4" t="s">
        <v>1619</v>
      </c>
      <c r="Q6" s="4">
        <v>48</v>
      </c>
      <c r="R6" s="21">
        <f t="shared" si="0"/>
        <v>0.72727272727272729</v>
      </c>
      <c r="T6" s="4" t="s">
        <v>1619</v>
      </c>
      <c r="U6" s="4">
        <v>0</v>
      </c>
      <c r="V6" s="4">
        <v>0</v>
      </c>
      <c r="W6" s="4">
        <v>0</v>
      </c>
      <c r="X6" s="4">
        <v>1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I6" s="23"/>
      <c r="AJ6" s="4" t="s">
        <v>1619</v>
      </c>
      <c r="AK6" s="21">
        <v>0.33500000000000002</v>
      </c>
      <c r="AL6" s="21">
        <v>1</v>
      </c>
    </row>
    <row r="7" spans="1:38" x14ac:dyDescent="0.2">
      <c r="A7" s="4" t="s">
        <v>1620</v>
      </c>
      <c r="B7" s="4">
        <v>4</v>
      </c>
      <c r="C7" s="4">
        <v>3</v>
      </c>
      <c r="D7" s="4">
        <v>3</v>
      </c>
      <c r="E7" s="4">
        <v>2</v>
      </c>
      <c r="F7" s="4">
        <v>1</v>
      </c>
      <c r="G7" s="4">
        <v>0</v>
      </c>
      <c r="H7" s="4">
        <v>1</v>
      </c>
      <c r="I7" s="4">
        <v>2</v>
      </c>
      <c r="J7" s="4">
        <v>1</v>
      </c>
      <c r="K7" s="4">
        <v>2</v>
      </c>
      <c r="L7" s="4">
        <v>3</v>
      </c>
      <c r="M7" s="4">
        <v>3</v>
      </c>
      <c r="N7" s="4">
        <v>4</v>
      </c>
      <c r="P7" s="4" t="s">
        <v>1620</v>
      </c>
      <c r="Q7" s="4">
        <v>27</v>
      </c>
      <c r="R7" s="21">
        <f t="shared" si="0"/>
        <v>0.40909090909090912</v>
      </c>
      <c r="T7" s="4" t="s">
        <v>1620</v>
      </c>
      <c r="U7" s="4">
        <v>0</v>
      </c>
      <c r="V7" s="4">
        <v>0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I7" s="23"/>
      <c r="AJ7" s="4" t="s">
        <v>1620</v>
      </c>
      <c r="AK7" s="21">
        <v>0.316</v>
      </c>
      <c r="AL7" s="21">
        <v>0.94499999999999995</v>
      </c>
    </row>
    <row r="8" spans="1:38" x14ac:dyDescent="0.2">
      <c r="A8" s="4" t="s">
        <v>1621</v>
      </c>
      <c r="B8" s="4">
        <v>5</v>
      </c>
      <c r="C8" s="4">
        <v>4</v>
      </c>
      <c r="D8" s="4">
        <v>4</v>
      </c>
      <c r="E8" s="4">
        <v>3</v>
      </c>
      <c r="F8" s="4">
        <v>2</v>
      </c>
      <c r="G8" s="4">
        <v>1</v>
      </c>
      <c r="H8" s="4">
        <v>0</v>
      </c>
      <c r="I8" s="4">
        <v>1</v>
      </c>
      <c r="J8" s="4">
        <v>1</v>
      </c>
      <c r="K8" s="4">
        <v>3</v>
      </c>
      <c r="L8" s="4">
        <v>4</v>
      </c>
      <c r="M8" s="4">
        <v>4</v>
      </c>
      <c r="N8" s="4">
        <v>5</v>
      </c>
      <c r="P8" s="4" t="s">
        <v>1621</v>
      </c>
      <c r="Q8" s="4">
        <v>5</v>
      </c>
      <c r="R8" s="21">
        <f t="shared" si="0"/>
        <v>7.575757575757576E-2</v>
      </c>
      <c r="T8" s="4" t="s">
        <v>1621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1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I8" s="23"/>
      <c r="AJ8" s="4" t="s">
        <v>1621</v>
      </c>
      <c r="AK8" s="21">
        <v>0.28000000000000003</v>
      </c>
      <c r="AL8" s="21">
        <v>0.83799999999999997</v>
      </c>
    </row>
    <row r="9" spans="1:38" x14ac:dyDescent="0.2">
      <c r="A9" s="4" t="s">
        <v>1622</v>
      </c>
      <c r="B9" s="4">
        <v>6</v>
      </c>
      <c r="C9" s="4">
        <v>5</v>
      </c>
      <c r="D9" s="4">
        <v>5</v>
      </c>
      <c r="E9" s="4">
        <v>4</v>
      </c>
      <c r="F9" s="4">
        <v>3</v>
      </c>
      <c r="G9" s="4">
        <v>2</v>
      </c>
      <c r="H9" s="4">
        <v>1</v>
      </c>
      <c r="I9" s="4">
        <v>0</v>
      </c>
      <c r="J9" s="4">
        <v>1</v>
      </c>
      <c r="K9" s="4">
        <v>4</v>
      </c>
      <c r="L9" s="4">
        <v>5</v>
      </c>
      <c r="M9" s="4">
        <v>5</v>
      </c>
      <c r="N9" s="4">
        <v>6</v>
      </c>
      <c r="P9" s="4" t="s">
        <v>1622</v>
      </c>
      <c r="Q9" s="4">
        <v>0</v>
      </c>
      <c r="R9" s="21">
        <f t="shared" si="0"/>
        <v>0</v>
      </c>
      <c r="T9" s="4" t="s">
        <v>1622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I9" s="23"/>
      <c r="AJ9" s="4" t="s">
        <v>1622</v>
      </c>
      <c r="AK9" s="21">
        <v>0.19800000000000001</v>
      </c>
      <c r="AL9" s="21">
        <v>0.59199999999999997</v>
      </c>
    </row>
    <row r="10" spans="1:38" x14ac:dyDescent="0.2">
      <c r="A10" s="4" t="s">
        <v>1623</v>
      </c>
      <c r="B10" s="4">
        <v>5</v>
      </c>
      <c r="C10" s="4">
        <v>4</v>
      </c>
      <c r="D10" s="4">
        <v>4</v>
      </c>
      <c r="E10" s="4">
        <v>3</v>
      </c>
      <c r="F10" s="4">
        <v>2</v>
      </c>
      <c r="G10" s="4">
        <v>1</v>
      </c>
      <c r="H10" s="4">
        <v>1</v>
      </c>
      <c r="I10" s="4">
        <v>1</v>
      </c>
      <c r="J10" s="4">
        <v>0</v>
      </c>
      <c r="K10" s="4">
        <v>3</v>
      </c>
      <c r="L10" s="4">
        <v>4</v>
      </c>
      <c r="M10" s="4">
        <v>4</v>
      </c>
      <c r="N10" s="4">
        <v>5</v>
      </c>
      <c r="P10" s="4" t="s">
        <v>1623</v>
      </c>
      <c r="Q10" s="4">
        <v>5</v>
      </c>
      <c r="R10" s="21">
        <f t="shared" si="0"/>
        <v>7.575757575757576E-2</v>
      </c>
      <c r="T10" s="4" t="s">
        <v>1623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1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I10" s="23"/>
      <c r="AJ10" s="4" t="s">
        <v>1623</v>
      </c>
      <c r="AK10" s="21">
        <v>0.28000000000000003</v>
      </c>
      <c r="AL10" s="21">
        <v>0.83799999999999997</v>
      </c>
    </row>
    <row r="11" spans="1:38" x14ac:dyDescent="0.2">
      <c r="A11" s="4" t="s">
        <v>1624</v>
      </c>
      <c r="B11" s="4">
        <v>4</v>
      </c>
      <c r="C11" s="4">
        <v>3</v>
      </c>
      <c r="D11" s="4">
        <v>3</v>
      </c>
      <c r="E11" s="4">
        <v>2</v>
      </c>
      <c r="F11" s="4">
        <v>1</v>
      </c>
      <c r="G11" s="4">
        <v>2</v>
      </c>
      <c r="H11" s="4">
        <v>3</v>
      </c>
      <c r="I11" s="4">
        <v>4</v>
      </c>
      <c r="J11" s="4">
        <v>3</v>
      </c>
      <c r="K11" s="4">
        <v>0</v>
      </c>
      <c r="L11" s="4">
        <v>1</v>
      </c>
      <c r="M11" s="4">
        <v>1</v>
      </c>
      <c r="N11" s="4">
        <v>2</v>
      </c>
      <c r="P11" s="4" t="s">
        <v>1624</v>
      </c>
      <c r="Q11" s="4">
        <v>27</v>
      </c>
      <c r="R11" s="21">
        <f t="shared" si="0"/>
        <v>0.40909090909090912</v>
      </c>
      <c r="T11" s="4" t="s">
        <v>1624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</v>
      </c>
      <c r="AF11" s="4">
        <v>1</v>
      </c>
      <c r="AG11" s="4">
        <v>0</v>
      </c>
      <c r="AI11" s="23"/>
      <c r="AJ11" s="4" t="s">
        <v>1624</v>
      </c>
      <c r="AK11" s="21">
        <v>0.316</v>
      </c>
      <c r="AL11" s="21">
        <v>0.94499999999999995</v>
      </c>
    </row>
    <row r="12" spans="1:38" x14ac:dyDescent="0.2">
      <c r="A12" s="4" t="s">
        <v>1625</v>
      </c>
      <c r="B12" s="4">
        <v>5</v>
      </c>
      <c r="C12" s="4">
        <v>4</v>
      </c>
      <c r="D12" s="4">
        <v>4</v>
      </c>
      <c r="E12" s="4">
        <v>3</v>
      </c>
      <c r="F12" s="4">
        <v>2</v>
      </c>
      <c r="G12" s="4">
        <v>3</v>
      </c>
      <c r="H12" s="4">
        <v>4</v>
      </c>
      <c r="I12" s="4">
        <v>5</v>
      </c>
      <c r="J12" s="4">
        <v>4</v>
      </c>
      <c r="K12" s="4">
        <v>1</v>
      </c>
      <c r="L12" s="4">
        <v>0</v>
      </c>
      <c r="M12" s="4">
        <v>1</v>
      </c>
      <c r="N12" s="4">
        <v>1</v>
      </c>
      <c r="P12" s="4" t="s">
        <v>1625</v>
      </c>
      <c r="Q12" s="4">
        <v>5</v>
      </c>
      <c r="R12" s="21">
        <f t="shared" si="0"/>
        <v>7.575757575757576E-2</v>
      </c>
      <c r="T12" s="4" t="s">
        <v>1625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</v>
      </c>
      <c r="AE12" s="4">
        <v>0</v>
      </c>
      <c r="AF12" s="4">
        <v>1</v>
      </c>
      <c r="AG12" s="4">
        <v>1</v>
      </c>
      <c r="AI12" s="23"/>
      <c r="AJ12" s="4" t="s">
        <v>1625</v>
      </c>
      <c r="AK12" s="21">
        <v>0.28000000000000003</v>
      </c>
      <c r="AL12" s="21">
        <v>0.83799999999999997</v>
      </c>
    </row>
    <row r="13" spans="1:38" x14ac:dyDescent="0.2">
      <c r="A13" s="4" t="s">
        <v>1626</v>
      </c>
      <c r="B13" s="4">
        <v>5</v>
      </c>
      <c r="C13" s="4">
        <v>4</v>
      </c>
      <c r="D13" s="4">
        <v>4</v>
      </c>
      <c r="E13" s="4">
        <v>3</v>
      </c>
      <c r="F13" s="4">
        <v>2</v>
      </c>
      <c r="G13" s="4">
        <v>3</v>
      </c>
      <c r="H13" s="4">
        <v>4</v>
      </c>
      <c r="I13" s="4">
        <v>5</v>
      </c>
      <c r="J13" s="4">
        <v>4</v>
      </c>
      <c r="K13" s="4">
        <v>1</v>
      </c>
      <c r="L13" s="4">
        <v>1</v>
      </c>
      <c r="M13" s="4">
        <v>0</v>
      </c>
      <c r="N13" s="4">
        <v>1</v>
      </c>
      <c r="P13" s="4" t="s">
        <v>1626</v>
      </c>
      <c r="Q13" s="4">
        <v>5</v>
      </c>
      <c r="R13" s="21">
        <f t="shared" si="0"/>
        <v>7.575757575757576E-2</v>
      </c>
      <c r="T13" s="4" t="s">
        <v>1626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1</v>
      </c>
      <c r="AF13" s="4">
        <v>0</v>
      </c>
      <c r="AG13" s="4">
        <v>1</v>
      </c>
      <c r="AI13" s="23"/>
      <c r="AJ13" s="4" t="s">
        <v>1626</v>
      </c>
      <c r="AK13" s="21">
        <v>0.28000000000000003</v>
      </c>
      <c r="AL13" s="21">
        <v>0.83799999999999997</v>
      </c>
    </row>
    <row r="14" spans="1:38" x14ac:dyDescent="0.2">
      <c r="A14" s="4" t="s">
        <v>1627</v>
      </c>
      <c r="B14" s="4">
        <v>6</v>
      </c>
      <c r="C14" s="4">
        <v>5</v>
      </c>
      <c r="D14" s="4">
        <v>5</v>
      </c>
      <c r="E14" s="4">
        <v>4</v>
      </c>
      <c r="F14" s="4">
        <v>3</v>
      </c>
      <c r="G14" s="4">
        <v>4</v>
      </c>
      <c r="H14" s="4">
        <v>5</v>
      </c>
      <c r="I14" s="4">
        <v>6</v>
      </c>
      <c r="J14" s="4">
        <v>5</v>
      </c>
      <c r="K14" s="4">
        <v>2</v>
      </c>
      <c r="L14" s="4">
        <v>1</v>
      </c>
      <c r="M14" s="4">
        <v>1</v>
      </c>
      <c r="N14" s="4">
        <v>0</v>
      </c>
      <c r="P14" s="4" t="s">
        <v>1627</v>
      </c>
      <c r="Q14" s="4">
        <v>0</v>
      </c>
      <c r="R14" s="21">
        <f t="shared" si="0"/>
        <v>0</v>
      </c>
      <c r="T14" s="4" t="s">
        <v>1627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</v>
      </c>
      <c r="AF14" s="4">
        <v>1</v>
      </c>
      <c r="AG14" s="4">
        <v>0</v>
      </c>
      <c r="AI14" s="24"/>
      <c r="AJ14" s="4" t="s">
        <v>1627</v>
      </c>
      <c r="AK14" s="21">
        <v>0.19800000000000001</v>
      </c>
      <c r="AL14" s="21">
        <v>0.59199999999999997</v>
      </c>
    </row>
    <row r="15" spans="1:38" x14ac:dyDescent="0.2">
      <c r="A15" s="25" t="s">
        <v>1633</v>
      </c>
      <c r="B15" s="4">
        <f>SUM(B2:B14)</f>
        <v>47</v>
      </c>
      <c r="C15" s="4">
        <f t="shared" ref="C15:N15" si="1">SUM(C2:C14)</f>
        <v>37</v>
      </c>
      <c r="D15" s="4">
        <f t="shared" si="1"/>
        <v>37</v>
      </c>
      <c r="E15" s="4">
        <f t="shared" si="1"/>
        <v>29</v>
      </c>
      <c r="F15" s="4">
        <f t="shared" si="1"/>
        <v>24</v>
      </c>
      <c r="G15" s="4">
        <f t="shared" si="1"/>
        <v>29</v>
      </c>
      <c r="H15" s="4">
        <f t="shared" si="1"/>
        <v>37</v>
      </c>
      <c r="I15" s="4">
        <f t="shared" si="1"/>
        <v>47</v>
      </c>
      <c r="J15" s="4">
        <f t="shared" si="1"/>
        <v>37</v>
      </c>
      <c r="K15" s="4">
        <f t="shared" si="1"/>
        <v>29</v>
      </c>
      <c r="L15" s="4">
        <f t="shared" si="1"/>
        <v>37</v>
      </c>
      <c r="M15" s="4">
        <f t="shared" si="1"/>
        <v>37</v>
      </c>
      <c r="N15" s="4">
        <f t="shared" si="1"/>
        <v>47</v>
      </c>
    </row>
    <row r="16" spans="1:38" x14ac:dyDescent="0.2">
      <c r="A16" s="25" t="s">
        <v>1628</v>
      </c>
      <c r="B16" s="21">
        <f>SUM(B2:B14)/12</f>
        <v>3.9166666666666665</v>
      </c>
      <c r="C16" s="21">
        <f t="shared" ref="C16:N16" si="2">SUM(C2:C14)/12</f>
        <v>3.0833333333333335</v>
      </c>
      <c r="D16" s="21">
        <f t="shared" si="2"/>
        <v>3.0833333333333335</v>
      </c>
      <c r="E16" s="21">
        <f t="shared" si="2"/>
        <v>2.4166666666666665</v>
      </c>
      <c r="F16" s="21">
        <f t="shared" si="2"/>
        <v>2</v>
      </c>
      <c r="G16" s="21">
        <f t="shared" si="2"/>
        <v>2.4166666666666665</v>
      </c>
      <c r="H16" s="21">
        <f t="shared" si="2"/>
        <v>3.0833333333333335</v>
      </c>
      <c r="I16" s="21">
        <f t="shared" si="2"/>
        <v>3.9166666666666665</v>
      </c>
      <c r="J16" s="21">
        <f t="shared" si="2"/>
        <v>3.0833333333333335</v>
      </c>
      <c r="K16" s="21">
        <f t="shared" si="2"/>
        <v>2.4166666666666665</v>
      </c>
      <c r="L16" s="21">
        <f t="shared" si="2"/>
        <v>3.0833333333333335</v>
      </c>
      <c r="M16" s="21">
        <f t="shared" si="2"/>
        <v>3.0833333333333335</v>
      </c>
      <c r="N16" s="21">
        <f t="shared" si="2"/>
        <v>3.9166666666666665</v>
      </c>
    </row>
    <row r="17" spans="1:14" x14ac:dyDescent="0.2">
      <c r="A17" s="25" t="s">
        <v>1629</v>
      </c>
      <c r="B17" s="21">
        <f>1/B16</f>
        <v>0.25531914893617025</v>
      </c>
      <c r="C17" s="21">
        <f t="shared" ref="C17:N17" si="3">1/C16</f>
        <v>0.32432432432432429</v>
      </c>
      <c r="D17" s="21">
        <f t="shared" si="3"/>
        <v>0.32432432432432429</v>
      </c>
      <c r="E17" s="21">
        <f t="shared" si="3"/>
        <v>0.41379310344827591</v>
      </c>
      <c r="F17" s="21">
        <f t="shared" si="3"/>
        <v>0.5</v>
      </c>
      <c r="G17" s="21">
        <f t="shared" si="3"/>
        <v>0.41379310344827591</v>
      </c>
      <c r="H17" s="21">
        <f t="shared" si="3"/>
        <v>0.32432432432432429</v>
      </c>
      <c r="I17" s="21">
        <f t="shared" si="3"/>
        <v>0.25531914893617025</v>
      </c>
      <c r="J17" s="21">
        <f t="shared" si="3"/>
        <v>0.32432432432432429</v>
      </c>
      <c r="K17" s="21">
        <f t="shared" si="3"/>
        <v>0.41379310344827591</v>
      </c>
      <c r="L17" s="21">
        <f t="shared" si="3"/>
        <v>0.32432432432432429</v>
      </c>
      <c r="M17" s="21">
        <f t="shared" si="3"/>
        <v>0.32432432432432429</v>
      </c>
      <c r="N17" s="21">
        <f t="shared" si="3"/>
        <v>0.25531914893617025</v>
      </c>
    </row>
  </sheetData>
  <mergeCells count="1">
    <mergeCell ref="AI2:A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workbookViewId="0">
      <selection activeCell="BH16" sqref="BH16"/>
    </sheetView>
  </sheetViews>
  <sheetFormatPr baseColWidth="10" defaultColWidth="3" defaultRowHeight="16" x14ac:dyDescent="0.2"/>
  <cols>
    <col min="23" max="23" width="5.5" bestFit="1" customWidth="1"/>
    <col min="24" max="24" width="7" bestFit="1" customWidth="1"/>
    <col min="25" max="28" width="3.1640625" bestFit="1" customWidth="1"/>
    <col min="34" max="34" width="8.1640625" bestFit="1" customWidth="1"/>
    <col min="35" max="43" width="3.1640625" bestFit="1" customWidth="1"/>
    <col min="50" max="50" width="5.5" bestFit="1" customWidth="1"/>
    <col min="51" max="51" width="9.33203125" bestFit="1" customWidth="1"/>
    <col min="52" max="52" width="5.83203125" bestFit="1" customWidth="1"/>
    <col min="53" max="53" width="9" bestFit="1" customWidth="1"/>
    <col min="54" max="54" width="18.33203125" style="11" bestFit="1" customWidth="1"/>
    <col min="57" max="65" width="4.83203125" customWidth="1"/>
  </cols>
  <sheetData>
    <row r="1" spans="1:54" x14ac:dyDescent="0.2">
      <c r="A1" s="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1">
        <v>2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W1" s="2" t="s">
        <v>9</v>
      </c>
      <c r="X1" s="2" t="s">
        <v>10</v>
      </c>
      <c r="Z1" s="3" t="s">
        <v>3</v>
      </c>
      <c r="AA1" s="3" t="s">
        <v>5</v>
      </c>
      <c r="AX1" s="2" t="s">
        <v>9</v>
      </c>
      <c r="AY1" s="2" t="s">
        <v>11</v>
      </c>
      <c r="AZ1" s="2" t="s">
        <v>12</v>
      </c>
      <c r="BA1" s="2" t="s">
        <v>13</v>
      </c>
      <c r="BB1" s="2" t="s">
        <v>14</v>
      </c>
    </row>
    <row r="2" spans="1:54" x14ac:dyDescent="0.2">
      <c r="A2" s="2" t="s">
        <v>0</v>
      </c>
      <c r="B2" s="4">
        <v>0</v>
      </c>
      <c r="C2" s="4">
        <v>1</v>
      </c>
      <c r="D2" s="4">
        <v>0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L2" s="2" t="s">
        <v>0</v>
      </c>
      <c r="M2" s="4">
        <v>3</v>
      </c>
      <c r="N2" s="4">
        <v>2</v>
      </c>
      <c r="O2" s="4">
        <v>1</v>
      </c>
      <c r="P2" s="4">
        <v>1</v>
      </c>
      <c r="Q2" s="4">
        <v>1</v>
      </c>
      <c r="R2" s="4">
        <v>0</v>
      </c>
      <c r="S2" s="4">
        <v>2</v>
      </c>
      <c r="T2" s="4">
        <v>2</v>
      </c>
      <c r="U2" s="4">
        <v>0</v>
      </c>
      <c r="W2" s="2" t="s">
        <v>0</v>
      </c>
      <c r="X2" s="5">
        <f>SUM(B2:J2)</f>
        <v>3</v>
      </c>
      <c r="Z2">
        <v>0</v>
      </c>
      <c r="AA2">
        <v>0</v>
      </c>
      <c r="AX2" s="2" t="s">
        <v>0</v>
      </c>
      <c r="AY2" s="6">
        <v>3</v>
      </c>
      <c r="AZ2" s="6">
        <v>2</v>
      </c>
      <c r="BA2" s="6">
        <v>3</v>
      </c>
      <c r="BB2" s="7">
        <f>AZ2/BA2</f>
        <v>0.66666666666666663</v>
      </c>
    </row>
    <row r="3" spans="1:54" x14ac:dyDescent="0.2">
      <c r="A3" s="2" t="s">
        <v>1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L3" s="2" t="s">
        <v>1</v>
      </c>
      <c r="M3" s="4">
        <v>2</v>
      </c>
      <c r="N3" s="4">
        <v>4</v>
      </c>
      <c r="O3" s="4">
        <v>0</v>
      </c>
      <c r="P3" s="4">
        <v>1</v>
      </c>
      <c r="Q3" s="4">
        <v>1</v>
      </c>
      <c r="R3" s="4">
        <v>1</v>
      </c>
      <c r="S3" s="4">
        <v>2</v>
      </c>
      <c r="T3" s="4">
        <v>2</v>
      </c>
      <c r="U3" s="4">
        <v>0</v>
      </c>
      <c r="W3" s="2" t="s">
        <v>1</v>
      </c>
      <c r="X3" s="5">
        <f t="shared" ref="X3:X10" si="0">SUM(B3:J3)</f>
        <v>4</v>
      </c>
      <c r="Z3">
        <v>1</v>
      </c>
      <c r="AA3">
        <v>0</v>
      </c>
      <c r="AX3" s="2" t="s">
        <v>1</v>
      </c>
      <c r="AY3" s="6">
        <v>4</v>
      </c>
      <c r="AZ3" s="6">
        <v>2</v>
      </c>
      <c r="BA3" s="6">
        <v>6</v>
      </c>
      <c r="BB3" s="7">
        <f t="shared" ref="BB3:BB10" si="1">AZ3/BA3</f>
        <v>0.33333333333333331</v>
      </c>
    </row>
    <row r="4" spans="1:54" x14ac:dyDescent="0.2">
      <c r="A4" s="2" t="s">
        <v>2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L4" s="2" t="s">
        <v>2</v>
      </c>
      <c r="M4" s="4">
        <v>1</v>
      </c>
      <c r="N4" s="4">
        <v>0</v>
      </c>
      <c r="O4" s="4">
        <v>2</v>
      </c>
      <c r="P4" s="4">
        <v>1</v>
      </c>
      <c r="Q4" s="4">
        <v>1</v>
      </c>
      <c r="R4" s="4">
        <v>0</v>
      </c>
      <c r="S4" s="4">
        <v>0</v>
      </c>
      <c r="T4" s="4">
        <v>0</v>
      </c>
      <c r="U4" s="4">
        <v>1</v>
      </c>
      <c r="W4" s="2" t="s">
        <v>2</v>
      </c>
      <c r="X4" s="5">
        <f t="shared" si="0"/>
        <v>2</v>
      </c>
      <c r="Z4">
        <v>2</v>
      </c>
      <c r="AA4">
        <v>4</v>
      </c>
      <c r="AX4" s="2" t="s">
        <v>2</v>
      </c>
      <c r="AY4" s="6">
        <v>2</v>
      </c>
      <c r="AZ4" s="6">
        <v>0</v>
      </c>
      <c r="BA4" s="6">
        <v>1</v>
      </c>
      <c r="BB4" s="7">
        <f t="shared" si="1"/>
        <v>0</v>
      </c>
    </row>
    <row r="5" spans="1:54" x14ac:dyDescent="0.2">
      <c r="A5" s="2" t="s">
        <v>3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L5" s="2" t="s">
        <v>3</v>
      </c>
      <c r="M5" s="4">
        <v>1</v>
      </c>
      <c r="N5" s="4">
        <v>1</v>
      </c>
      <c r="O5" s="4">
        <v>1</v>
      </c>
      <c r="P5" s="4">
        <v>4</v>
      </c>
      <c r="Q5" s="4">
        <v>4</v>
      </c>
      <c r="R5" s="4">
        <v>0</v>
      </c>
      <c r="S5" s="4">
        <v>0</v>
      </c>
      <c r="T5" s="4">
        <v>0</v>
      </c>
      <c r="U5" s="4">
        <v>1</v>
      </c>
      <c r="W5" s="2" t="s">
        <v>3</v>
      </c>
      <c r="X5" s="5">
        <f t="shared" si="0"/>
        <v>4</v>
      </c>
      <c r="Z5">
        <v>3</v>
      </c>
      <c r="AA5">
        <v>2</v>
      </c>
      <c r="AX5" s="2" t="s">
        <v>3</v>
      </c>
      <c r="AY5" s="6">
        <v>4</v>
      </c>
      <c r="AZ5" s="6">
        <v>1</v>
      </c>
      <c r="BA5" s="6">
        <v>6</v>
      </c>
      <c r="BB5" s="7">
        <f t="shared" si="1"/>
        <v>0.16666666666666666</v>
      </c>
    </row>
    <row r="6" spans="1:54" x14ac:dyDescent="0.2">
      <c r="A6" s="2" t="s">
        <v>4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0</v>
      </c>
      <c r="L6" s="2" t="s">
        <v>4</v>
      </c>
      <c r="M6" s="4">
        <v>1</v>
      </c>
      <c r="N6" s="4">
        <v>1</v>
      </c>
      <c r="O6" s="4">
        <v>1</v>
      </c>
      <c r="P6" s="4">
        <v>4</v>
      </c>
      <c r="Q6" s="4">
        <v>4</v>
      </c>
      <c r="R6" s="4">
        <v>0</v>
      </c>
      <c r="S6" s="4">
        <v>0</v>
      </c>
      <c r="T6" s="4">
        <v>0</v>
      </c>
      <c r="U6" s="4">
        <v>2</v>
      </c>
      <c r="W6" s="2" t="s">
        <v>4</v>
      </c>
      <c r="X6" s="5">
        <f t="shared" si="0"/>
        <v>4</v>
      </c>
      <c r="Z6">
        <v>4</v>
      </c>
      <c r="AA6">
        <v>3</v>
      </c>
      <c r="AX6" s="2" t="s">
        <v>4</v>
      </c>
      <c r="AY6" s="6">
        <v>4</v>
      </c>
      <c r="AZ6" s="6">
        <v>1</v>
      </c>
      <c r="BA6" s="6">
        <v>6</v>
      </c>
      <c r="BB6" s="7">
        <f t="shared" si="1"/>
        <v>0.16666666666666666</v>
      </c>
    </row>
    <row r="7" spans="1:54" x14ac:dyDescent="0.2">
      <c r="A7" s="2" t="s">
        <v>5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L7" s="2" t="s">
        <v>5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4">
        <v>1</v>
      </c>
      <c r="U7" s="4">
        <v>0</v>
      </c>
      <c r="W7" s="2" t="s">
        <v>5</v>
      </c>
      <c r="X7" s="5">
        <f t="shared" si="0"/>
        <v>2</v>
      </c>
      <c r="AX7" s="2" t="s">
        <v>5</v>
      </c>
      <c r="AY7" s="6">
        <v>2</v>
      </c>
      <c r="AZ7" s="6">
        <v>0</v>
      </c>
      <c r="BA7" s="6">
        <v>1</v>
      </c>
      <c r="BB7" s="7">
        <f t="shared" si="1"/>
        <v>0</v>
      </c>
    </row>
    <row r="8" spans="1:54" x14ac:dyDescent="0.2">
      <c r="A8" s="2" t="s">
        <v>6</v>
      </c>
      <c r="B8" s="4">
        <v>0</v>
      </c>
      <c r="C8" s="4">
        <v>0</v>
      </c>
      <c r="D8" s="4">
        <v>0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L8" s="2" t="s">
        <v>6</v>
      </c>
      <c r="M8" s="4">
        <v>2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2</v>
      </c>
      <c r="T8" s="4">
        <v>2</v>
      </c>
      <c r="U8" s="4">
        <v>0</v>
      </c>
      <c r="W8" s="2" t="s">
        <v>6</v>
      </c>
      <c r="X8" s="5">
        <f t="shared" si="0"/>
        <v>2</v>
      </c>
      <c r="AX8" s="2" t="s">
        <v>6</v>
      </c>
      <c r="AY8" s="6">
        <v>2</v>
      </c>
      <c r="AZ8" s="6">
        <v>0</v>
      </c>
      <c r="BA8" s="6">
        <v>1</v>
      </c>
      <c r="BB8" s="7">
        <f t="shared" si="1"/>
        <v>0</v>
      </c>
    </row>
    <row r="9" spans="1:54" x14ac:dyDescent="0.2">
      <c r="A9" s="2" t="s">
        <v>7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L9" s="2" t="s">
        <v>7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1</v>
      </c>
      <c r="S9" s="4">
        <v>2</v>
      </c>
      <c r="T9" s="4">
        <v>3</v>
      </c>
      <c r="U9" s="4">
        <v>0</v>
      </c>
      <c r="W9" s="2" t="s">
        <v>7</v>
      </c>
      <c r="X9" s="5">
        <f t="shared" si="0"/>
        <v>3</v>
      </c>
      <c r="AX9" s="2" t="s">
        <v>7</v>
      </c>
      <c r="AY9" s="6">
        <v>2</v>
      </c>
      <c r="AZ9" s="6">
        <v>0</v>
      </c>
      <c r="BA9" s="6">
        <v>1</v>
      </c>
      <c r="BB9" s="7">
        <f t="shared" si="1"/>
        <v>0</v>
      </c>
    </row>
    <row r="10" spans="1:54" x14ac:dyDescent="0.2">
      <c r="A10" s="2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1</v>
      </c>
      <c r="J10" s="4">
        <v>0</v>
      </c>
      <c r="L10" s="2" t="s">
        <v>8</v>
      </c>
      <c r="M10" s="4">
        <v>0</v>
      </c>
      <c r="N10" s="4">
        <v>0</v>
      </c>
      <c r="O10" s="4">
        <v>1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4">
        <v>2</v>
      </c>
      <c r="W10" s="2" t="s">
        <v>8</v>
      </c>
      <c r="X10" s="5">
        <f t="shared" si="0"/>
        <v>2</v>
      </c>
      <c r="AX10" s="2" t="s">
        <v>8</v>
      </c>
      <c r="AY10" s="6">
        <v>2</v>
      </c>
      <c r="AZ10" s="6">
        <v>0</v>
      </c>
      <c r="BA10" s="6">
        <v>1</v>
      </c>
      <c r="BB10" s="7">
        <f t="shared" si="1"/>
        <v>0</v>
      </c>
    </row>
    <row r="11" spans="1:54" x14ac:dyDescent="0.2">
      <c r="BB11" s="8">
        <f>SUM(BB2:BB10)</f>
        <v>1.3333333333333335</v>
      </c>
    </row>
    <row r="12" spans="1:54" x14ac:dyDescent="0.2">
      <c r="A12" s="1">
        <v>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L12" s="1">
        <v>4</v>
      </c>
      <c r="M12" s="2" t="s">
        <v>0</v>
      </c>
      <c r="N12" s="2" t="s">
        <v>1</v>
      </c>
      <c r="O12" s="2" t="s">
        <v>2</v>
      </c>
      <c r="P12" s="2" t="s">
        <v>3</v>
      </c>
      <c r="Q12" s="2" t="s">
        <v>4</v>
      </c>
      <c r="R12" s="2" t="s">
        <v>5</v>
      </c>
      <c r="S12" s="2" t="s">
        <v>6</v>
      </c>
      <c r="T12" s="2" t="s">
        <v>7</v>
      </c>
      <c r="U12" s="2" t="s">
        <v>8</v>
      </c>
      <c r="BB12" s="9">
        <f>BB11/9</f>
        <v>0.14814814814814817</v>
      </c>
    </row>
    <row r="13" spans="1:54" x14ac:dyDescent="0.2">
      <c r="A13" s="2" t="s">
        <v>0</v>
      </c>
      <c r="B13" s="4">
        <v>4</v>
      </c>
      <c r="C13" s="4">
        <v>6</v>
      </c>
      <c r="D13" s="4">
        <v>2</v>
      </c>
      <c r="E13" s="4">
        <v>9</v>
      </c>
      <c r="F13" s="4">
        <v>9</v>
      </c>
      <c r="G13" s="4">
        <v>1</v>
      </c>
      <c r="H13" s="4">
        <v>2</v>
      </c>
      <c r="I13" s="4">
        <v>2</v>
      </c>
      <c r="J13" s="4">
        <v>2</v>
      </c>
      <c r="L13" s="2" t="s">
        <v>0</v>
      </c>
      <c r="M13" s="4">
        <v>24</v>
      </c>
      <c r="N13" s="4">
        <v>24</v>
      </c>
      <c r="O13" s="4">
        <v>7</v>
      </c>
      <c r="P13" s="4">
        <v>14</v>
      </c>
      <c r="Q13" s="4">
        <v>14</v>
      </c>
      <c r="R13" s="4">
        <v>4</v>
      </c>
      <c r="S13" s="4">
        <v>18</v>
      </c>
      <c r="T13" s="4">
        <v>20</v>
      </c>
      <c r="U13" s="4">
        <v>3</v>
      </c>
      <c r="X13" s="10"/>
    </row>
    <row r="14" spans="1:54" x14ac:dyDescent="0.2">
      <c r="A14" s="2" t="s">
        <v>1</v>
      </c>
      <c r="B14" s="4">
        <v>6</v>
      </c>
      <c r="C14" s="4">
        <v>4</v>
      </c>
      <c r="D14" s="4">
        <v>5</v>
      </c>
      <c r="E14" s="4">
        <v>10</v>
      </c>
      <c r="F14" s="4">
        <v>10</v>
      </c>
      <c r="G14" s="4">
        <v>0</v>
      </c>
      <c r="H14" s="4">
        <v>2</v>
      </c>
      <c r="I14" s="4">
        <v>2</v>
      </c>
      <c r="J14" s="4">
        <v>3</v>
      </c>
      <c r="L14" s="2" t="s">
        <v>1</v>
      </c>
      <c r="M14" s="4">
        <v>24</v>
      </c>
      <c r="N14" s="4">
        <v>31</v>
      </c>
      <c r="O14" s="4">
        <v>4</v>
      </c>
      <c r="P14" s="4">
        <v>14</v>
      </c>
      <c r="Q14" s="4">
        <v>14</v>
      </c>
      <c r="R14" s="4">
        <v>8</v>
      </c>
      <c r="S14" s="4">
        <v>20</v>
      </c>
      <c r="T14" s="4">
        <v>23</v>
      </c>
      <c r="U14" s="4">
        <v>2</v>
      </c>
    </row>
    <row r="15" spans="1:54" x14ac:dyDescent="0.2">
      <c r="A15" s="2" t="s">
        <v>2</v>
      </c>
      <c r="B15" s="4">
        <v>2</v>
      </c>
      <c r="C15" s="4">
        <v>5</v>
      </c>
      <c r="D15" s="4">
        <v>0</v>
      </c>
      <c r="E15" s="4">
        <v>1</v>
      </c>
      <c r="F15" s="4">
        <v>1</v>
      </c>
      <c r="G15" s="4">
        <v>3</v>
      </c>
      <c r="H15" s="4">
        <v>2</v>
      </c>
      <c r="I15" s="4">
        <v>3</v>
      </c>
      <c r="J15" s="4">
        <v>0</v>
      </c>
      <c r="L15" s="2" t="s">
        <v>2</v>
      </c>
      <c r="M15" s="4">
        <v>7</v>
      </c>
      <c r="N15" s="4">
        <v>4</v>
      </c>
      <c r="O15" s="4">
        <v>8</v>
      </c>
      <c r="P15" s="4">
        <v>12</v>
      </c>
      <c r="Q15" s="4">
        <v>12</v>
      </c>
      <c r="R15" s="4">
        <v>0</v>
      </c>
      <c r="S15" s="4">
        <v>2</v>
      </c>
      <c r="T15" s="4">
        <v>2</v>
      </c>
      <c r="U15" s="4">
        <v>6</v>
      </c>
    </row>
    <row r="16" spans="1:54" x14ac:dyDescent="0.2">
      <c r="A16" s="2" t="s">
        <v>3</v>
      </c>
      <c r="B16" s="4">
        <v>9</v>
      </c>
      <c r="C16" s="4">
        <v>10</v>
      </c>
      <c r="D16" s="4">
        <v>1</v>
      </c>
      <c r="E16" s="4">
        <v>2</v>
      </c>
      <c r="F16" s="4">
        <v>2</v>
      </c>
      <c r="G16" s="4">
        <v>2</v>
      </c>
      <c r="H16" s="4">
        <v>8</v>
      </c>
      <c r="I16" s="4">
        <v>9</v>
      </c>
      <c r="J16" s="4">
        <v>0</v>
      </c>
      <c r="L16" s="2" t="s">
        <v>3</v>
      </c>
      <c r="M16" s="4">
        <v>14</v>
      </c>
      <c r="N16" s="4">
        <v>14</v>
      </c>
      <c r="O16" s="4">
        <v>12</v>
      </c>
      <c r="P16" s="4">
        <v>36</v>
      </c>
      <c r="Q16" s="4">
        <v>36</v>
      </c>
      <c r="R16" s="4">
        <v>1</v>
      </c>
      <c r="S16" s="4">
        <v>4</v>
      </c>
      <c r="T16" s="4">
        <v>4</v>
      </c>
      <c r="U16" s="4">
        <v>11</v>
      </c>
    </row>
    <row r="17" spans="1:21" x14ac:dyDescent="0.2">
      <c r="A17" s="2" t="s">
        <v>4</v>
      </c>
      <c r="B17" s="4">
        <v>9</v>
      </c>
      <c r="C17" s="4">
        <v>10</v>
      </c>
      <c r="D17" s="4">
        <v>1</v>
      </c>
      <c r="E17" s="4">
        <v>2</v>
      </c>
      <c r="F17" s="4">
        <v>2</v>
      </c>
      <c r="G17" s="4">
        <v>2</v>
      </c>
      <c r="H17" s="4">
        <v>8</v>
      </c>
      <c r="I17" s="4">
        <v>9</v>
      </c>
      <c r="J17" s="4">
        <v>0</v>
      </c>
      <c r="L17" s="2" t="s">
        <v>4</v>
      </c>
      <c r="M17" s="4">
        <v>14</v>
      </c>
      <c r="N17" s="4">
        <v>14</v>
      </c>
      <c r="O17" s="4">
        <v>12</v>
      </c>
      <c r="P17" s="4">
        <v>36</v>
      </c>
      <c r="Q17" s="4">
        <v>36</v>
      </c>
      <c r="R17" s="4">
        <v>1</v>
      </c>
      <c r="S17" s="4">
        <v>4</v>
      </c>
      <c r="T17" s="4">
        <v>4</v>
      </c>
      <c r="U17" s="4">
        <v>11</v>
      </c>
    </row>
    <row r="18" spans="1:21" x14ac:dyDescent="0.2">
      <c r="A18" s="2" t="s">
        <v>5</v>
      </c>
      <c r="B18" s="4">
        <v>1</v>
      </c>
      <c r="C18" s="4">
        <v>0</v>
      </c>
      <c r="D18" s="4">
        <v>3</v>
      </c>
      <c r="E18" s="4">
        <v>2</v>
      </c>
      <c r="F18" s="4">
        <v>2</v>
      </c>
      <c r="G18" s="4">
        <v>0</v>
      </c>
      <c r="H18" s="4">
        <v>0</v>
      </c>
      <c r="I18" s="4">
        <v>0</v>
      </c>
      <c r="J18" s="4">
        <v>3</v>
      </c>
      <c r="L18" s="2" t="s">
        <v>5</v>
      </c>
      <c r="M18" s="4">
        <v>4</v>
      </c>
      <c r="N18" s="4">
        <v>8</v>
      </c>
      <c r="O18" s="4">
        <v>0</v>
      </c>
      <c r="P18" s="4">
        <v>1</v>
      </c>
      <c r="Q18" s="4">
        <v>1</v>
      </c>
      <c r="R18" s="4">
        <v>6</v>
      </c>
      <c r="S18" s="4">
        <v>4</v>
      </c>
      <c r="T18" s="4">
        <v>7</v>
      </c>
      <c r="U18" s="4">
        <v>0</v>
      </c>
    </row>
    <row r="19" spans="1:21" x14ac:dyDescent="0.2">
      <c r="A19" s="2" t="s">
        <v>6</v>
      </c>
      <c r="B19" s="4">
        <v>2</v>
      </c>
      <c r="C19" s="4">
        <v>2</v>
      </c>
      <c r="D19" s="4">
        <v>2</v>
      </c>
      <c r="E19" s="4">
        <v>8</v>
      </c>
      <c r="F19" s="4">
        <v>8</v>
      </c>
      <c r="G19" s="4">
        <v>0</v>
      </c>
      <c r="H19" s="4">
        <v>0</v>
      </c>
      <c r="I19" s="4">
        <v>0</v>
      </c>
      <c r="J19" s="4">
        <v>2</v>
      </c>
      <c r="L19" s="2" t="s">
        <v>6</v>
      </c>
      <c r="M19" s="4">
        <v>18</v>
      </c>
      <c r="N19" s="4">
        <v>20</v>
      </c>
      <c r="O19" s="4">
        <v>2</v>
      </c>
      <c r="P19" s="4">
        <v>4</v>
      </c>
      <c r="Q19" s="4">
        <v>4</v>
      </c>
      <c r="R19" s="4">
        <v>4</v>
      </c>
      <c r="S19" s="4">
        <v>16</v>
      </c>
      <c r="T19" s="4">
        <v>18</v>
      </c>
      <c r="U19" s="4">
        <v>0</v>
      </c>
    </row>
    <row r="20" spans="1:21" x14ac:dyDescent="0.2">
      <c r="A20" s="2" t="s">
        <v>7</v>
      </c>
      <c r="B20" s="4">
        <v>2</v>
      </c>
      <c r="C20" s="4">
        <v>2</v>
      </c>
      <c r="D20" s="4">
        <v>3</v>
      </c>
      <c r="E20" s="4">
        <v>9</v>
      </c>
      <c r="F20" s="4">
        <v>9</v>
      </c>
      <c r="G20" s="4">
        <v>0</v>
      </c>
      <c r="H20" s="4">
        <v>0</v>
      </c>
      <c r="I20" s="4">
        <v>0</v>
      </c>
      <c r="J20" s="4">
        <v>4</v>
      </c>
      <c r="L20" s="2" t="s">
        <v>7</v>
      </c>
      <c r="M20" s="4">
        <v>20</v>
      </c>
      <c r="N20" s="4">
        <v>23</v>
      </c>
      <c r="O20" s="4">
        <v>2</v>
      </c>
      <c r="P20" s="4">
        <v>4</v>
      </c>
      <c r="Q20" s="4">
        <v>4</v>
      </c>
      <c r="R20" s="4">
        <v>7</v>
      </c>
      <c r="S20" s="4">
        <v>18</v>
      </c>
      <c r="T20" s="4">
        <v>22</v>
      </c>
      <c r="U20" s="4">
        <v>0</v>
      </c>
    </row>
    <row r="21" spans="1:21" x14ac:dyDescent="0.2">
      <c r="A21" s="2" t="s">
        <v>8</v>
      </c>
      <c r="B21" s="4">
        <v>2</v>
      </c>
      <c r="C21" s="4">
        <v>3</v>
      </c>
      <c r="D21" s="4">
        <v>0</v>
      </c>
      <c r="E21" s="4">
        <v>0</v>
      </c>
      <c r="F21" s="4">
        <v>0</v>
      </c>
      <c r="G21" s="4">
        <v>3</v>
      </c>
      <c r="H21" s="4">
        <v>2</v>
      </c>
      <c r="I21" s="4">
        <v>4</v>
      </c>
      <c r="J21" s="4">
        <v>0</v>
      </c>
      <c r="L21" s="2" t="s">
        <v>8</v>
      </c>
      <c r="M21" s="4">
        <v>3</v>
      </c>
      <c r="N21" s="4">
        <v>2</v>
      </c>
      <c r="O21" s="4">
        <v>6</v>
      </c>
      <c r="P21" s="4">
        <v>11</v>
      </c>
      <c r="Q21" s="4">
        <v>11</v>
      </c>
      <c r="R21" s="4">
        <v>0</v>
      </c>
      <c r="S21" s="4">
        <v>0</v>
      </c>
      <c r="T21" s="4">
        <v>0</v>
      </c>
      <c r="U21" s="4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0"/>
  <sheetViews>
    <sheetView topLeftCell="H1" workbookViewId="0">
      <selection activeCell="AH36" sqref="AH36"/>
    </sheetView>
  </sheetViews>
  <sheetFormatPr baseColWidth="10" defaultRowHeight="16" x14ac:dyDescent="0.2"/>
  <cols>
    <col min="1" max="1" width="5.1640625" bestFit="1" customWidth="1"/>
    <col min="2" max="2" width="21.1640625" bestFit="1" customWidth="1"/>
    <col min="3" max="3" width="6.83203125" bestFit="1" customWidth="1"/>
    <col min="4" max="4" width="15.5" bestFit="1" customWidth="1"/>
    <col min="5" max="5" width="18.5" bestFit="1" customWidth="1"/>
    <col min="6" max="6" width="12.1640625" bestFit="1" customWidth="1"/>
    <col min="8" max="8" width="12.83203125" customWidth="1"/>
    <col min="9" max="9" width="14.1640625" customWidth="1"/>
    <col min="10" max="13" width="4.1640625" customWidth="1"/>
    <col min="14" max="29" width="3.1640625" customWidth="1"/>
    <col min="30" max="30" width="9.5" customWidth="1"/>
    <col min="31" max="31" width="12.83203125" customWidth="1"/>
    <col min="32" max="32" width="5.83203125" customWidth="1"/>
    <col min="33" max="33" width="10.6640625" customWidth="1"/>
    <col min="38" max="38" width="12.83203125" customWidth="1"/>
    <col min="39" max="39" width="10.33203125" customWidth="1"/>
    <col min="40" max="40" width="4.83203125" customWidth="1"/>
  </cols>
  <sheetData>
    <row r="1" spans="1:3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AM1" t="s">
        <v>21</v>
      </c>
    </row>
    <row r="2" spans="1:39" x14ac:dyDescent="0.2">
      <c r="A2">
        <v>0</v>
      </c>
      <c r="B2" t="s">
        <v>22</v>
      </c>
      <c r="C2">
        <v>2</v>
      </c>
      <c r="D2">
        <v>1.3333333333333299</v>
      </c>
      <c r="E2">
        <v>0</v>
      </c>
      <c r="F2">
        <v>1</v>
      </c>
      <c r="H2" s="12" t="s">
        <v>10</v>
      </c>
      <c r="I2" s="12" t="s">
        <v>23</v>
      </c>
      <c r="AD2" t="s">
        <v>10</v>
      </c>
      <c r="AE2" t="s">
        <v>24</v>
      </c>
      <c r="AM2">
        <f>RANK(C2,$C$2:$C$1590)+COUNTIF($C$2:C2,C2)-1</f>
        <v>797</v>
      </c>
    </row>
    <row r="3" spans="1:39" x14ac:dyDescent="0.2">
      <c r="A3">
        <v>1</v>
      </c>
      <c r="B3" t="s">
        <v>25</v>
      </c>
      <c r="C3">
        <v>3</v>
      </c>
      <c r="D3">
        <v>1</v>
      </c>
      <c r="E3">
        <v>2</v>
      </c>
      <c r="F3">
        <v>0.33333333333333298</v>
      </c>
      <c r="H3" s="13">
        <v>0</v>
      </c>
      <c r="I3" s="14">
        <v>128</v>
      </c>
      <c r="AD3">
        <v>0</v>
      </c>
      <c r="AE3">
        <f>COUNTIF($C$2:$C$1590,"&gt;=0")</f>
        <v>1589</v>
      </c>
      <c r="AF3" s="15"/>
      <c r="AG3" s="16"/>
      <c r="AL3" s="17"/>
      <c r="AM3">
        <f>RANK(C3,$C$2:$C$1590)+COUNTIF($C$2:C3,C3)-1</f>
        <v>540</v>
      </c>
    </row>
    <row r="4" spans="1:39" x14ac:dyDescent="0.2">
      <c r="A4">
        <v>2</v>
      </c>
      <c r="B4" t="s">
        <v>26</v>
      </c>
      <c r="C4">
        <v>4</v>
      </c>
      <c r="D4">
        <v>1</v>
      </c>
      <c r="E4">
        <v>0</v>
      </c>
      <c r="F4">
        <v>1</v>
      </c>
      <c r="H4" s="13">
        <v>1</v>
      </c>
      <c r="I4" s="14">
        <v>307</v>
      </c>
      <c r="AD4">
        <v>1</v>
      </c>
      <c r="AE4">
        <f>COUNTIF($C$2:$C$1590,"&gt;=1")</f>
        <v>1461</v>
      </c>
      <c r="AF4" s="15"/>
      <c r="AG4" s="16"/>
      <c r="AL4" s="17"/>
      <c r="AM4">
        <f>RANK(C4,$C$2:$C$1590)+COUNTIF($C$2:C4,C4)-1</f>
        <v>360</v>
      </c>
    </row>
    <row r="5" spans="1:39" x14ac:dyDescent="0.2">
      <c r="A5">
        <v>3</v>
      </c>
      <c r="B5" t="s">
        <v>27</v>
      </c>
      <c r="C5">
        <v>4</v>
      </c>
      <c r="D5">
        <v>1</v>
      </c>
      <c r="E5">
        <v>0</v>
      </c>
      <c r="F5">
        <v>1</v>
      </c>
      <c r="H5" s="13">
        <v>2</v>
      </c>
      <c r="I5" s="14">
        <v>358</v>
      </c>
      <c r="AD5">
        <v>2</v>
      </c>
      <c r="AE5">
        <f>COUNTIF($C$2:$C$1590,"&gt;=2")</f>
        <v>1154</v>
      </c>
      <c r="AF5" s="15"/>
      <c r="AG5" s="16"/>
      <c r="AL5" s="17"/>
      <c r="AM5">
        <f>RANK(C5,$C$2:$C$1590)+COUNTIF($C$2:C5,C5)-1</f>
        <v>361</v>
      </c>
    </row>
    <row r="6" spans="1:39" x14ac:dyDescent="0.2">
      <c r="A6">
        <v>4</v>
      </c>
      <c r="B6" t="s">
        <v>28</v>
      </c>
      <c r="C6">
        <v>4</v>
      </c>
      <c r="D6">
        <v>1</v>
      </c>
      <c r="E6">
        <v>0</v>
      </c>
      <c r="F6">
        <v>1</v>
      </c>
      <c r="H6" s="13">
        <v>3</v>
      </c>
      <c r="I6" s="14">
        <v>257</v>
      </c>
      <c r="AD6">
        <v>3</v>
      </c>
      <c r="AE6">
        <f>COUNTIF($C$2:$C$1590,"&gt;=3")</f>
        <v>796</v>
      </c>
      <c r="AF6" s="15"/>
      <c r="AG6" s="16"/>
      <c r="AL6" s="17"/>
      <c r="AM6">
        <f>RANK(C6,$C$2:$C$1590)+COUNTIF($C$2:C6,C6)-1</f>
        <v>362</v>
      </c>
    </row>
    <row r="7" spans="1:39" x14ac:dyDescent="0.2">
      <c r="A7">
        <v>5</v>
      </c>
      <c r="B7" t="s">
        <v>29</v>
      </c>
      <c r="C7">
        <v>4</v>
      </c>
      <c r="D7">
        <v>1</v>
      </c>
      <c r="E7">
        <v>0</v>
      </c>
      <c r="F7">
        <v>1</v>
      </c>
      <c r="H7" s="13">
        <v>4</v>
      </c>
      <c r="I7" s="14">
        <v>180</v>
      </c>
      <c r="AD7">
        <v>4</v>
      </c>
      <c r="AE7">
        <f>COUNTIF($C$2:$C$1590,"&gt;=4")</f>
        <v>539</v>
      </c>
      <c r="AF7" s="15"/>
      <c r="AG7" s="16"/>
      <c r="AL7" s="17"/>
      <c r="AM7">
        <f>RANK(C7,$C$2:$C$1590)+COUNTIF($C$2:C7,C7)-1</f>
        <v>363</v>
      </c>
    </row>
    <row r="8" spans="1:39" x14ac:dyDescent="0.2">
      <c r="A8">
        <v>6</v>
      </c>
      <c r="B8" t="s">
        <v>30</v>
      </c>
      <c r="C8">
        <v>4</v>
      </c>
      <c r="D8">
        <v>1</v>
      </c>
      <c r="E8">
        <v>0</v>
      </c>
      <c r="F8">
        <v>1</v>
      </c>
      <c r="H8" s="13">
        <v>5</v>
      </c>
      <c r="I8" s="14">
        <v>98</v>
      </c>
      <c r="AD8">
        <v>5</v>
      </c>
      <c r="AE8">
        <f>COUNTIF($C$2:$C$1590,"&gt;=5")</f>
        <v>359</v>
      </c>
      <c r="AF8" s="15"/>
      <c r="AG8" s="16"/>
      <c r="AL8" s="17"/>
      <c r="AM8">
        <f>RANK(C8,$C$2:$C$1590)+COUNTIF($C$2:C8,C8)-1</f>
        <v>364</v>
      </c>
    </row>
    <row r="9" spans="1:39" x14ac:dyDescent="0.2">
      <c r="A9">
        <v>7</v>
      </c>
      <c r="B9" t="s">
        <v>31</v>
      </c>
      <c r="C9">
        <v>4</v>
      </c>
      <c r="D9">
        <v>1.4285714285714199</v>
      </c>
      <c r="E9">
        <v>6</v>
      </c>
      <c r="F9">
        <v>0.5</v>
      </c>
      <c r="H9" s="13">
        <v>6</v>
      </c>
      <c r="I9" s="14">
        <v>49</v>
      </c>
      <c r="AD9">
        <v>6</v>
      </c>
      <c r="AE9">
        <f>COUNTIF($C$2:$C$1590,"&gt;=6")</f>
        <v>261</v>
      </c>
      <c r="AF9" s="15"/>
      <c r="AG9" s="16"/>
      <c r="AL9" s="17"/>
      <c r="AM9">
        <f>RANK(C9,$C$2:$C$1590)+COUNTIF($C$2:C9,C9)-1</f>
        <v>365</v>
      </c>
    </row>
    <row r="10" spans="1:39" x14ac:dyDescent="0.2">
      <c r="A10">
        <v>8</v>
      </c>
      <c r="B10" t="s">
        <v>32</v>
      </c>
      <c r="C10">
        <v>1</v>
      </c>
      <c r="D10">
        <v>2.2857142857142798</v>
      </c>
      <c r="E10">
        <v>0</v>
      </c>
      <c r="F10">
        <v>0</v>
      </c>
      <c r="H10" s="13">
        <v>7</v>
      </c>
      <c r="I10" s="14">
        <v>65</v>
      </c>
      <c r="AD10">
        <v>7</v>
      </c>
      <c r="AE10">
        <f>COUNTIF($C$2:$C$1590,"&gt;=7")</f>
        <v>212</v>
      </c>
      <c r="AF10" s="15"/>
      <c r="AG10" s="16"/>
      <c r="AL10" s="17"/>
      <c r="AM10">
        <f>RANK(C10,$C$2:$C$1590)+COUNTIF($C$2:C10,C10)-1</f>
        <v>1155</v>
      </c>
    </row>
    <row r="11" spans="1:39" x14ac:dyDescent="0.2">
      <c r="A11">
        <v>9</v>
      </c>
      <c r="B11" t="s">
        <v>33</v>
      </c>
      <c r="C11">
        <v>6</v>
      </c>
      <c r="D11">
        <v>1.1428571428571399</v>
      </c>
      <c r="E11">
        <v>14</v>
      </c>
      <c r="F11">
        <v>0.266666666666666</v>
      </c>
      <c r="H11" s="13">
        <v>8</v>
      </c>
      <c r="I11" s="14">
        <v>34</v>
      </c>
      <c r="AD11">
        <v>8</v>
      </c>
      <c r="AE11">
        <f>COUNTIF($C$2:$C$1590,"&gt;=8")</f>
        <v>147</v>
      </c>
      <c r="AF11" s="15"/>
      <c r="AG11" s="16"/>
      <c r="AL11" s="17"/>
      <c r="AM11">
        <f>RANK(C11,$C$2:$C$1590)+COUNTIF($C$2:C11,C11)-1</f>
        <v>213</v>
      </c>
    </row>
    <row r="12" spans="1:39" x14ac:dyDescent="0.2">
      <c r="A12">
        <v>10</v>
      </c>
      <c r="B12" t="s">
        <v>34</v>
      </c>
      <c r="C12">
        <v>3</v>
      </c>
      <c r="D12">
        <v>1.5714285714285701</v>
      </c>
      <c r="E12">
        <v>0</v>
      </c>
      <c r="F12">
        <v>1</v>
      </c>
      <c r="H12" s="13">
        <v>9</v>
      </c>
      <c r="I12" s="14">
        <v>46</v>
      </c>
      <c r="AD12">
        <v>9</v>
      </c>
      <c r="AE12">
        <f>COUNTIF($C$2:$C$1590,"&gt;=9")</f>
        <v>113</v>
      </c>
      <c r="AF12" s="15"/>
      <c r="AG12" s="16"/>
      <c r="AL12" s="17"/>
      <c r="AM12">
        <f>RANK(C12,$C$2:$C$1590)+COUNTIF($C$2:C12,C12)-1</f>
        <v>541</v>
      </c>
    </row>
    <row r="13" spans="1:39" x14ac:dyDescent="0.2">
      <c r="A13">
        <v>11</v>
      </c>
      <c r="B13" t="s">
        <v>35</v>
      </c>
      <c r="C13">
        <v>3</v>
      </c>
      <c r="D13">
        <v>1.5714285714285701</v>
      </c>
      <c r="E13">
        <v>0</v>
      </c>
      <c r="F13">
        <v>1</v>
      </c>
      <c r="H13" s="13">
        <v>10</v>
      </c>
      <c r="I13" s="14">
        <v>8</v>
      </c>
      <c r="AD13">
        <v>10</v>
      </c>
      <c r="AE13">
        <f>COUNTIF($C$2:$C$1590,"&gt;=10")</f>
        <v>67</v>
      </c>
      <c r="AF13" s="15"/>
      <c r="AG13" s="16"/>
      <c r="AL13" s="17"/>
      <c r="AM13">
        <f>RANK(C13,$C$2:$C$1590)+COUNTIF($C$2:C13,C13)-1</f>
        <v>542</v>
      </c>
    </row>
    <row r="14" spans="1:39" x14ac:dyDescent="0.2">
      <c r="A14">
        <v>12</v>
      </c>
      <c r="B14" t="s">
        <v>36</v>
      </c>
      <c r="C14">
        <v>7</v>
      </c>
      <c r="D14">
        <v>1</v>
      </c>
      <c r="E14">
        <v>12</v>
      </c>
      <c r="F14">
        <v>0.42857142857142799</v>
      </c>
      <c r="H14" s="13">
        <v>11</v>
      </c>
      <c r="I14" s="14">
        <v>9</v>
      </c>
      <c r="AD14">
        <v>11</v>
      </c>
      <c r="AE14">
        <f>COUNTIF($C$2:$C$1590,"&gt;=11")</f>
        <v>59</v>
      </c>
      <c r="AF14" s="15"/>
      <c r="AG14" s="16"/>
      <c r="AL14" s="17"/>
      <c r="AM14">
        <f>RANK(C14,$C$2:$C$1590)+COUNTIF($C$2:C14,C14)-1</f>
        <v>148</v>
      </c>
    </row>
    <row r="15" spans="1:39" x14ac:dyDescent="0.2">
      <c r="A15">
        <v>13</v>
      </c>
      <c r="B15" t="s">
        <v>37</v>
      </c>
      <c r="C15">
        <v>3</v>
      </c>
      <c r="D15">
        <v>1.5714285714285701</v>
      </c>
      <c r="E15">
        <v>0</v>
      </c>
      <c r="F15">
        <v>1</v>
      </c>
      <c r="H15" s="13">
        <v>12</v>
      </c>
      <c r="I15" s="14">
        <v>10</v>
      </c>
      <c r="AD15">
        <v>12</v>
      </c>
      <c r="AE15">
        <f>COUNTIF($C$2:$C$1590,"&gt;=12")</f>
        <v>50</v>
      </c>
      <c r="AF15" s="15"/>
      <c r="AG15" s="16"/>
      <c r="AL15" s="17"/>
      <c r="AM15">
        <f>RANK(C15,$C$2:$C$1590)+COUNTIF($C$2:C15,C15)-1</f>
        <v>543</v>
      </c>
    </row>
    <row r="16" spans="1:39" x14ac:dyDescent="0.2">
      <c r="A16">
        <v>14</v>
      </c>
      <c r="B16" t="s">
        <v>38</v>
      </c>
      <c r="C16">
        <v>3</v>
      </c>
      <c r="D16">
        <v>1.5714285714285701</v>
      </c>
      <c r="E16">
        <v>0</v>
      </c>
      <c r="F16">
        <v>1</v>
      </c>
      <c r="H16" s="13">
        <v>14</v>
      </c>
      <c r="I16" s="14">
        <v>6</v>
      </c>
      <c r="AD16">
        <v>13</v>
      </c>
      <c r="AE16">
        <f>COUNTIF($C$2:$C$1590,"&gt;=13")</f>
        <v>40</v>
      </c>
      <c r="AF16" s="15"/>
      <c r="AG16" s="16"/>
      <c r="AL16" s="17"/>
      <c r="AM16">
        <f>RANK(C16,$C$2:$C$1590)+COUNTIF($C$2:C16,C16)-1</f>
        <v>544</v>
      </c>
    </row>
    <row r="17" spans="1:39" x14ac:dyDescent="0.2">
      <c r="A17">
        <v>15</v>
      </c>
      <c r="B17" t="s">
        <v>39</v>
      </c>
      <c r="C17">
        <v>3</v>
      </c>
      <c r="D17">
        <v>1.5714285714285701</v>
      </c>
      <c r="E17">
        <v>0</v>
      </c>
      <c r="F17">
        <v>1</v>
      </c>
      <c r="H17" s="13">
        <v>15</v>
      </c>
      <c r="I17" s="14">
        <v>3</v>
      </c>
      <c r="AD17">
        <v>14</v>
      </c>
      <c r="AE17">
        <f>COUNTIF($C$2:$C$1590,"&gt;=14")</f>
        <v>40</v>
      </c>
      <c r="AF17" s="15"/>
      <c r="AG17" s="16"/>
      <c r="AL17" s="17"/>
      <c r="AM17">
        <f>RANK(C17,$C$2:$C$1590)+COUNTIF($C$2:C17,C17)-1</f>
        <v>545</v>
      </c>
    </row>
    <row r="18" spans="1:39" x14ac:dyDescent="0.2">
      <c r="A18">
        <v>16</v>
      </c>
      <c r="B18" t="s">
        <v>40</v>
      </c>
      <c r="C18">
        <v>2</v>
      </c>
      <c r="D18">
        <v>1</v>
      </c>
      <c r="E18">
        <v>0</v>
      </c>
      <c r="F18">
        <v>1</v>
      </c>
      <c r="H18" s="13">
        <v>16</v>
      </c>
      <c r="I18" s="14">
        <v>2</v>
      </c>
      <c r="AD18">
        <v>15</v>
      </c>
      <c r="AE18">
        <f>COUNTIF($C$2:$C$1590,"&gt;=15")</f>
        <v>34</v>
      </c>
      <c r="AF18" s="15"/>
      <c r="AG18" s="16"/>
      <c r="AL18" s="17"/>
      <c r="AM18">
        <f>RANK(C18,$C$2:$C$1590)+COUNTIF($C$2:C18,C18)-1</f>
        <v>798</v>
      </c>
    </row>
    <row r="19" spans="1:39" x14ac:dyDescent="0.2">
      <c r="A19">
        <v>17</v>
      </c>
      <c r="B19" t="s">
        <v>41</v>
      </c>
      <c r="C19">
        <v>2</v>
      </c>
      <c r="D19">
        <v>1</v>
      </c>
      <c r="E19">
        <v>0</v>
      </c>
      <c r="F19">
        <v>1</v>
      </c>
      <c r="H19" s="13">
        <v>17</v>
      </c>
      <c r="I19" s="14">
        <v>1</v>
      </c>
      <c r="AD19">
        <v>16</v>
      </c>
      <c r="AE19">
        <f>COUNTIF($C$2:$C$1590,"&gt;=16")</f>
        <v>31</v>
      </c>
      <c r="AF19" s="15"/>
      <c r="AG19" s="16"/>
      <c r="AL19" s="17"/>
      <c r="AM19">
        <f>RANK(C19,$C$2:$C$1590)+COUNTIF($C$2:C19,C19)-1</f>
        <v>799</v>
      </c>
    </row>
    <row r="20" spans="1:39" x14ac:dyDescent="0.2">
      <c r="A20">
        <v>18</v>
      </c>
      <c r="B20" t="s">
        <v>42</v>
      </c>
      <c r="C20">
        <v>2</v>
      </c>
      <c r="D20">
        <v>1</v>
      </c>
      <c r="E20">
        <v>0</v>
      </c>
      <c r="F20">
        <v>1</v>
      </c>
      <c r="H20" s="13">
        <v>18</v>
      </c>
      <c r="I20" s="14">
        <v>1</v>
      </c>
      <c r="AD20">
        <v>17</v>
      </c>
      <c r="AE20">
        <f>COUNTIF($C$2:$C$1590,"&gt;=17")</f>
        <v>29</v>
      </c>
      <c r="AF20" s="15"/>
      <c r="AG20" s="16"/>
      <c r="AL20" s="17"/>
      <c r="AM20">
        <f>RANK(C20,$C$2:$C$1590)+COUNTIF($C$2:C20,C20)-1</f>
        <v>800</v>
      </c>
    </row>
    <row r="21" spans="1:39" x14ac:dyDescent="0.2">
      <c r="A21">
        <v>19</v>
      </c>
      <c r="B21" t="s">
        <v>43</v>
      </c>
      <c r="C21">
        <v>0</v>
      </c>
      <c r="D21">
        <v>0</v>
      </c>
      <c r="E21">
        <v>0</v>
      </c>
      <c r="F21">
        <v>0</v>
      </c>
      <c r="H21" s="13">
        <v>19</v>
      </c>
      <c r="I21" s="14">
        <v>19</v>
      </c>
      <c r="AD21">
        <v>18</v>
      </c>
      <c r="AE21">
        <f>COUNTIF($C$2:$C$1590,"&gt;=18")</f>
        <v>28</v>
      </c>
      <c r="AF21" s="15"/>
      <c r="AG21" s="16"/>
      <c r="AL21" s="17"/>
      <c r="AM21">
        <f>RANK(C21,$C$2:$C$1590)+COUNTIF($C$2:C21,C21)-1</f>
        <v>1462</v>
      </c>
    </row>
    <row r="22" spans="1:39" x14ac:dyDescent="0.2">
      <c r="A22">
        <v>20</v>
      </c>
      <c r="B22" t="s">
        <v>44</v>
      </c>
      <c r="C22">
        <v>2</v>
      </c>
      <c r="D22">
        <v>1</v>
      </c>
      <c r="E22">
        <v>0</v>
      </c>
      <c r="F22">
        <v>1</v>
      </c>
      <c r="H22" s="13">
        <v>20</v>
      </c>
      <c r="I22" s="14">
        <v>4</v>
      </c>
      <c r="AD22">
        <v>19</v>
      </c>
      <c r="AE22">
        <f>COUNTIF($C$2:$C$1590,"&gt;=19")</f>
        <v>27</v>
      </c>
      <c r="AF22" s="15"/>
      <c r="AG22" s="16"/>
      <c r="AL22" s="17"/>
      <c r="AM22">
        <f>RANK(C22,$C$2:$C$1590)+COUNTIF($C$2:C22,C22)-1</f>
        <v>801</v>
      </c>
    </row>
    <row r="23" spans="1:39" x14ac:dyDescent="0.2">
      <c r="A23">
        <v>21</v>
      </c>
      <c r="B23" t="s">
        <v>45</v>
      </c>
      <c r="C23">
        <v>2</v>
      </c>
      <c r="D23">
        <v>1</v>
      </c>
      <c r="E23">
        <v>0</v>
      </c>
      <c r="F23">
        <v>1</v>
      </c>
      <c r="H23" s="13">
        <v>21</v>
      </c>
      <c r="I23" s="14">
        <v>1</v>
      </c>
      <c r="AD23">
        <v>20</v>
      </c>
      <c r="AE23">
        <f>COUNTIF($C$2:$C$1590,"&gt;=20")</f>
        <v>8</v>
      </c>
      <c r="AF23" s="15"/>
      <c r="AG23" s="16"/>
      <c r="AL23" s="17"/>
      <c r="AM23">
        <f>RANK(C23,$C$2:$C$1590)+COUNTIF($C$2:C23,C23)-1</f>
        <v>802</v>
      </c>
    </row>
    <row r="24" spans="1:39" x14ac:dyDescent="0.2">
      <c r="A24">
        <v>22</v>
      </c>
      <c r="B24" t="s">
        <v>46</v>
      </c>
      <c r="C24">
        <v>2</v>
      </c>
      <c r="D24">
        <v>1</v>
      </c>
      <c r="E24">
        <v>0</v>
      </c>
      <c r="F24">
        <v>1</v>
      </c>
      <c r="H24" s="13">
        <v>27</v>
      </c>
      <c r="I24" s="14">
        <v>2</v>
      </c>
      <c r="AD24">
        <v>21</v>
      </c>
      <c r="AE24">
        <f>COUNTIF($C$2:$C$1590,"&gt;=21")</f>
        <v>4</v>
      </c>
      <c r="AF24" s="15"/>
      <c r="AG24" s="16"/>
      <c r="AL24" s="17"/>
      <c r="AM24">
        <f>RANK(C24,$C$2:$C$1590)+COUNTIF($C$2:C24,C24)-1</f>
        <v>803</v>
      </c>
    </row>
    <row r="25" spans="1:39" x14ac:dyDescent="0.2">
      <c r="A25">
        <v>23</v>
      </c>
      <c r="B25" t="s">
        <v>47</v>
      </c>
      <c r="C25">
        <v>2</v>
      </c>
      <c r="D25">
        <v>1.8333333333333299</v>
      </c>
      <c r="E25">
        <v>0</v>
      </c>
      <c r="F25">
        <v>1</v>
      </c>
      <c r="H25" s="13">
        <v>34</v>
      </c>
      <c r="I25" s="14">
        <v>1</v>
      </c>
      <c r="AD25">
        <v>22</v>
      </c>
      <c r="AE25">
        <f>COUNTIF($C$2:$C$1590,"&gt;=22")</f>
        <v>3</v>
      </c>
      <c r="AF25" s="15"/>
      <c r="AG25" s="16"/>
      <c r="AL25" s="17"/>
      <c r="AM25">
        <f>RANK(C25,$C$2:$C$1590)+COUNTIF($C$2:C25,C25)-1</f>
        <v>804</v>
      </c>
    </row>
    <row r="26" spans="1:39" x14ac:dyDescent="0.2">
      <c r="A26">
        <v>24</v>
      </c>
      <c r="B26" t="s">
        <v>48</v>
      </c>
      <c r="C26">
        <v>5</v>
      </c>
      <c r="D26">
        <v>1.1666666666666601</v>
      </c>
      <c r="E26">
        <v>3.5</v>
      </c>
      <c r="F26">
        <v>0.5</v>
      </c>
      <c r="H26" s="17" t="s">
        <v>49</v>
      </c>
      <c r="I26" s="18"/>
      <c r="AD26">
        <v>23</v>
      </c>
      <c r="AE26">
        <f>COUNTIF($C$2:$C$1590,"&gt;=23")</f>
        <v>3</v>
      </c>
      <c r="AL26" s="17"/>
      <c r="AM26">
        <f>RANK(C26,$C$2:$C$1590)+COUNTIF($C$2:C26,C26)-1</f>
        <v>262</v>
      </c>
    </row>
    <row r="27" spans="1:39" x14ac:dyDescent="0.2">
      <c r="A27">
        <v>25</v>
      </c>
      <c r="B27" t="s">
        <v>50</v>
      </c>
      <c r="C27">
        <v>5</v>
      </c>
      <c r="D27">
        <v>1.1666666666666601</v>
      </c>
      <c r="E27">
        <v>3.5</v>
      </c>
      <c r="F27">
        <v>0.5</v>
      </c>
      <c r="H27" s="17" t="s">
        <v>51</v>
      </c>
      <c r="I27" s="18">
        <v>1589</v>
      </c>
      <c r="AD27">
        <v>24</v>
      </c>
      <c r="AE27">
        <f>COUNTIF($C$2:$C$1590,"&gt;=24")</f>
        <v>3</v>
      </c>
      <c r="AL27" s="17"/>
      <c r="AM27">
        <f>RANK(C27,$C$2:$C$1590)+COUNTIF($C$2:C27,C27)-1</f>
        <v>263</v>
      </c>
    </row>
    <row r="28" spans="1:39" x14ac:dyDescent="0.2">
      <c r="A28">
        <v>26</v>
      </c>
      <c r="B28" t="s">
        <v>52</v>
      </c>
      <c r="C28">
        <v>0</v>
      </c>
      <c r="D28">
        <v>0</v>
      </c>
      <c r="E28">
        <v>0</v>
      </c>
      <c r="F28">
        <v>0</v>
      </c>
      <c r="AD28">
        <v>25</v>
      </c>
      <c r="AE28">
        <f>COUNTIF($C$2:$C$1590,"&gt;=25")</f>
        <v>3</v>
      </c>
      <c r="AM28">
        <f>RANK(C28,$C$2:$C$1590)+COUNTIF($C$2:C28,C28)-1</f>
        <v>1463</v>
      </c>
    </row>
    <row r="29" spans="1:39" x14ac:dyDescent="0.2">
      <c r="A29">
        <v>27</v>
      </c>
      <c r="B29" t="s">
        <v>53</v>
      </c>
      <c r="C29">
        <v>2</v>
      </c>
      <c r="D29">
        <v>1</v>
      </c>
      <c r="E29">
        <v>0</v>
      </c>
      <c r="F29">
        <v>1</v>
      </c>
      <c r="AD29">
        <v>26</v>
      </c>
      <c r="AE29">
        <f>COUNTIF($C$2:$C$1590,"&gt;=26")</f>
        <v>3</v>
      </c>
      <c r="AM29">
        <f>RANK(C29,$C$2:$C$1590)+COUNTIF($C$2:C29,C29)-1</f>
        <v>805</v>
      </c>
    </row>
    <row r="30" spans="1:39" x14ac:dyDescent="0.2">
      <c r="A30">
        <v>28</v>
      </c>
      <c r="B30" t="s">
        <v>54</v>
      </c>
      <c r="C30">
        <v>2</v>
      </c>
      <c r="D30">
        <v>1</v>
      </c>
      <c r="E30">
        <v>0</v>
      </c>
      <c r="F30">
        <v>1</v>
      </c>
      <c r="AD30">
        <v>27</v>
      </c>
      <c r="AE30">
        <f>COUNTIF($C$2:$C$1590,"&gt;=27")</f>
        <v>3</v>
      </c>
      <c r="AM30">
        <f>RANK(C30,$C$2:$C$1590)+COUNTIF($C$2:C30,C30)-1</f>
        <v>806</v>
      </c>
    </row>
    <row r="31" spans="1:39" x14ac:dyDescent="0.2">
      <c r="A31">
        <v>29</v>
      </c>
      <c r="B31" t="s">
        <v>55</v>
      </c>
      <c r="C31">
        <v>2</v>
      </c>
      <c r="D31">
        <v>1</v>
      </c>
      <c r="E31">
        <v>0</v>
      </c>
      <c r="F31">
        <v>1</v>
      </c>
      <c r="AD31">
        <v>28</v>
      </c>
      <c r="AE31">
        <f>COUNTIF($C$2:$C$1590,"&gt;=28")</f>
        <v>1</v>
      </c>
      <c r="AL31" s="15"/>
      <c r="AM31">
        <f>RANK(C31,$C$2:$C$1590)+COUNTIF($C$2:C31,C31)-1</f>
        <v>807</v>
      </c>
    </row>
    <row r="32" spans="1:39" x14ac:dyDescent="0.2">
      <c r="A32">
        <v>30</v>
      </c>
      <c r="B32" t="s">
        <v>56</v>
      </c>
      <c r="C32">
        <v>10</v>
      </c>
      <c r="D32">
        <v>4.7222222222222197</v>
      </c>
      <c r="E32">
        <v>6516.8502688487997</v>
      </c>
      <c r="F32">
        <v>0.266666666666666</v>
      </c>
      <c r="AD32">
        <v>29</v>
      </c>
      <c r="AE32">
        <f>COUNTIF($C$2:$C$1590,"&gt;=29")</f>
        <v>1</v>
      </c>
      <c r="AL32" s="15"/>
      <c r="AM32">
        <f>RANK(C32,$C$2:$C$1590)+COUNTIF($C$2:C32,C32)-1</f>
        <v>60</v>
      </c>
    </row>
    <row r="33" spans="1:39" x14ac:dyDescent="0.2">
      <c r="A33">
        <v>31</v>
      </c>
      <c r="B33" t="s">
        <v>57</v>
      </c>
      <c r="C33">
        <v>2</v>
      </c>
      <c r="D33">
        <v>5.7169312169312096</v>
      </c>
      <c r="E33">
        <v>0</v>
      </c>
      <c r="F33">
        <v>1</v>
      </c>
      <c r="AD33">
        <v>30</v>
      </c>
      <c r="AE33">
        <f>COUNTIF($C$2:$C$1590,"&gt;=30")</f>
        <v>1</v>
      </c>
      <c r="AL33" s="15"/>
      <c r="AM33">
        <f>RANK(C33,$C$2:$C$1590)+COUNTIF($C$2:C33,C33)-1</f>
        <v>808</v>
      </c>
    </row>
    <row r="34" spans="1:39" x14ac:dyDescent="0.2">
      <c r="A34">
        <v>32</v>
      </c>
      <c r="B34" t="s">
        <v>58</v>
      </c>
      <c r="C34">
        <v>2</v>
      </c>
      <c r="D34">
        <v>5.7169312169312096</v>
      </c>
      <c r="E34">
        <v>0</v>
      </c>
      <c r="F34">
        <v>1</v>
      </c>
      <c r="AD34">
        <v>31</v>
      </c>
      <c r="AE34">
        <f>COUNTIF($C$2:$C$1590,"&gt;=31")</f>
        <v>1</v>
      </c>
      <c r="AL34" s="15"/>
      <c r="AM34">
        <f>RANK(C34,$C$2:$C$1590)+COUNTIF($C$2:C34,C34)-1</f>
        <v>809</v>
      </c>
    </row>
    <row r="35" spans="1:39" x14ac:dyDescent="0.2">
      <c r="A35">
        <v>33</v>
      </c>
      <c r="B35" t="s">
        <v>59</v>
      </c>
      <c r="C35">
        <v>34</v>
      </c>
      <c r="D35">
        <v>4.6878306878306804</v>
      </c>
      <c r="E35">
        <v>10834.473420370399</v>
      </c>
      <c r="F35">
        <v>0.13368983957219199</v>
      </c>
      <c r="AD35">
        <v>32</v>
      </c>
      <c r="AE35">
        <f>COUNTIF($C$2:$C$1590,"&gt;=32")</f>
        <v>1</v>
      </c>
      <c r="AL35" s="15"/>
      <c r="AM35">
        <f>RANK(C35,$C$2:$C$1590)+COUNTIF($C$2:C35,C35)-1</f>
        <v>1</v>
      </c>
    </row>
    <row r="36" spans="1:39" x14ac:dyDescent="0.2">
      <c r="A36">
        <v>34</v>
      </c>
      <c r="B36" t="s">
        <v>60</v>
      </c>
      <c r="C36">
        <v>27</v>
      </c>
      <c r="D36">
        <v>4.35449735449735</v>
      </c>
      <c r="E36">
        <v>17858.0025128122</v>
      </c>
      <c r="F36">
        <v>0.18233618233618201</v>
      </c>
      <c r="AD36">
        <v>33</v>
      </c>
      <c r="AE36">
        <f>COUNTIF($C$2:$C$1590,"&gt;=33")</f>
        <v>1</v>
      </c>
      <c r="AL36" s="15"/>
      <c r="AM36">
        <f>RANK(C36,$C$2:$C$1590)+COUNTIF($C$2:C36,C36)-1</f>
        <v>2</v>
      </c>
    </row>
    <row r="37" spans="1:39" x14ac:dyDescent="0.2">
      <c r="A37">
        <v>35</v>
      </c>
      <c r="B37" t="s">
        <v>61</v>
      </c>
      <c r="C37">
        <v>5</v>
      </c>
      <c r="D37">
        <v>1</v>
      </c>
      <c r="E37">
        <v>0</v>
      </c>
      <c r="F37">
        <v>1</v>
      </c>
      <c r="AD37">
        <v>34</v>
      </c>
      <c r="AE37">
        <f>COUNTIF($C$2:$C$1590,"&gt;=34")</f>
        <v>1</v>
      </c>
      <c r="AL37" s="15"/>
      <c r="AM37">
        <f>RANK(C37,$C$2:$C$1590)+COUNTIF($C$2:C37,C37)-1</f>
        <v>264</v>
      </c>
    </row>
    <row r="38" spans="1:39" x14ac:dyDescent="0.2">
      <c r="A38">
        <v>36</v>
      </c>
      <c r="B38" t="s">
        <v>62</v>
      </c>
      <c r="C38">
        <v>5</v>
      </c>
      <c r="D38">
        <v>1</v>
      </c>
      <c r="E38">
        <v>0</v>
      </c>
      <c r="F38">
        <v>1</v>
      </c>
      <c r="AD38">
        <v>35</v>
      </c>
      <c r="AE38">
        <f>COUNTIF($C$2:$C$1590,"&gt;=35")</f>
        <v>0</v>
      </c>
      <c r="AL38" s="15"/>
      <c r="AM38">
        <f>RANK(C38,$C$2:$C$1590)+COUNTIF($C$2:C38,C38)-1</f>
        <v>265</v>
      </c>
    </row>
    <row r="39" spans="1:39" x14ac:dyDescent="0.2">
      <c r="A39">
        <v>37</v>
      </c>
      <c r="B39" t="s">
        <v>63</v>
      </c>
      <c r="C39">
        <v>5</v>
      </c>
      <c r="D39">
        <v>1</v>
      </c>
      <c r="E39">
        <v>0</v>
      </c>
      <c r="F39">
        <v>1</v>
      </c>
      <c r="AL39" s="15"/>
      <c r="AM39">
        <f>RANK(C39,$C$2:$C$1590)+COUNTIF($C$2:C39,C39)-1</f>
        <v>266</v>
      </c>
    </row>
    <row r="40" spans="1:39" x14ac:dyDescent="0.2">
      <c r="A40">
        <v>38</v>
      </c>
      <c r="B40" t="s">
        <v>64</v>
      </c>
      <c r="C40">
        <v>5</v>
      </c>
      <c r="D40">
        <v>1</v>
      </c>
      <c r="E40">
        <v>0</v>
      </c>
      <c r="F40">
        <v>1</v>
      </c>
      <c r="AL40" s="15"/>
      <c r="AM40">
        <f>RANK(C40,$C$2:$C$1590)+COUNTIF($C$2:C40,C40)-1</f>
        <v>267</v>
      </c>
    </row>
    <row r="41" spans="1:39" x14ac:dyDescent="0.2">
      <c r="A41">
        <v>39</v>
      </c>
      <c r="B41" t="s">
        <v>65</v>
      </c>
      <c r="C41">
        <v>5</v>
      </c>
      <c r="D41">
        <v>1</v>
      </c>
      <c r="E41">
        <v>0</v>
      </c>
      <c r="F41">
        <v>1</v>
      </c>
      <c r="AL41" s="15"/>
      <c r="AM41">
        <f>RANK(C41,$C$2:$C$1590)+COUNTIF($C$2:C41,C41)-1</f>
        <v>268</v>
      </c>
    </row>
    <row r="42" spans="1:39" x14ac:dyDescent="0.2">
      <c r="A42">
        <v>40</v>
      </c>
      <c r="B42" t="s">
        <v>66</v>
      </c>
      <c r="C42">
        <v>5</v>
      </c>
      <c r="D42">
        <v>1</v>
      </c>
      <c r="E42">
        <v>0</v>
      </c>
      <c r="F42">
        <v>1</v>
      </c>
      <c r="AL42" s="15"/>
      <c r="AM42">
        <f>RANK(C42,$C$2:$C$1590)+COUNTIF($C$2:C42,C42)-1</f>
        <v>269</v>
      </c>
    </row>
    <row r="43" spans="1:39" x14ac:dyDescent="0.2">
      <c r="A43">
        <v>41</v>
      </c>
      <c r="B43" t="s">
        <v>67</v>
      </c>
      <c r="C43">
        <v>0</v>
      </c>
      <c r="D43">
        <v>0</v>
      </c>
      <c r="E43">
        <v>0</v>
      </c>
      <c r="F43">
        <v>0</v>
      </c>
      <c r="AL43" s="15"/>
      <c r="AM43">
        <f>RANK(C43,$C$2:$C$1590)+COUNTIF($C$2:C43,C43)-1</f>
        <v>1464</v>
      </c>
    </row>
    <row r="44" spans="1:39" x14ac:dyDescent="0.2">
      <c r="A44">
        <v>42</v>
      </c>
      <c r="B44" t="s">
        <v>68</v>
      </c>
      <c r="C44">
        <v>1</v>
      </c>
      <c r="D44">
        <v>1</v>
      </c>
      <c r="E44">
        <v>0</v>
      </c>
      <c r="F44">
        <v>0</v>
      </c>
      <c r="AL44" s="15"/>
      <c r="AM44">
        <f>RANK(C44,$C$2:$C$1590)+COUNTIF($C$2:C44,C44)-1</f>
        <v>1156</v>
      </c>
    </row>
    <row r="45" spans="1:39" x14ac:dyDescent="0.2">
      <c r="A45">
        <v>43</v>
      </c>
      <c r="B45" t="s">
        <v>69</v>
      </c>
      <c r="C45">
        <v>1</v>
      </c>
      <c r="D45">
        <v>1</v>
      </c>
      <c r="E45">
        <v>0</v>
      </c>
      <c r="F45">
        <v>0</v>
      </c>
      <c r="AL45" s="15"/>
      <c r="AM45">
        <f>RANK(C45,$C$2:$C$1590)+COUNTIF($C$2:C45,C45)-1</f>
        <v>1157</v>
      </c>
    </row>
    <row r="46" spans="1:39" x14ac:dyDescent="0.2">
      <c r="A46">
        <v>44</v>
      </c>
      <c r="B46" t="s">
        <v>70</v>
      </c>
      <c r="C46">
        <v>2</v>
      </c>
      <c r="D46">
        <v>5.6058201058200998</v>
      </c>
      <c r="E46">
        <v>0</v>
      </c>
      <c r="F46">
        <v>1</v>
      </c>
      <c r="AL46" s="15"/>
      <c r="AM46">
        <f>RANK(C46,$C$2:$C$1590)+COUNTIF($C$2:C46,C46)-1</f>
        <v>810</v>
      </c>
    </row>
    <row r="47" spans="1:39" x14ac:dyDescent="0.2">
      <c r="A47">
        <v>45</v>
      </c>
      <c r="B47" t="s">
        <v>71</v>
      </c>
      <c r="C47">
        <v>6</v>
      </c>
      <c r="D47">
        <v>5.5952380952380896</v>
      </c>
      <c r="E47">
        <v>1497</v>
      </c>
      <c r="F47">
        <v>0.33333333333333298</v>
      </c>
      <c r="AL47" s="15"/>
      <c r="AM47">
        <f>RANK(C47,$C$2:$C$1590)+COUNTIF($C$2:C47,C47)-1</f>
        <v>214</v>
      </c>
    </row>
    <row r="48" spans="1:39" x14ac:dyDescent="0.2">
      <c r="A48">
        <v>46</v>
      </c>
      <c r="B48" t="s">
        <v>72</v>
      </c>
      <c r="C48">
        <v>12</v>
      </c>
      <c r="D48">
        <v>4.6216931216931201</v>
      </c>
      <c r="E48">
        <v>10575.906103966499</v>
      </c>
      <c r="F48">
        <v>0.12121212121212099</v>
      </c>
      <c r="AL48" s="15"/>
      <c r="AM48">
        <f>RANK(C48,$C$2:$C$1590)+COUNTIF($C$2:C48,C48)-1</f>
        <v>41</v>
      </c>
    </row>
    <row r="49" spans="1:39" x14ac:dyDescent="0.2">
      <c r="A49">
        <v>47</v>
      </c>
      <c r="B49" t="s">
        <v>73</v>
      </c>
      <c r="C49">
        <v>3</v>
      </c>
      <c r="D49">
        <v>7.2962962962962896</v>
      </c>
      <c r="E49">
        <v>0</v>
      </c>
      <c r="F49">
        <v>1</v>
      </c>
      <c r="AL49" s="15"/>
      <c r="AM49">
        <f>RANK(C49,$C$2:$C$1590)+COUNTIF($C$2:C49,C49)-1</f>
        <v>546</v>
      </c>
    </row>
    <row r="50" spans="1:39" x14ac:dyDescent="0.2">
      <c r="A50">
        <v>48</v>
      </c>
      <c r="B50" t="s">
        <v>74</v>
      </c>
      <c r="C50">
        <v>6</v>
      </c>
      <c r="D50">
        <v>6.3042328042328002</v>
      </c>
      <c r="E50">
        <v>1125</v>
      </c>
      <c r="F50">
        <v>0.4</v>
      </c>
      <c r="AL50" s="15"/>
      <c r="AM50">
        <f>RANK(C50,$C$2:$C$1590)+COUNTIF($C$2:C50,C50)-1</f>
        <v>215</v>
      </c>
    </row>
    <row r="51" spans="1:39" x14ac:dyDescent="0.2">
      <c r="A51">
        <v>49</v>
      </c>
      <c r="B51" t="s">
        <v>75</v>
      </c>
      <c r="C51">
        <v>3</v>
      </c>
      <c r="D51">
        <v>7.2962962962962896</v>
      </c>
      <c r="E51">
        <v>0</v>
      </c>
      <c r="F51">
        <v>1</v>
      </c>
      <c r="AL51" s="15"/>
      <c r="AM51">
        <f>RANK(C51,$C$2:$C$1590)+COUNTIF($C$2:C51,C51)-1</f>
        <v>547</v>
      </c>
    </row>
    <row r="52" spans="1:39" x14ac:dyDescent="0.2">
      <c r="A52">
        <v>50</v>
      </c>
      <c r="B52" t="s">
        <v>76</v>
      </c>
      <c r="C52">
        <v>3</v>
      </c>
      <c r="D52">
        <v>7.2962962962962896</v>
      </c>
      <c r="E52">
        <v>0</v>
      </c>
      <c r="F52">
        <v>1</v>
      </c>
      <c r="AL52" s="15"/>
      <c r="AM52">
        <f>RANK(C52,$C$2:$C$1590)+COUNTIF($C$2:C52,C52)-1</f>
        <v>548</v>
      </c>
    </row>
    <row r="53" spans="1:39" x14ac:dyDescent="0.2">
      <c r="A53">
        <v>51</v>
      </c>
      <c r="B53" t="s">
        <v>77</v>
      </c>
      <c r="C53">
        <v>9</v>
      </c>
      <c r="D53">
        <v>5.5079365079364999</v>
      </c>
      <c r="E53">
        <v>3000.7631528602101</v>
      </c>
      <c r="F53">
        <v>0.25</v>
      </c>
      <c r="AL53" s="15"/>
      <c r="AM53">
        <f>RANK(C53,$C$2:$C$1590)+COUNTIF($C$2:C53,C53)-1</f>
        <v>68</v>
      </c>
    </row>
    <row r="54" spans="1:39" x14ac:dyDescent="0.2">
      <c r="A54">
        <v>52</v>
      </c>
      <c r="B54" t="s">
        <v>78</v>
      </c>
      <c r="C54">
        <v>4</v>
      </c>
      <c r="D54">
        <v>5.5899470899470902</v>
      </c>
      <c r="E54">
        <v>0</v>
      </c>
      <c r="F54">
        <v>1</v>
      </c>
      <c r="AM54">
        <f>RANK(C54,$C$2:$C$1590)+COUNTIF($C$2:C54,C54)-1</f>
        <v>366</v>
      </c>
    </row>
    <row r="55" spans="1:39" x14ac:dyDescent="0.2">
      <c r="A55">
        <v>53</v>
      </c>
      <c r="B55" t="s">
        <v>79</v>
      </c>
      <c r="C55">
        <v>16</v>
      </c>
      <c r="D55">
        <v>5.1455026455026402</v>
      </c>
      <c r="E55">
        <v>3950.07597402597</v>
      </c>
      <c r="F55">
        <v>0.33333333333333298</v>
      </c>
      <c r="AM55">
        <f>RANK(C55,$C$2:$C$1590)+COUNTIF($C$2:C55,C55)-1</f>
        <v>30</v>
      </c>
    </row>
    <row r="56" spans="1:39" x14ac:dyDescent="0.2">
      <c r="A56">
        <v>54</v>
      </c>
      <c r="B56" t="s">
        <v>80</v>
      </c>
      <c r="C56">
        <v>21</v>
      </c>
      <c r="D56">
        <v>5.0767195767195696</v>
      </c>
      <c r="E56">
        <v>1131.34736929736</v>
      </c>
      <c r="F56">
        <v>0.27619047619047599</v>
      </c>
      <c r="AM56">
        <f>RANK(C56,$C$2:$C$1590)+COUNTIF($C$2:C56,C56)-1</f>
        <v>4</v>
      </c>
    </row>
    <row r="57" spans="1:39" x14ac:dyDescent="0.2">
      <c r="A57">
        <v>55</v>
      </c>
      <c r="B57" t="s">
        <v>81</v>
      </c>
      <c r="C57">
        <v>9</v>
      </c>
      <c r="D57">
        <v>5.9259259259259203</v>
      </c>
      <c r="E57">
        <v>3051.6760787715798</v>
      </c>
      <c r="F57">
        <v>0.22222222222222199</v>
      </c>
      <c r="AM57">
        <f>RANK(C57,$C$2:$C$1590)+COUNTIF($C$2:C57,C57)-1</f>
        <v>69</v>
      </c>
    </row>
    <row r="58" spans="1:39" x14ac:dyDescent="0.2">
      <c r="A58">
        <v>56</v>
      </c>
      <c r="B58" t="s">
        <v>82</v>
      </c>
      <c r="C58">
        <v>8</v>
      </c>
      <c r="D58">
        <v>5.9285714285714199</v>
      </c>
      <c r="E58">
        <v>2674.6760787715798</v>
      </c>
      <c r="F58">
        <v>0.28571428571428498</v>
      </c>
      <c r="AM58">
        <f>RANK(C58,$C$2:$C$1590)+COUNTIF($C$2:C58,C58)-1</f>
        <v>114</v>
      </c>
    </row>
    <row r="59" spans="1:39" x14ac:dyDescent="0.2">
      <c r="A59">
        <v>57</v>
      </c>
      <c r="B59" t="s">
        <v>83</v>
      </c>
      <c r="C59">
        <v>3</v>
      </c>
      <c r="D59">
        <v>6.4973544973544897</v>
      </c>
      <c r="E59">
        <v>377</v>
      </c>
      <c r="F59">
        <v>0.33333333333333298</v>
      </c>
      <c r="AM59">
        <f>RANK(C59,$C$2:$C$1590)+COUNTIF($C$2:C59,C59)-1</f>
        <v>549</v>
      </c>
    </row>
    <row r="60" spans="1:39" x14ac:dyDescent="0.2">
      <c r="A60">
        <v>58</v>
      </c>
      <c r="B60" t="s">
        <v>84</v>
      </c>
      <c r="C60">
        <v>2</v>
      </c>
      <c r="D60">
        <v>6.5</v>
      </c>
      <c r="E60">
        <v>0</v>
      </c>
      <c r="F60">
        <v>1</v>
      </c>
      <c r="AM60">
        <f>RANK(C60,$C$2:$C$1590)+COUNTIF($C$2:C60,C60)-1</f>
        <v>811</v>
      </c>
    </row>
    <row r="61" spans="1:39" x14ac:dyDescent="0.2">
      <c r="A61">
        <v>59</v>
      </c>
      <c r="B61" t="s">
        <v>85</v>
      </c>
      <c r="C61">
        <v>2</v>
      </c>
      <c r="D61">
        <v>1</v>
      </c>
      <c r="E61">
        <v>0</v>
      </c>
      <c r="F61">
        <v>1</v>
      </c>
      <c r="AM61">
        <f>RANK(C61,$C$2:$C$1590)+COUNTIF($C$2:C61,C61)-1</f>
        <v>812</v>
      </c>
    </row>
    <row r="62" spans="1:39" x14ac:dyDescent="0.2">
      <c r="A62">
        <v>60</v>
      </c>
      <c r="B62" t="s">
        <v>86</v>
      </c>
      <c r="C62">
        <v>2</v>
      </c>
      <c r="D62">
        <v>1</v>
      </c>
      <c r="E62">
        <v>0</v>
      </c>
      <c r="F62">
        <v>1</v>
      </c>
      <c r="AM62">
        <f>RANK(C62,$C$2:$C$1590)+COUNTIF($C$2:C62,C62)-1</f>
        <v>813</v>
      </c>
    </row>
    <row r="63" spans="1:39" x14ac:dyDescent="0.2">
      <c r="A63">
        <v>61</v>
      </c>
      <c r="B63" t="s">
        <v>87</v>
      </c>
      <c r="C63">
        <v>2</v>
      </c>
      <c r="D63">
        <v>1</v>
      </c>
      <c r="E63">
        <v>0</v>
      </c>
      <c r="F63">
        <v>1</v>
      </c>
      <c r="AM63">
        <f>RANK(C63,$C$2:$C$1590)+COUNTIF($C$2:C63,C63)-1</f>
        <v>814</v>
      </c>
    </row>
    <row r="64" spans="1:39" x14ac:dyDescent="0.2">
      <c r="A64">
        <v>62</v>
      </c>
      <c r="B64" t="s">
        <v>88</v>
      </c>
      <c r="C64">
        <v>19</v>
      </c>
      <c r="D64">
        <v>1.36666666666666</v>
      </c>
      <c r="E64">
        <v>251.63333333333301</v>
      </c>
      <c r="F64">
        <v>0.31578947368421001</v>
      </c>
      <c r="AM64">
        <f>RANK(C64,$C$2:$C$1590)+COUNTIF($C$2:C64,C64)-1</f>
        <v>9</v>
      </c>
    </row>
    <row r="65" spans="1:39" x14ac:dyDescent="0.2">
      <c r="A65">
        <v>63</v>
      </c>
      <c r="B65" t="s">
        <v>89</v>
      </c>
      <c r="C65">
        <v>9</v>
      </c>
      <c r="D65">
        <v>1.93333333333333</v>
      </c>
      <c r="E65">
        <v>18</v>
      </c>
      <c r="F65">
        <v>0.66666666666666596</v>
      </c>
      <c r="AM65">
        <f>RANK(C65,$C$2:$C$1590)+COUNTIF($C$2:C65,C65)-1</f>
        <v>70</v>
      </c>
    </row>
    <row r="66" spans="1:39" x14ac:dyDescent="0.2">
      <c r="A66">
        <v>64</v>
      </c>
      <c r="B66" t="s">
        <v>90</v>
      </c>
      <c r="C66">
        <v>7</v>
      </c>
      <c r="D66">
        <v>2</v>
      </c>
      <c r="E66">
        <v>104</v>
      </c>
      <c r="F66">
        <v>0.42857142857142799</v>
      </c>
      <c r="AM66">
        <f>RANK(C66,$C$2:$C$1590)+COUNTIF($C$2:C66,C66)-1</f>
        <v>149</v>
      </c>
    </row>
    <row r="67" spans="1:39" x14ac:dyDescent="0.2">
      <c r="A67">
        <v>65</v>
      </c>
      <c r="B67" t="s">
        <v>91</v>
      </c>
      <c r="C67">
        <v>3</v>
      </c>
      <c r="D67">
        <v>2.1333333333333302</v>
      </c>
      <c r="E67">
        <v>0</v>
      </c>
      <c r="F67">
        <v>1</v>
      </c>
      <c r="AM67">
        <f>RANK(C67,$C$2:$C$1590)+COUNTIF($C$2:C67,C67)-1</f>
        <v>550</v>
      </c>
    </row>
    <row r="68" spans="1:39" x14ac:dyDescent="0.2">
      <c r="A68">
        <v>66</v>
      </c>
      <c r="B68" t="s">
        <v>92</v>
      </c>
      <c r="C68">
        <v>2</v>
      </c>
      <c r="D68">
        <v>1</v>
      </c>
      <c r="E68">
        <v>0</v>
      </c>
      <c r="F68">
        <v>1</v>
      </c>
      <c r="AM68">
        <f>RANK(C68,$C$2:$C$1590)+COUNTIF($C$2:C68,C68)-1</f>
        <v>815</v>
      </c>
    </row>
    <row r="69" spans="1:39" x14ac:dyDescent="0.2">
      <c r="A69">
        <v>67</v>
      </c>
      <c r="B69" t="s">
        <v>93</v>
      </c>
      <c r="C69">
        <v>2</v>
      </c>
      <c r="D69">
        <v>1</v>
      </c>
      <c r="E69">
        <v>0</v>
      </c>
      <c r="F69">
        <v>1</v>
      </c>
      <c r="AM69">
        <f>RANK(C69,$C$2:$C$1590)+COUNTIF($C$2:C69,C69)-1</f>
        <v>816</v>
      </c>
    </row>
    <row r="70" spans="1:39" x14ac:dyDescent="0.2">
      <c r="A70">
        <v>68</v>
      </c>
      <c r="B70" t="s">
        <v>94</v>
      </c>
      <c r="C70">
        <v>2</v>
      </c>
      <c r="D70">
        <v>1</v>
      </c>
      <c r="E70">
        <v>0</v>
      </c>
      <c r="F70">
        <v>1</v>
      </c>
      <c r="AM70">
        <f>RANK(C70,$C$2:$C$1590)+COUNTIF($C$2:C70,C70)-1</f>
        <v>817</v>
      </c>
    </row>
    <row r="71" spans="1:39" x14ac:dyDescent="0.2">
      <c r="A71">
        <v>69</v>
      </c>
      <c r="B71" t="s">
        <v>95</v>
      </c>
      <c r="C71">
        <v>12</v>
      </c>
      <c r="D71">
        <v>4.6931216931216904</v>
      </c>
      <c r="E71">
        <v>2988.0367878853199</v>
      </c>
      <c r="F71">
        <v>0.24242424242424199</v>
      </c>
      <c r="AM71">
        <f>RANK(C71,$C$2:$C$1590)+COUNTIF($C$2:C71,C71)-1</f>
        <v>42</v>
      </c>
    </row>
    <row r="72" spans="1:39" x14ac:dyDescent="0.2">
      <c r="A72">
        <v>70</v>
      </c>
      <c r="B72" t="s">
        <v>96</v>
      </c>
      <c r="C72">
        <v>3</v>
      </c>
      <c r="D72">
        <v>5.2777777777777697</v>
      </c>
      <c r="E72">
        <v>0</v>
      </c>
      <c r="F72">
        <v>1</v>
      </c>
      <c r="AM72">
        <f>RANK(C72,$C$2:$C$1590)+COUNTIF($C$2:C72,C72)-1</f>
        <v>551</v>
      </c>
    </row>
    <row r="73" spans="1:39" x14ac:dyDescent="0.2">
      <c r="A73">
        <v>71</v>
      </c>
      <c r="B73" t="s">
        <v>97</v>
      </c>
      <c r="C73">
        <v>11</v>
      </c>
      <c r="D73">
        <v>4.6693121693121604</v>
      </c>
      <c r="E73">
        <v>4764.5917686888197</v>
      </c>
      <c r="F73">
        <v>0.18181818181818099</v>
      </c>
      <c r="AM73">
        <f>RANK(C73,$C$2:$C$1590)+COUNTIF($C$2:C73,C73)-1</f>
        <v>51</v>
      </c>
    </row>
    <row r="74" spans="1:39" x14ac:dyDescent="0.2">
      <c r="A74">
        <v>72</v>
      </c>
      <c r="B74" t="s">
        <v>98</v>
      </c>
      <c r="C74">
        <v>10</v>
      </c>
      <c r="D74">
        <v>4.7063492063492003</v>
      </c>
      <c r="E74">
        <v>5154.06654979007</v>
      </c>
      <c r="F74">
        <v>0.266666666666666</v>
      </c>
      <c r="AM74">
        <f>RANK(C74,$C$2:$C$1590)+COUNTIF($C$2:C74,C74)-1</f>
        <v>61</v>
      </c>
    </row>
    <row r="75" spans="1:39" x14ac:dyDescent="0.2">
      <c r="A75">
        <v>73</v>
      </c>
      <c r="B75" t="s">
        <v>99</v>
      </c>
      <c r="C75">
        <v>3</v>
      </c>
      <c r="D75">
        <v>5.0535714285714199</v>
      </c>
      <c r="E75">
        <v>0</v>
      </c>
      <c r="F75">
        <v>1</v>
      </c>
      <c r="AM75">
        <f>RANK(C75,$C$2:$C$1590)+COUNTIF($C$2:C75,C75)-1</f>
        <v>552</v>
      </c>
    </row>
    <row r="76" spans="1:39" x14ac:dyDescent="0.2">
      <c r="A76">
        <v>74</v>
      </c>
      <c r="B76" t="s">
        <v>100</v>
      </c>
      <c r="C76">
        <v>3</v>
      </c>
      <c r="D76">
        <v>5.0535714285714199</v>
      </c>
      <c r="E76">
        <v>0</v>
      </c>
      <c r="F76">
        <v>1</v>
      </c>
      <c r="AM76">
        <f>RANK(C76,$C$2:$C$1590)+COUNTIF($C$2:C76,C76)-1</f>
        <v>553</v>
      </c>
    </row>
    <row r="77" spans="1:39" x14ac:dyDescent="0.2">
      <c r="A77">
        <v>75</v>
      </c>
      <c r="B77" t="s">
        <v>101</v>
      </c>
      <c r="C77">
        <v>3</v>
      </c>
      <c r="D77">
        <v>5.0535714285714199</v>
      </c>
      <c r="E77">
        <v>0</v>
      </c>
      <c r="F77">
        <v>1</v>
      </c>
      <c r="AM77">
        <f>RANK(C77,$C$2:$C$1590)+COUNTIF($C$2:C77,C77)-1</f>
        <v>554</v>
      </c>
    </row>
    <row r="78" spans="1:39" x14ac:dyDescent="0.2">
      <c r="A78">
        <v>76</v>
      </c>
      <c r="B78" t="s">
        <v>102</v>
      </c>
      <c r="C78">
        <v>6</v>
      </c>
      <c r="D78">
        <v>4.1071428571428497</v>
      </c>
      <c r="E78">
        <v>159.5</v>
      </c>
      <c r="F78">
        <v>0.33333333333333298</v>
      </c>
      <c r="AM78">
        <f>RANK(C78,$C$2:$C$1590)+COUNTIF($C$2:C78,C78)-1</f>
        <v>216</v>
      </c>
    </row>
    <row r="79" spans="1:39" x14ac:dyDescent="0.2">
      <c r="A79">
        <v>77</v>
      </c>
      <c r="B79" t="s">
        <v>103</v>
      </c>
      <c r="C79">
        <v>3</v>
      </c>
      <c r="D79">
        <v>4.8888888888888804</v>
      </c>
      <c r="E79">
        <v>0</v>
      </c>
      <c r="F79">
        <v>1</v>
      </c>
      <c r="AM79">
        <f>RANK(C79,$C$2:$C$1590)+COUNTIF($C$2:C79,C79)-1</f>
        <v>555</v>
      </c>
    </row>
    <row r="80" spans="1:39" x14ac:dyDescent="0.2">
      <c r="A80">
        <v>78</v>
      </c>
      <c r="B80" t="s">
        <v>104</v>
      </c>
      <c r="C80">
        <v>27</v>
      </c>
      <c r="D80">
        <v>3.8968253968253901</v>
      </c>
      <c r="E80">
        <v>28300.564474216899</v>
      </c>
      <c r="F80">
        <v>6.2678062678062599E-2</v>
      </c>
      <c r="AM80">
        <f>RANK(C80,$C$2:$C$1590)+COUNTIF($C$2:C80,C80)-1</f>
        <v>3</v>
      </c>
    </row>
    <row r="81" spans="1:39" x14ac:dyDescent="0.2">
      <c r="A81">
        <v>79</v>
      </c>
      <c r="B81" t="s">
        <v>105</v>
      </c>
      <c r="C81">
        <v>3</v>
      </c>
      <c r="D81">
        <v>4.8888888888888804</v>
      </c>
      <c r="E81">
        <v>0</v>
      </c>
      <c r="F81">
        <v>1</v>
      </c>
      <c r="AM81">
        <f>RANK(C81,$C$2:$C$1590)+COUNTIF($C$2:C81,C81)-1</f>
        <v>556</v>
      </c>
    </row>
    <row r="82" spans="1:39" x14ac:dyDescent="0.2">
      <c r="A82">
        <v>80</v>
      </c>
      <c r="B82" t="s">
        <v>106</v>
      </c>
      <c r="C82">
        <v>3</v>
      </c>
      <c r="D82">
        <v>4.8888888888888804</v>
      </c>
      <c r="E82">
        <v>0</v>
      </c>
      <c r="F82">
        <v>1</v>
      </c>
      <c r="AM82">
        <f>RANK(C82,$C$2:$C$1590)+COUNTIF($C$2:C82,C82)-1</f>
        <v>557</v>
      </c>
    </row>
    <row r="83" spans="1:39" x14ac:dyDescent="0.2">
      <c r="A83">
        <v>81</v>
      </c>
      <c r="B83" t="s">
        <v>107</v>
      </c>
      <c r="C83">
        <v>2</v>
      </c>
      <c r="D83">
        <v>2.1428571428571401</v>
      </c>
      <c r="E83">
        <v>0</v>
      </c>
      <c r="F83">
        <v>1</v>
      </c>
      <c r="AM83">
        <f>RANK(C83,$C$2:$C$1590)+COUNTIF($C$2:C83,C83)-1</f>
        <v>818</v>
      </c>
    </row>
    <row r="84" spans="1:39" x14ac:dyDescent="0.2">
      <c r="A84">
        <v>82</v>
      </c>
      <c r="B84" t="s">
        <v>108</v>
      </c>
      <c r="C84">
        <v>4</v>
      </c>
      <c r="D84">
        <v>1.4285714285714199</v>
      </c>
      <c r="E84">
        <v>14</v>
      </c>
      <c r="F84">
        <v>0.16666666666666599</v>
      </c>
      <c r="AM84">
        <f>RANK(C84,$C$2:$C$1590)+COUNTIF($C$2:C84,C84)-1</f>
        <v>367</v>
      </c>
    </row>
    <row r="85" spans="1:39" x14ac:dyDescent="0.2">
      <c r="A85">
        <v>83</v>
      </c>
      <c r="B85" t="s">
        <v>109</v>
      </c>
      <c r="C85">
        <v>2</v>
      </c>
      <c r="D85">
        <v>2.1428571428571401</v>
      </c>
      <c r="E85">
        <v>0</v>
      </c>
      <c r="F85">
        <v>1</v>
      </c>
      <c r="AM85">
        <f>RANK(C85,$C$2:$C$1590)+COUNTIF($C$2:C85,C85)-1</f>
        <v>819</v>
      </c>
    </row>
    <row r="86" spans="1:39" x14ac:dyDescent="0.2">
      <c r="A86">
        <v>84</v>
      </c>
      <c r="B86" t="s">
        <v>110</v>
      </c>
      <c r="C86">
        <v>2</v>
      </c>
      <c r="D86">
        <v>1</v>
      </c>
      <c r="E86">
        <v>0</v>
      </c>
      <c r="F86">
        <v>1</v>
      </c>
      <c r="AM86">
        <f>RANK(C86,$C$2:$C$1590)+COUNTIF($C$2:C86,C86)-1</f>
        <v>820</v>
      </c>
    </row>
    <row r="87" spans="1:39" x14ac:dyDescent="0.2">
      <c r="A87">
        <v>85</v>
      </c>
      <c r="B87" t="s">
        <v>111</v>
      </c>
      <c r="C87">
        <v>2</v>
      </c>
      <c r="D87">
        <v>1</v>
      </c>
      <c r="E87">
        <v>0</v>
      </c>
      <c r="F87">
        <v>1</v>
      </c>
      <c r="AM87">
        <f>RANK(C87,$C$2:$C$1590)+COUNTIF($C$2:C87,C87)-1</f>
        <v>821</v>
      </c>
    </row>
    <row r="88" spans="1:39" x14ac:dyDescent="0.2">
      <c r="A88">
        <v>86</v>
      </c>
      <c r="B88" t="s">
        <v>112</v>
      </c>
      <c r="C88">
        <v>2</v>
      </c>
      <c r="D88">
        <v>1</v>
      </c>
      <c r="E88">
        <v>0</v>
      </c>
      <c r="F88">
        <v>1</v>
      </c>
      <c r="AM88">
        <f>RANK(C88,$C$2:$C$1590)+COUNTIF($C$2:C88,C88)-1</f>
        <v>822</v>
      </c>
    </row>
    <row r="89" spans="1:39" x14ac:dyDescent="0.2">
      <c r="A89">
        <v>87</v>
      </c>
      <c r="B89" t="s">
        <v>113</v>
      </c>
      <c r="C89">
        <v>2</v>
      </c>
      <c r="D89">
        <v>2.1428571428571401</v>
      </c>
      <c r="E89">
        <v>0</v>
      </c>
      <c r="F89">
        <v>1</v>
      </c>
      <c r="AM89">
        <f>RANK(C89,$C$2:$C$1590)+COUNTIF($C$2:C89,C89)-1</f>
        <v>823</v>
      </c>
    </row>
    <row r="90" spans="1:39" x14ac:dyDescent="0.2">
      <c r="A90">
        <v>88</v>
      </c>
      <c r="B90" t="s">
        <v>114</v>
      </c>
      <c r="C90">
        <v>4</v>
      </c>
      <c r="D90">
        <v>1.4285714285714199</v>
      </c>
      <c r="E90">
        <v>14</v>
      </c>
      <c r="F90">
        <v>0.16666666666666599</v>
      </c>
      <c r="AM90">
        <f>RANK(C90,$C$2:$C$1590)+COUNTIF($C$2:C90,C90)-1</f>
        <v>368</v>
      </c>
    </row>
    <row r="91" spans="1:39" x14ac:dyDescent="0.2">
      <c r="A91">
        <v>89</v>
      </c>
      <c r="B91" t="s">
        <v>115</v>
      </c>
      <c r="C91">
        <v>0</v>
      </c>
      <c r="D91">
        <v>0</v>
      </c>
      <c r="E91">
        <v>0</v>
      </c>
      <c r="F91">
        <v>0</v>
      </c>
      <c r="AM91">
        <f>RANK(C91,$C$2:$C$1590)+COUNTIF($C$2:C91,C91)-1</f>
        <v>1465</v>
      </c>
    </row>
    <row r="92" spans="1:39" x14ac:dyDescent="0.2">
      <c r="A92">
        <v>90</v>
      </c>
      <c r="B92" t="s">
        <v>116</v>
      </c>
      <c r="C92">
        <v>1</v>
      </c>
      <c r="D92">
        <v>6.9232804232804197</v>
      </c>
      <c r="E92">
        <v>0</v>
      </c>
      <c r="F92">
        <v>0</v>
      </c>
      <c r="AM92">
        <f>RANK(C92,$C$2:$C$1590)+COUNTIF($C$2:C92,C92)-1</f>
        <v>1158</v>
      </c>
    </row>
    <row r="93" spans="1:39" x14ac:dyDescent="0.2">
      <c r="A93">
        <v>91</v>
      </c>
      <c r="B93" t="s">
        <v>117</v>
      </c>
      <c r="C93">
        <v>2</v>
      </c>
      <c r="D93">
        <v>1</v>
      </c>
      <c r="E93">
        <v>0</v>
      </c>
      <c r="F93">
        <v>1</v>
      </c>
      <c r="AM93">
        <f>RANK(C93,$C$2:$C$1590)+COUNTIF($C$2:C93,C93)-1</f>
        <v>824</v>
      </c>
    </row>
    <row r="94" spans="1:39" x14ac:dyDescent="0.2">
      <c r="A94">
        <v>92</v>
      </c>
      <c r="B94" t="s">
        <v>118</v>
      </c>
      <c r="C94">
        <v>2</v>
      </c>
      <c r="D94">
        <v>1</v>
      </c>
      <c r="E94">
        <v>0</v>
      </c>
      <c r="F94">
        <v>1</v>
      </c>
      <c r="AM94">
        <f>RANK(C94,$C$2:$C$1590)+COUNTIF($C$2:C94,C94)-1</f>
        <v>825</v>
      </c>
    </row>
    <row r="95" spans="1:39" x14ac:dyDescent="0.2">
      <c r="A95">
        <v>93</v>
      </c>
      <c r="B95" t="s">
        <v>119</v>
      </c>
      <c r="C95">
        <v>2</v>
      </c>
      <c r="D95">
        <v>1</v>
      </c>
      <c r="E95">
        <v>0</v>
      </c>
      <c r="F95">
        <v>1</v>
      </c>
      <c r="AM95">
        <f>RANK(C95,$C$2:$C$1590)+COUNTIF($C$2:C95,C95)-1</f>
        <v>826</v>
      </c>
    </row>
    <row r="96" spans="1:39" x14ac:dyDescent="0.2">
      <c r="A96">
        <v>94</v>
      </c>
      <c r="B96" t="s">
        <v>120</v>
      </c>
      <c r="C96">
        <v>9</v>
      </c>
      <c r="D96">
        <v>4.9656084656084598</v>
      </c>
      <c r="E96">
        <v>769.25238095238001</v>
      </c>
      <c r="F96">
        <v>0.47222222222222199</v>
      </c>
      <c r="AM96">
        <f>RANK(C96,$C$2:$C$1590)+COUNTIF($C$2:C96,C96)-1</f>
        <v>71</v>
      </c>
    </row>
    <row r="97" spans="1:39" x14ac:dyDescent="0.2">
      <c r="A97">
        <v>95</v>
      </c>
      <c r="B97" t="s">
        <v>121</v>
      </c>
      <c r="C97">
        <v>4</v>
      </c>
      <c r="D97">
        <v>5.7089947089947</v>
      </c>
      <c r="E97">
        <v>0</v>
      </c>
      <c r="F97">
        <v>1</v>
      </c>
      <c r="AM97">
        <f>RANK(C97,$C$2:$C$1590)+COUNTIF($C$2:C97,C97)-1</f>
        <v>369</v>
      </c>
    </row>
    <row r="98" spans="1:39" x14ac:dyDescent="0.2">
      <c r="A98">
        <v>96</v>
      </c>
      <c r="B98" t="s">
        <v>122</v>
      </c>
      <c r="C98">
        <v>15</v>
      </c>
      <c r="D98">
        <v>4.9497354497354404</v>
      </c>
      <c r="E98">
        <v>2652.25238095237</v>
      </c>
      <c r="F98">
        <v>0.209523809523809</v>
      </c>
      <c r="AM98">
        <f>RANK(C98,$C$2:$C$1590)+COUNTIF($C$2:C98,C98)-1</f>
        <v>32</v>
      </c>
    </row>
    <row r="99" spans="1:39" x14ac:dyDescent="0.2">
      <c r="A99">
        <v>97</v>
      </c>
      <c r="B99" t="s">
        <v>123</v>
      </c>
      <c r="C99">
        <v>11</v>
      </c>
      <c r="D99">
        <v>5.3095238095238004</v>
      </c>
      <c r="E99">
        <v>1057.3547619047599</v>
      </c>
      <c r="F99">
        <v>0.32727272727272699</v>
      </c>
      <c r="AM99">
        <f>RANK(C99,$C$2:$C$1590)+COUNTIF($C$2:C99,C99)-1</f>
        <v>52</v>
      </c>
    </row>
    <row r="100" spans="1:39" x14ac:dyDescent="0.2">
      <c r="A100">
        <v>98</v>
      </c>
      <c r="B100" t="s">
        <v>124</v>
      </c>
      <c r="C100">
        <v>4</v>
      </c>
      <c r="D100">
        <v>5.7089947089947</v>
      </c>
      <c r="E100">
        <v>0</v>
      </c>
      <c r="F100">
        <v>1</v>
      </c>
      <c r="AM100">
        <f>RANK(C100,$C$2:$C$1590)+COUNTIF($C$2:C100,C100)-1</f>
        <v>370</v>
      </c>
    </row>
    <row r="101" spans="1:39" x14ac:dyDescent="0.2">
      <c r="A101">
        <v>99</v>
      </c>
      <c r="B101" t="s">
        <v>125</v>
      </c>
      <c r="C101">
        <v>5</v>
      </c>
      <c r="D101">
        <v>5.7063492063492003</v>
      </c>
      <c r="E101">
        <v>0.25</v>
      </c>
      <c r="F101">
        <v>0.9</v>
      </c>
      <c r="AM101">
        <f>RANK(C101,$C$2:$C$1590)+COUNTIF($C$2:C101,C101)-1</f>
        <v>270</v>
      </c>
    </row>
    <row r="102" spans="1:39" x14ac:dyDescent="0.2">
      <c r="A102">
        <v>100</v>
      </c>
      <c r="B102" t="s">
        <v>126</v>
      </c>
      <c r="C102">
        <v>4</v>
      </c>
      <c r="D102">
        <v>5.7089947089947</v>
      </c>
      <c r="E102">
        <v>0</v>
      </c>
      <c r="F102">
        <v>1</v>
      </c>
      <c r="AM102">
        <f>RANK(C102,$C$2:$C$1590)+COUNTIF($C$2:C102,C102)-1</f>
        <v>371</v>
      </c>
    </row>
    <row r="103" spans="1:39" x14ac:dyDescent="0.2">
      <c r="A103">
        <v>101</v>
      </c>
      <c r="B103" t="s">
        <v>127</v>
      </c>
      <c r="C103">
        <v>0</v>
      </c>
      <c r="D103">
        <v>0</v>
      </c>
      <c r="E103">
        <v>0</v>
      </c>
      <c r="F103">
        <v>0</v>
      </c>
      <c r="AM103">
        <f>RANK(C103,$C$2:$C$1590)+COUNTIF($C$2:C103,C103)-1</f>
        <v>1466</v>
      </c>
    </row>
    <row r="104" spans="1:39" x14ac:dyDescent="0.2">
      <c r="A104">
        <v>102</v>
      </c>
      <c r="B104" t="s">
        <v>128</v>
      </c>
      <c r="C104">
        <v>2</v>
      </c>
      <c r="D104">
        <v>1</v>
      </c>
      <c r="E104">
        <v>0</v>
      </c>
      <c r="F104">
        <v>1</v>
      </c>
      <c r="AM104">
        <f>RANK(C104,$C$2:$C$1590)+COUNTIF($C$2:C104,C104)-1</f>
        <v>827</v>
      </c>
    </row>
    <row r="105" spans="1:39" x14ac:dyDescent="0.2">
      <c r="A105">
        <v>103</v>
      </c>
      <c r="B105" t="s">
        <v>129</v>
      </c>
      <c r="C105">
        <v>2</v>
      </c>
      <c r="D105">
        <v>1</v>
      </c>
      <c r="E105">
        <v>0</v>
      </c>
      <c r="F105">
        <v>1</v>
      </c>
      <c r="AM105">
        <f>RANK(C105,$C$2:$C$1590)+COUNTIF($C$2:C105,C105)-1</f>
        <v>828</v>
      </c>
    </row>
    <row r="106" spans="1:39" x14ac:dyDescent="0.2">
      <c r="A106">
        <v>104</v>
      </c>
      <c r="B106" t="s">
        <v>130</v>
      </c>
      <c r="C106">
        <v>2</v>
      </c>
      <c r="D106">
        <v>1</v>
      </c>
      <c r="E106">
        <v>0</v>
      </c>
      <c r="F106">
        <v>1</v>
      </c>
      <c r="AM106">
        <f>RANK(C106,$C$2:$C$1590)+COUNTIF($C$2:C106,C106)-1</f>
        <v>829</v>
      </c>
    </row>
    <row r="107" spans="1:39" x14ac:dyDescent="0.2">
      <c r="A107">
        <v>105</v>
      </c>
      <c r="B107" t="s">
        <v>131</v>
      </c>
      <c r="C107">
        <v>2</v>
      </c>
      <c r="D107">
        <v>1.3333333333333299</v>
      </c>
      <c r="E107">
        <v>0</v>
      </c>
      <c r="F107">
        <v>1</v>
      </c>
      <c r="AM107">
        <f>RANK(C107,$C$2:$C$1590)+COUNTIF($C$2:C107,C107)-1</f>
        <v>830</v>
      </c>
    </row>
    <row r="108" spans="1:39" x14ac:dyDescent="0.2">
      <c r="A108">
        <v>106</v>
      </c>
      <c r="B108" t="s">
        <v>132</v>
      </c>
      <c r="C108">
        <v>3</v>
      </c>
      <c r="D108">
        <v>1</v>
      </c>
      <c r="E108">
        <v>2</v>
      </c>
      <c r="F108">
        <v>0.33333333333333298</v>
      </c>
      <c r="AM108">
        <f>RANK(C108,$C$2:$C$1590)+COUNTIF($C$2:C108,C108)-1</f>
        <v>558</v>
      </c>
    </row>
    <row r="109" spans="1:39" x14ac:dyDescent="0.2">
      <c r="A109">
        <v>107</v>
      </c>
      <c r="B109" t="s">
        <v>133</v>
      </c>
      <c r="C109">
        <v>2</v>
      </c>
      <c r="D109">
        <v>1.3333333333333299</v>
      </c>
      <c r="E109">
        <v>0</v>
      </c>
      <c r="F109">
        <v>1</v>
      </c>
      <c r="AM109">
        <f>RANK(C109,$C$2:$C$1590)+COUNTIF($C$2:C109,C109)-1</f>
        <v>831</v>
      </c>
    </row>
    <row r="110" spans="1:39" x14ac:dyDescent="0.2">
      <c r="A110">
        <v>108</v>
      </c>
      <c r="B110" t="s">
        <v>134</v>
      </c>
      <c r="C110">
        <v>1</v>
      </c>
      <c r="D110">
        <v>1</v>
      </c>
      <c r="E110">
        <v>0</v>
      </c>
      <c r="F110">
        <v>0</v>
      </c>
      <c r="AM110">
        <f>RANK(C110,$C$2:$C$1590)+COUNTIF($C$2:C110,C110)-1</f>
        <v>1159</v>
      </c>
    </row>
    <row r="111" spans="1:39" x14ac:dyDescent="0.2">
      <c r="A111">
        <v>109</v>
      </c>
      <c r="B111" t="s">
        <v>135</v>
      </c>
      <c r="C111">
        <v>1</v>
      </c>
      <c r="D111">
        <v>1</v>
      </c>
      <c r="E111">
        <v>0</v>
      </c>
      <c r="F111">
        <v>0</v>
      </c>
      <c r="AM111">
        <f>RANK(C111,$C$2:$C$1590)+COUNTIF($C$2:C111,C111)-1</f>
        <v>1160</v>
      </c>
    </row>
    <row r="112" spans="1:39" x14ac:dyDescent="0.2">
      <c r="A112">
        <v>110</v>
      </c>
      <c r="B112" t="s">
        <v>136</v>
      </c>
      <c r="C112">
        <v>0</v>
      </c>
      <c r="D112">
        <v>0</v>
      </c>
      <c r="E112">
        <v>0</v>
      </c>
      <c r="F112">
        <v>0</v>
      </c>
      <c r="AM112">
        <f>RANK(C112,$C$2:$C$1590)+COUNTIF($C$2:C112,C112)-1</f>
        <v>1467</v>
      </c>
    </row>
    <row r="113" spans="1:39" x14ac:dyDescent="0.2">
      <c r="A113">
        <v>111</v>
      </c>
      <c r="B113" t="s">
        <v>137</v>
      </c>
      <c r="C113">
        <v>1</v>
      </c>
      <c r="D113">
        <v>1</v>
      </c>
      <c r="E113">
        <v>0</v>
      </c>
      <c r="F113">
        <v>0</v>
      </c>
      <c r="AM113">
        <f>RANK(C113,$C$2:$C$1590)+COUNTIF($C$2:C113,C113)-1</f>
        <v>1161</v>
      </c>
    </row>
    <row r="114" spans="1:39" x14ac:dyDescent="0.2">
      <c r="A114">
        <v>112</v>
      </c>
      <c r="B114" t="s">
        <v>138</v>
      </c>
      <c r="C114">
        <v>1</v>
      </c>
      <c r="D114">
        <v>1</v>
      </c>
      <c r="E114">
        <v>0</v>
      </c>
      <c r="F114">
        <v>0</v>
      </c>
      <c r="AM114">
        <f>RANK(C114,$C$2:$C$1590)+COUNTIF($C$2:C114,C114)-1</f>
        <v>1162</v>
      </c>
    </row>
    <row r="115" spans="1:39" x14ac:dyDescent="0.2">
      <c r="A115">
        <v>113</v>
      </c>
      <c r="B115" t="s">
        <v>139</v>
      </c>
      <c r="C115">
        <v>1</v>
      </c>
      <c r="D115">
        <v>10.791005291005201</v>
      </c>
      <c r="E115">
        <v>0</v>
      </c>
      <c r="F115">
        <v>0</v>
      </c>
      <c r="AM115">
        <f>RANK(C115,$C$2:$C$1590)+COUNTIF($C$2:C115,C115)-1</f>
        <v>1163</v>
      </c>
    </row>
    <row r="116" spans="1:39" x14ac:dyDescent="0.2">
      <c r="A116">
        <v>114</v>
      </c>
      <c r="B116" t="s">
        <v>140</v>
      </c>
      <c r="C116">
        <v>3</v>
      </c>
      <c r="D116">
        <v>9.7936507936507908</v>
      </c>
      <c r="E116">
        <v>377</v>
      </c>
      <c r="F116">
        <v>0.33333333333333298</v>
      </c>
      <c r="AM116">
        <f>RANK(C116,$C$2:$C$1590)+COUNTIF($C$2:C116,C116)-1</f>
        <v>559</v>
      </c>
    </row>
    <row r="117" spans="1:39" x14ac:dyDescent="0.2">
      <c r="A117">
        <v>115</v>
      </c>
      <c r="B117" t="s">
        <v>141</v>
      </c>
      <c r="C117">
        <v>0</v>
      </c>
      <c r="D117">
        <v>0</v>
      </c>
      <c r="E117">
        <v>0</v>
      </c>
      <c r="F117">
        <v>0</v>
      </c>
      <c r="AM117">
        <f>RANK(C117,$C$2:$C$1590)+COUNTIF($C$2:C117,C117)-1</f>
        <v>1468</v>
      </c>
    </row>
    <row r="118" spans="1:39" x14ac:dyDescent="0.2">
      <c r="A118">
        <v>116</v>
      </c>
      <c r="B118" t="s">
        <v>142</v>
      </c>
      <c r="C118">
        <v>1</v>
      </c>
      <c r="D118">
        <v>1.8</v>
      </c>
      <c r="E118">
        <v>0</v>
      </c>
      <c r="F118">
        <v>0</v>
      </c>
      <c r="AM118">
        <f>RANK(C118,$C$2:$C$1590)+COUNTIF($C$2:C118,C118)-1</f>
        <v>1164</v>
      </c>
    </row>
    <row r="119" spans="1:39" x14ac:dyDescent="0.2">
      <c r="A119">
        <v>117</v>
      </c>
      <c r="B119" t="s">
        <v>143</v>
      </c>
      <c r="C119">
        <v>5</v>
      </c>
      <c r="D119">
        <v>1</v>
      </c>
      <c r="E119">
        <v>4</v>
      </c>
      <c r="F119">
        <v>0.6</v>
      </c>
      <c r="AM119">
        <f>RANK(C119,$C$2:$C$1590)+COUNTIF($C$2:C119,C119)-1</f>
        <v>271</v>
      </c>
    </row>
    <row r="120" spans="1:39" x14ac:dyDescent="0.2">
      <c r="A120">
        <v>118</v>
      </c>
      <c r="B120" t="s">
        <v>144</v>
      </c>
      <c r="C120">
        <v>3</v>
      </c>
      <c r="D120">
        <v>1.25</v>
      </c>
      <c r="E120">
        <v>3</v>
      </c>
      <c r="F120">
        <v>0.33333333333333298</v>
      </c>
      <c r="AM120">
        <f>RANK(C120,$C$2:$C$1590)+COUNTIF($C$2:C120,C120)-1</f>
        <v>560</v>
      </c>
    </row>
    <row r="121" spans="1:39" x14ac:dyDescent="0.2">
      <c r="A121">
        <v>119</v>
      </c>
      <c r="B121" t="s">
        <v>145</v>
      </c>
      <c r="C121">
        <v>1</v>
      </c>
      <c r="D121">
        <v>2</v>
      </c>
      <c r="E121">
        <v>0</v>
      </c>
      <c r="F121">
        <v>0</v>
      </c>
      <c r="AM121">
        <f>RANK(C121,$C$2:$C$1590)+COUNTIF($C$2:C121,C121)-1</f>
        <v>1165</v>
      </c>
    </row>
    <row r="122" spans="1:39" x14ac:dyDescent="0.2">
      <c r="A122">
        <v>120</v>
      </c>
      <c r="B122" t="s">
        <v>146</v>
      </c>
      <c r="C122">
        <v>1</v>
      </c>
      <c r="D122">
        <v>5.83597883597883</v>
      </c>
      <c r="E122">
        <v>0</v>
      </c>
      <c r="F122">
        <v>0</v>
      </c>
      <c r="AM122">
        <f>RANK(C122,$C$2:$C$1590)+COUNTIF($C$2:C122,C122)-1</f>
        <v>1166</v>
      </c>
    </row>
    <row r="123" spans="1:39" x14ac:dyDescent="0.2">
      <c r="A123">
        <v>121</v>
      </c>
      <c r="B123" t="s">
        <v>147</v>
      </c>
      <c r="C123">
        <v>9</v>
      </c>
      <c r="D123">
        <v>4.8386243386243297</v>
      </c>
      <c r="E123">
        <v>2267.2142857142799</v>
      </c>
      <c r="F123">
        <v>0.194444444444444</v>
      </c>
      <c r="AM123">
        <f>RANK(C123,$C$2:$C$1590)+COUNTIF($C$2:C123,C123)-1</f>
        <v>72</v>
      </c>
    </row>
    <row r="124" spans="1:39" x14ac:dyDescent="0.2">
      <c r="A124">
        <v>122</v>
      </c>
      <c r="B124" t="s">
        <v>148</v>
      </c>
      <c r="C124">
        <v>2</v>
      </c>
      <c r="D124">
        <v>1</v>
      </c>
      <c r="E124">
        <v>0</v>
      </c>
      <c r="F124">
        <v>1</v>
      </c>
      <c r="AM124">
        <f>RANK(C124,$C$2:$C$1590)+COUNTIF($C$2:C124,C124)-1</f>
        <v>832</v>
      </c>
    </row>
    <row r="125" spans="1:39" x14ac:dyDescent="0.2">
      <c r="A125">
        <v>123</v>
      </c>
      <c r="B125" t="s">
        <v>149</v>
      </c>
      <c r="C125">
        <v>2</v>
      </c>
      <c r="D125">
        <v>1</v>
      </c>
      <c r="E125">
        <v>0</v>
      </c>
      <c r="F125">
        <v>1</v>
      </c>
      <c r="AM125">
        <f>RANK(C125,$C$2:$C$1590)+COUNTIF($C$2:C125,C125)-1</f>
        <v>833</v>
      </c>
    </row>
    <row r="126" spans="1:39" x14ac:dyDescent="0.2">
      <c r="A126">
        <v>124</v>
      </c>
      <c r="B126" t="s">
        <v>150</v>
      </c>
      <c r="C126">
        <v>2</v>
      </c>
      <c r="D126">
        <v>1</v>
      </c>
      <c r="E126">
        <v>0</v>
      </c>
      <c r="F126">
        <v>1</v>
      </c>
      <c r="AM126">
        <f>RANK(C126,$C$2:$C$1590)+COUNTIF($C$2:C126,C126)-1</f>
        <v>834</v>
      </c>
    </row>
    <row r="127" spans="1:39" x14ac:dyDescent="0.2">
      <c r="A127">
        <v>125</v>
      </c>
      <c r="B127" t="s">
        <v>151</v>
      </c>
      <c r="C127">
        <v>0</v>
      </c>
      <c r="D127">
        <v>0</v>
      </c>
      <c r="E127">
        <v>0</v>
      </c>
      <c r="F127">
        <v>0</v>
      </c>
      <c r="AM127">
        <f>RANK(C127,$C$2:$C$1590)+COUNTIF($C$2:C127,C127)-1</f>
        <v>1469</v>
      </c>
    </row>
    <row r="128" spans="1:39" x14ac:dyDescent="0.2">
      <c r="A128">
        <v>126</v>
      </c>
      <c r="B128" t="s">
        <v>152</v>
      </c>
      <c r="C128">
        <v>6</v>
      </c>
      <c r="D128">
        <v>6.2539682539682504</v>
      </c>
      <c r="E128">
        <v>2</v>
      </c>
      <c r="F128">
        <v>0.73333333333333295</v>
      </c>
      <c r="AM128">
        <f>RANK(C128,$C$2:$C$1590)+COUNTIF($C$2:C128,C128)-1</f>
        <v>217</v>
      </c>
    </row>
    <row r="129" spans="1:39" x14ac:dyDescent="0.2">
      <c r="A129">
        <v>127</v>
      </c>
      <c r="B129" t="s">
        <v>153</v>
      </c>
      <c r="C129">
        <v>12</v>
      </c>
      <c r="D129">
        <v>5.2698412698412698</v>
      </c>
      <c r="E129">
        <v>3336.5</v>
      </c>
      <c r="F129">
        <v>0.30303030303030298</v>
      </c>
      <c r="AM129">
        <f>RANK(C129,$C$2:$C$1590)+COUNTIF($C$2:C129,C129)-1</f>
        <v>43</v>
      </c>
    </row>
    <row r="130" spans="1:39" x14ac:dyDescent="0.2">
      <c r="A130">
        <v>128</v>
      </c>
      <c r="B130" t="s">
        <v>154</v>
      </c>
      <c r="C130">
        <v>5</v>
      </c>
      <c r="D130">
        <v>6.2566137566137501</v>
      </c>
      <c r="E130">
        <v>1.5</v>
      </c>
      <c r="F130">
        <v>0.7</v>
      </c>
      <c r="AM130">
        <f>RANK(C130,$C$2:$C$1590)+COUNTIF($C$2:C130,C130)-1</f>
        <v>272</v>
      </c>
    </row>
    <row r="131" spans="1:39" x14ac:dyDescent="0.2">
      <c r="A131">
        <v>129</v>
      </c>
      <c r="B131" t="s">
        <v>155</v>
      </c>
      <c r="C131">
        <v>1</v>
      </c>
      <c r="D131">
        <v>1</v>
      </c>
      <c r="E131">
        <v>0</v>
      </c>
      <c r="F131">
        <v>0</v>
      </c>
      <c r="AM131">
        <f>RANK(C131,$C$2:$C$1590)+COUNTIF($C$2:C131,C131)-1</f>
        <v>1167</v>
      </c>
    </row>
    <row r="132" spans="1:39" x14ac:dyDescent="0.2">
      <c r="A132">
        <v>130</v>
      </c>
      <c r="B132" t="s">
        <v>156</v>
      </c>
      <c r="C132">
        <v>1</v>
      </c>
      <c r="D132">
        <v>1</v>
      </c>
      <c r="E132">
        <v>0</v>
      </c>
      <c r="F132">
        <v>0</v>
      </c>
      <c r="AM132">
        <f>RANK(C132,$C$2:$C$1590)+COUNTIF($C$2:C132,C132)-1</f>
        <v>1168</v>
      </c>
    </row>
    <row r="133" spans="1:39" x14ac:dyDescent="0.2">
      <c r="A133">
        <v>131</v>
      </c>
      <c r="B133" t="s">
        <v>157</v>
      </c>
      <c r="C133">
        <v>4</v>
      </c>
      <c r="D133">
        <v>4.4973544973544897</v>
      </c>
      <c r="E133">
        <v>12460.5792496718</v>
      </c>
      <c r="F133">
        <v>0.5</v>
      </c>
      <c r="AM133">
        <f>RANK(C133,$C$2:$C$1590)+COUNTIF($C$2:C133,C133)-1</f>
        <v>372</v>
      </c>
    </row>
    <row r="134" spans="1:39" x14ac:dyDescent="0.2">
      <c r="A134">
        <v>132</v>
      </c>
      <c r="B134" t="s">
        <v>158</v>
      </c>
      <c r="C134">
        <v>10</v>
      </c>
      <c r="D134">
        <v>5.2301587301587302</v>
      </c>
      <c r="E134">
        <v>104.418681318681</v>
      </c>
      <c r="F134">
        <v>0.73333333333333295</v>
      </c>
      <c r="AM134">
        <f>RANK(C134,$C$2:$C$1590)+COUNTIF($C$2:C134,C134)-1</f>
        <v>62</v>
      </c>
    </row>
    <row r="135" spans="1:39" x14ac:dyDescent="0.2">
      <c r="A135">
        <v>133</v>
      </c>
      <c r="B135" t="s">
        <v>159</v>
      </c>
      <c r="C135">
        <v>8</v>
      </c>
      <c r="D135">
        <v>5.2354497354497296</v>
      </c>
      <c r="E135">
        <v>0</v>
      </c>
      <c r="F135">
        <v>1</v>
      </c>
      <c r="AM135">
        <f>RANK(C135,$C$2:$C$1590)+COUNTIF($C$2:C135,C135)-1</f>
        <v>115</v>
      </c>
    </row>
    <row r="136" spans="1:39" x14ac:dyDescent="0.2">
      <c r="A136">
        <v>134</v>
      </c>
      <c r="B136" t="s">
        <v>160</v>
      </c>
      <c r="C136">
        <v>8</v>
      </c>
      <c r="D136">
        <v>5.2354497354497296</v>
      </c>
      <c r="E136">
        <v>0</v>
      </c>
      <c r="F136">
        <v>1</v>
      </c>
      <c r="AM136">
        <f>RANK(C136,$C$2:$C$1590)+COUNTIF($C$2:C136,C136)-1</f>
        <v>116</v>
      </c>
    </row>
    <row r="137" spans="1:39" x14ac:dyDescent="0.2">
      <c r="A137">
        <v>135</v>
      </c>
      <c r="B137" t="s">
        <v>161</v>
      </c>
      <c r="C137">
        <v>1</v>
      </c>
      <c r="D137">
        <v>7.2936507936507899</v>
      </c>
      <c r="E137">
        <v>0</v>
      </c>
      <c r="F137">
        <v>0</v>
      </c>
      <c r="AM137">
        <f>RANK(C137,$C$2:$C$1590)+COUNTIF($C$2:C137,C137)-1</f>
        <v>1169</v>
      </c>
    </row>
    <row r="138" spans="1:39" x14ac:dyDescent="0.2">
      <c r="A138">
        <v>136</v>
      </c>
      <c r="B138" t="s">
        <v>162</v>
      </c>
      <c r="C138">
        <v>7</v>
      </c>
      <c r="D138">
        <v>6.2962962962962896</v>
      </c>
      <c r="E138">
        <v>1870</v>
      </c>
      <c r="F138">
        <v>0.238095238095238</v>
      </c>
      <c r="AM138">
        <f>RANK(C138,$C$2:$C$1590)+COUNTIF($C$2:C138,C138)-1</f>
        <v>150</v>
      </c>
    </row>
    <row r="139" spans="1:39" x14ac:dyDescent="0.2">
      <c r="A139">
        <v>137</v>
      </c>
      <c r="B139" t="s">
        <v>163</v>
      </c>
      <c r="C139">
        <v>1</v>
      </c>
      <c r="D139">
        <v>1</v>
      </c>
      <c r="E139">
        <v>0</v>
      </c>
      <c r="F139">
        <v>0</v>
      </c>
      <c r="AM139">
        <f>RANK(C139,$C$2:$C$1590)+COUNTIF($C$2:C139,C139)-1</f>
        <v>1170</v>
      </c>
    </row>
    <row r="140" spans="1:39" x14ac:dyDescent="0.2">
      <c r="A140">
        <v>138</v>
      </c>
      <c r="B140" t="s">
        <v>164</v>
      </c>
      <c r="C140">
        <v>1</v>
      </c>
      <c r="D140">
        <v>1</v>
      </c>
      <c r="E140">
        <v>0</v>
      </c>
      <c r="F140">
        <v>0</v>
      </c>
      <c r="AM140">
        <f>RANK(C140,$C$2:$C$1590)+COUNTIF($C$2:C140,C140)-1</f>
        <v>1171</v>
      </c>
    </row>
    <row r="141" spans="1:39" x14ac:dyDescent="0.2">
      <c r="A141">
        <v>139</v>
      </c>
      <c r="B141" t="s">
        <v>165</v>
      </c>
      <c r="C141">
        <v>9</v>
      </c>
      <c r="D141">
        <v>1</v>
      </c>
      <c r="E141">
        <v>0</v>
      </c>
      <c r="F141">
        <v>1</v>
      </c>
      <c r="AM141">
        <f>RANK(C141,$C$2:$C$1590)+COUNTIF($C$2:C141,C141)-1</f>
        <v>73</v>
      </c>
    </row>
    <row r="142" spans="1:39" x14ac:dyDescent="0.2">
      <c r="A142">
        <v>140</v>
      </c>
      <c r="B142" t="s">
        <v>166</v>
      </c>
      <c r="C142">
        <v>9</v>
      </c>
      <c r="D142">
        <v>1</v>
      </c>
      <c r="E142">
        <v>0</v>
      </c>
      <c r="F142">
        <v>1</v>
      </c>
      <c r="AM142">
        <f>RANK(C142,$C$2:$C$1590)+COUNTIF($C$2:C142,C142)-1</f>
        <v>74</v>
      </c>
    </row>
    <row r="143" spans="1:39" x14ac:dyDescent="0.2">
      <c r="A143">
        <v>141</v>
      </c>
      <c r="B143" t="s">
        <v>167</v>
      </c>
      <c r="C143">
        <v>9</v>
      </c>
      <c r="D143">
        <v>1</v>
      </c>
      <c r="E143">
        <v>0</v>
      </c>
      <c r="F143">
        <v>1</v>
      </c>
      <c r="AM143">
        <f>RANK(C143,$C$2:$C$1590)+COUNTIF($C$2:C143,C143)-1</f>
        <v>75</v>
      </c>
    </row>
    <row r="144" spans="1:39" x14ac:dyDescent="0.2">
      <c r="A144">
        <v>142</v>
      </c>
      <c r="B144" t="s">
        <v>168</v>
      </c>
      <c r="C144">
        <v>9</v>
      </c>
      <c r="D144">
        <v>1</v>
      </c>
      <c r="E144">
        <v>0</v>
      </c>
      <c r="F144">
        <v>1</v>
      </c>
      <c r="AM144">
        <f>RANK(C144,$C$2:$C$1590)+COUNTIF($C$2:C144,C144)-1</f>
        <v>76</v>
      </c>
    </row>
    <row r="145" spans="1:39" x14ac:dyDescent="0.2">
      <c r="A145">
        <v>143</v>
      </c>
      <c r="B145" t="s">
        <v>169</v>
      </c>
      <c r="C145">
        <v>9</v>
      </c>
      <c r="D145">
        <v>1</v>
      </c>
      <c r="E145">
        <v>0</v>
      </c>
      <c r="F145">
        <v>1</v>
      </c>
      <c r="AM145">
        <f>RANK(C145,$C$2:$C$1590)+COUNTIF($C$2:C145,C145)-1</f>
        <v>77</v>
      </c>
    </row>
    <row r="146" spans="1:39" x14ac:dyDescent="0.2">
      <c r="A146">
        <v>144</v>
      </c>
      <c r="B146" t="s">
        <v>170</v>
      </c>
      <c r="C146">
        <v>9</v>
      </c>
      <c r="D146">
        <v>1</v>
      </c>
      <c r="E146">
        <v>0</v>
      </c>
      <c r="F146">
        <v>1</v>
      </c>
      <c r="AM146">
        <f>RANK(C146,$C$2:$C$1590)+COUNTIF($C$2:C146,C146)-1</f>
        <v>78</v>
      </c>
    </row>
    <row r="147" spans="1:39" x14ac:dyDescent="0.2">
      <c r="A147">
        <v>145</v>
      </c>
      <c r="B147" t="s">
        <v>171</v>
      </c>
      <c r="C147">
        <v>9</v>
      </c>
      <c r="D147">
        <v>1</v>
      </c>
      <c r="E147">
        <v>0</v>
      </c>
      <c r="F147">
        <v>1</v>
      </c>
      <c r="AM147">
        <f>RANK(C147,$C$2:$C$1590)+COUNTIF($C$2:C147,C147)-1</f>
        <v>79</v>
      </c>
    </row>
    <row r="148" spans="1:39" x14ac:dyDescent="0.2">
      <c r="A148">
        <v>146</v>
      </c>
      <c r="B148" t="s">
        <v>172</v>
      </c>
      <c r="C148">
        <v>9</v>
      </c>
      <c r="D148">
        <v>1</v>
      </c>
      <c r="E148">
        <v>0</v>
      </c>
      <c r="F148">
        <v>1</v>
      </c>
      <c r="AM148">
        <f>RANK(C148,$C$2:$C$1590)+COUNTIF($C$2:C148,C148)-1</f>
        <v>80</v>
      </c>
    </row>
    <row r="149" spans="1:39" x14ac:dyDescent="0.2">
      <c r="A149">
        <v>147</v>
      </c>
      <c r="B149" t="s">
        <v>173</v>
      </c>
      <c r="C149">
        <v>9</v>
      </c>
      <c r="D149">
        <v>1</v>
      </c>
      <c r="E149">
        <v>0</v>
      </c>
      <c r="F149">
        <v>1</v>
      </c>
      <c r="AM149">
        <f>RANK(C149,$C$2:$C$1590)+COUNTIF($C$2:C149,C149)-1</f>
        <v>81</v>
      </c>
    </row>
    <row r="150" spans="1:39" x14ac:dyDescent="0.2">
      <c r="A150">
        <v>148</v>
      </c>
      <c r="B150" t="s">
        <v>174</v>
      </c>
      <c r="C150">
        <v>9</v>
      </c>
      <c r="D150">
        <v>1</v>
      </c>
      <c r="E150">
        <v>0</v>
      </c>
      <c r="F150">
        <v>1</v>
      </c>
      <c r="AM150">
        <f>RANK(C150,$C$2:$C$1590)+COUNTIF($C$2:C150,C150)-1</f>
        <v>82</v>
      </c>
    </row>
    <row r="151" spans="1:39" x14ac:dyDescent="0.2">
      <c r="A151">
        <v>149</v>
      </c>
      <c r="B151" t="s">
        <v>175</v>
      </c>
      <c r="C151">
        <v>4</v>
      </c>
      <c r="D151">
        <v>4.9100529100529098</v>
      </c>
      <c r="E151">
        <v>170.95135387488301</v>
      </c>
      <c r="F151">
        <v>0.5</v>
      </c>
      <c r="AM151">
        <f>RANK(C151,$C$2:$C$1590)+COUNTIF($C$2:C151,C151)-1</f>
        <v>373</v>
      </c>
    </row>
    <row r="152" spans="1:39" x14ac:dyDescent="0.2">
      <c r="A152">
        <v>150</v>
      </c>
      <c r="B152" t="s">
        <v>176</v>
      </c>
      <c r="C152">
        <v>15</v>
      </c>
      <c r="D152">
        <v>4.0476190476190403</v>
      </c>
      <c r="E152">
        <v>24592.7676560367</v>
      </c>
      <c r="F152">
        <v>0.17142857142857101</v>
      </c>
      <c r="AM152">
        <f>RANK(C152,$C$2:$C$1590)+COUNTIF($C$2:C152,C152)-1</f>
        <v>33</v>
      </c>
    </row>
    <row r="153" spans="1:39" x14ac:dyDescent="0.2">
      <c r="A153">
        <v>151</v>
      </c>
      <c r="B153" t="s">
        <v>177</v>
      </c>
      <c r="C153">
        <v>14</v>
      </c>
      <c r="D153">
        <v>4.33597883597883</v>
      </c>
      <c r="E153">
        <v>11143.6963972302</v>
      </c>
      <c r="F153">
        <v>0.19780219780219699</v>
      </c>
      <c r="AM153">
        <f>RANK(C153,$C$2:$C$1590)+COUNTIF($C$2:C153,C153)-1</f>
        <v>35</v>
      </c>
    </row>
    <row r="154" spans="1:39" x14ac:dyDescent="0.2">
      <c r="A154">
        <v>152</v>
      </c>
      <c r="B154" t="s">
        <v>178</v>
      </c>
      <c r="C154">
        <v>2</v>
      </c>
      <c r="D154">
        <v>5.6798941798941698</v>
      </c>
      <c r="E154">
        <v>1.06666666666666</v>
      </c>
      <c r="F154">
        <v>0</v>
      </c>
      <c r="AM154">
        <f>RANK(C154,$C$2:$C$1590)+COUNTIF($C$2:C154,C154)-1</f>
        <v>835</v>
      </c>
    </row>
    <row r="155" spans="1:39" x14ac:dyDescent="0.2">
      <c r="A155">
        <v>153</v>
      </c>
      <c r="B155" t="s">
        <v>179</v>
      </c>
      <c r="C155">
        <v>3</v>
      </c>
      <c r="D155">
        <v>1</v>
      </c>
      <c r="E155">
        <v>0</v>
      </c>
      <c r="F155">
        <v>1</v>
      </c>
      <c r="AM155">
        <f>RANK(C155,$C$2:$C$1590)+COUNTIF($C$2:C155,C155)-1</f>
        <v>561</v>
      </c>
    </row>
    <row r="156" spans="1:39" x14ac:dyDescent="0.2">
      <c r="A156">
        <v>154</v>
      </c>
      <c r="B156" t="s">
        <v>180</v>
      </c>
      <c r="C156">
        <v>3</v>
      </c>
      <c r="D156">
        <v>1</v>
      </c>
      <c r="E156">
        <v>0</v>
      </c>
      <c r="F156">
        <v>1</v>
      </c>
      <c r="AM156">
        <f>RANK(C156,$C$2:$C$1590)+COUNTIF($C$2:C156,C156)-1</f>
        <v>562</v>
      </c>
    </row>
    <row r="157" spans="1:39" x14ac:dyDescent="0.2">
      <c r="A157">
        <v>155</v>
      </c>
      <c r="B157" t="s">
        <v>181</v>
      </c>
      <c r="C157">
        <v>3</v>
      </c>
      <c r="D157">
        <v>1</v>
      </c>
      <c r="E157">
        <v>0</v>
      </c>
      <c r="F157">
        <v>1</v>
      </c>
      <c r="AM157">
        <f>RANK(C157,$C$2:$C$1590)+COUNTIF($C$2:C157,C157)-1</f>
        <v>563</v>
      </c>
    </row>
    <row r="158" spans="1:39" x14ac:dyDescent="0.2">
      <c r="A158">
        <v>156</v>
      </c>
      <c r="B158" t="s">
        <v>182</v>
      </c>
      <c r="C158">
        <v>3</v>
      </c>
      <c r="D158">
        <v>1</v>
      </c>
      <c r="E158">
        <v>0</v>
      </c>
      <c r="F158">
        <v>1</v>
      </c>
      <c r="AM158">
        <f>RANK(C158,$C$2:$C$1590)+COUNTIF($C$2:C158,C158)-1</f>
        <v>564</v>
      </c>
    </row>
    <row r="159" spans="1:39" x14ac:dyDescent="0.2">
      <c r="A159">
        <v>157</v>
      </c>
      <c r="B159" t="s">
        <v>183</v>
      </c>
      <c r="C159">
        <v>2</v>
      </c>
      <c r="D159">
        <v>5.6640211640211602</v>
      </c>
      <c r="E159">
        <v>0</v>
      </c>
      <c r="F159">
        <v>1</v>
      </c>
      <c r="AM159">
        <f>RANK(C159,$C$2:$C$1590)+COUNTIF($C$2:C159,C159)-1</f>
        <v>836</v>
      </c>
    </row>
    <row r="160" spans="1:39" x14ac:dyDescent="0.2">
      <c r="A160">
        <v>158</v>
      </c>
      <c r="B160" t="s">
        <v>184</v>
      </c>
      <c r="C160">
        <v>2</v>
      </c>
      <c r="D160">
        <v>5.6640211640211602</v>
      </c>
      <c r="E160">
        <v>0</v>
      </c>
      <c r="F160">
        <v>1</v>
      </c>
      <c r="AM160">
        <f>RANK(C160,$C$2:$C$1590)+COUNTIF($C$2:C160,C160)-1</f>
        <v>837</v>
      </c>
    </row>
    <row r="161" spans="1:39" x14ac:dyDescent="0.2">
      <c r="A161">
        <v>159</v>
      </c>
      <c r="B161" t="s">
        <v>185</v>
      </c>
      <c r="C161">
        <v>0</v>
      </c>
      <c r="D161">
        <v>0</v>
      </c>
      <c r="E161">
        <v>0</v>
      </c>
      <c r="F161">
        <v>0</v>
      </c>
      <c r="AM161">
        <f>RANK(C161,$C$2:$C$1590)+COUNTIF($C$2:C161,C161)-1</f>
        <v>1470</v>
      </c>
    </row>
    <row r="162" spans="1:39" x14ac:dyDescent="0.2">
      <c r="A162">
        <v>160</v>
      </c>
      <c r="B162" t="s">
        <v>186</v>
      </c>
      <c r="C162">
        <v>1</v>
      </c>
      <c r="D162">
        <v>1</v>
      </c>
      <c r="E162">
        <v>0</v>
      </c>
      <c r="F162">
        <v>0</v>
      </c>
      <c r="AM162">
        <f>RANK(C162,$C$2:$C$1590)+COUNTIF($C$2:C162,C162)-1</f>
        <v>1172</v>
      </c>
    </row>
    <row r="163" spans="1:39" x14ac:dyDescent="0.2">
      <c r="A163">
        <v>161</v>
      </c>
      <c r="B163" t="s">
        <v>187</v>
      </c>
      <c r="C163">
        <v>1</v>
      </c>
      <c r="D163">
        <v>1</v>
      </c>
      <c r="E163">
        <v>0</v>
      </c>
      <c r="F163">
        <v>0</v>
      </c>
      <c r="AM163">
        <f>RANK(C163,$C$2:$C$1590)+COUNTIF($C$2:C163,C163)-1</f>
        <v>1173</v>
      </c>
    </row>
    <row r="164" spans="1:39" x14ac:dyDescent="0.2">
      <c r="A164">
        <v>162</v>
      </c>
      <c r="B164" t="s">
        <v>188</v>
      </c>
      <c r="C164">
        <v>5</v>
      </c>
      <c r="D164">
        <v>5.27513227513227</v>
      </c>
      <c r="E164">
        <v>377</v>
      </c>
      <c r="F164">
        <v>0.6</v>
      </c>
      <c r="AM164">
        <f>RANK(C164,$C$2:$C$1590)+COUNTIF($C$2:C164,C164)-1</f>
        <v>273</v>
      </c>
    </row>
    <row r="165" spans="1:39" x14ac:dyDescent="0.2">
      <c r="A165">
        <v>163</v>
      </c>
      <c r="B165" t="s">
        <v>189</v>
      </c>
      <c r="C165">
        <v>1</v>
      </c>
      <c r="D165">
        <v>6.2724867724867703</v>
      </c>
      <c r="E165">
        <v>0</v>
      </c>
      <c r="F165">
        <v>0</v>
      </c>
      <c r="AM165">
        <f>RANK(C165,$C$2:$C$1590)+COUNTIF($C$2:C165,C165)-1</f>
        <v>1174</v>
      </c>
    </row>
    <row r="166" spans="1:39" x14ac:dyDescent="0.2">
      <c r="A166">
        <v>164</v>
      </c>
      <c r="B166" t="s">
        <v>190</v>
      </c>
      <c r="C166">
        <v>1</v>
      </c>
      <c r="D166">
        <v>1</v>
      </c>
      <c r="E166">
        <v>0</v>
      </c>
      <c r="F166">
        <v>0</v>
      </c>
      <c r="AM166">
        <f>RANK(C166,$C$2:$C$1590)+COUNTIF($C$2:C166,C166)-1</f>
        <v>1175</v>
      </c>
    </row>
    <row r="167" spans="1:39" x14ac:dyDescent="0.2">
      <c r="A167">
        <v>165</v>
      </c>
      <c r="B167" t="s">
        <v>191</v>
      </c>
      <c r="C167">
        <v>1</v>
      </c>
      <c r="D167">
        <v>1</v>
      </c>
      <c r="E167">
        <v>0</v>
      </c>
      <c r="F167">
        <v>0</v>
      </c>
      <c r="AM167">
        <f>RANK(C167,$C$2:$C$1590)+COUNTIF($C$2:C167,C167)-1</f>
        <v>1176</v>
      </c>
    </row>
    <row r="168" spans="1:39" x14ac:dyDescent="0.2">
      <c r="A168">
        <v>166</v>
      </c>
      <c r="B168" t="s">
        <v>192</v>
      </c>
      <c r="C168">
        <v>2</v>
      </c>
      <c r="D168">
        <v>1</v>
      </c>
      <c r="E168">
        <v>1</v>
      </c>
      <c r="F168">
        <v>0</v>
      </c>
      <c r="AM168">
        <f>RANK(C168,$C$2:$C$1590)+COUNTIF($C$2:C168,C168)-1</f>
        <v>838</v>
      </c>
    </row>
    <row r="169" spans="1:39" x14ac:dyDescent="0.2">
      <c r="A169">
        <v>167</v>
      </c>
      <c r="B169" t="s">
        <v>193</v>
      </c>
      <c r="C169">
        <v>1</v>
      </c>
      <c r="D169">
        <v>1.5</v>
      </c>
      <c r="E169">
        <v>0</v>
      </c>
      <c r="F169">
        <v>0</v>
      </c>
      <c r="AM169">
        <f>RANK(C169,$C$2:$C$1590)+COUNTIF($C$2:C169,C169)-1</f>
        <v>1177</v>
      </c>
    </row>
    <row r="170" spans="1:39" x14ac:dyDescent="0.2">
      <c r="A170">
        <v>168</v>
      </c>
      <c r="B170" t="s">
        <v>194</v>
      </c>
      <c r="C170">
        <v>0</v>
      </c>
      <c r="D170">
        <v>0</v>
      </c>
      <c r="E170">
        <v>0</v>
      </c>
      <c r="F170">
        <v>0</v>
      </c>
      <c r="AM170">
        <f>RANK(C170,$C$2:$C$1590)+COUNTIF($C$2:C170,C170)-1</f>
        <v>1471</v>
      </c>
    </row>
    <row r="171" spans="1:39" x14ac:dyDescent="0.2">
      <c r="A171">
        <v>169</v>
      </c>
      <c r="B171" t="s">
        <v>195</v>
      </c>
      <c r="C171">
        <v>2</v>
      </c>
      <c r="D171">
        <v>1.3333333333333299</v>
      </c>
      <c r="E171">
        <v>0</v>
      </c>
      <c r="F171">
        <v>1</v>
      </c>
      <c r="AM171">
        <f>RANK(C171,$C$2:$C$1590)+COUNTIF($C$2:C171,C171)-1</f>
        <v>839</v>
      </c>
    </row>
    <row r="172" spans="1:39" x14ac:dyDescent="0.2">
      <c r="A172">
        <v>170</v>
      </c>
      <c r="B172" t="s">
        <v>196</v>
      </c>
      <c r="C172">
        <v>2</v>
      </c>
      <c r="D172">
        <v>1.3333333333333299</v>
      </c>
      <c r="E172">
        <v>0</v>
      </c>
      <c r="F172">
        <v>1</v>
      </c>
      <c r="AM172">
        <f>RANK(C172,$C$2:$C$1590)+COUNTIF($C$2:C172,C172)-1</f>
        <v>840</v>
      </c>
    </row>
    <row r="173" spans="1:39" x14ac:dyDescent="0.2">
      <c r="A173">
        <v>171</v>
      </c>
      <c r="B173" t="s">
        <v>197</v>
      </c>
      <c r="C173">
        <v>3</v>
      </c>
      <c r="D173">
        <v>1</v>
      </c>
      <c r="E173">
        <v>2</v>
      </c>
      <c r="F173">
        <v>0.33333333333333298</v>
      </c>
      <c r="AM173">
        <f>RANK(C173,$C$2:$C$1590)+COUNTIF($C$2:C173,C173)-1</f>
        <v>565</v>
      </c>
    </row>
    <row r="174" spans="1:39" x14ac:dyDescent="0.2">
      <c r="A174">
        <v>172</v>
      </c>
      <c r="B174" t="s">
        <v>198</v>
      </c>
      <c r="C174">
        <v>2</v>
      </c>
      <c r="D174">
        <v>1</v>
      </c>
      <c r="E174">
        <v>0</v>
      </c>
      <c r="F174">
        <v>1</v>
      </c>
      <c r="AM174">
        <f>RANK(C174,$C$2:$C$1590)+COUNTIF($C$2:C174,C174)-1</f>
        <v>841</v>
      </c>
    </row>
    <row r="175" spans="1:39" x14ac:dyDescent="0.2">
      <c r="A175">
        <v>173</v>
      </c>
      <c r="B175" t="s">
        <v>199</v>
      </c>
      <c r="C175">
        <v>2</v>
      </c>
      <c r="D175">
        <v>1</v>
      </c>
      <c r="E175">
        <v>0</v>
      </c>
      <c r="F175">
        <v>1</v>
      </c>
      <c r="AM175">
        <f>RANK(C175,$C$2:$C$1590)+COUNTIF($C$2:C175,C175)-1</f>
        <v>842</v>
      </c>
    </row>
    <row r="176" spans="1:39" x14ac:dyDescent="0.2">
      <c r="A176">
        <v>174</v>
      </c>
      <c r="B176" t="s">
        <v>200</v>
      </c>
      <c r="C176">
        <v>2</v>
      </c>
      <c r="D176">
        <v>1</v>
      </c>
      <c r="E176">
        <v>0</v>
      </c>
      <c r="F176">
        <v>1</v>
      </c>
      <c r="AM176">
        <f>RANK(C176,$C$2:$C$1590)+COUNTIF($C$2:C176,C176)-1</f>
        <v>843</v>
      </c>
    </row>
    <row r="177" spans="1:39" x14ac:dyDescent="0.2">
      <c r="A177">
        <v>175</v>
      </c>
      <c r="B177" t="s">
        <v>201</v>
      </c>
      <c r="C177">
        <v>2</v>
      </c>
      <c r="D177">
        <v>1.3333333333333299</v>
      </c>
      <c r="E177">
        <v>0</v>
      </c>
      <c r="F177">
        <v>1</v>
      </c>
      <c r="AM177">
        <f>RANK(C177,$C$2:$C$1590)+COUNTIF($C$2:C177,C177)-1</f>
        <v>844</v>
      </c>
    </row>
    <row r="178" spans="1:39" x14ac:dyDescent="0.2">
      <c r="A178">
        <v>176</v>
      </c>
      <c r="B178" t="s">
        <v>202</v>
      </c>
      <c r="C178">
        <v>2</v>
      </c>
      <c r="D178">
        <v>1.3333333333333299</v>
      </c>
      <c r="E178">
        <v>0</v>
      </c>
      <c r="F178">
        <v>1</v>
      </c>
      <c r="AM178">
        <f>RANK(C178,$C$2:$C$1590)+COUNTIF($C$2:C178,C178)-1</f>
        <v>845</v>
      </c>
    </row>
    <row r="179" spans="1:39" x14ac:dyDescent="0.2">
      <c r="A179">
        <v>177</v>
      </c>
      <c r="B179" t="s">
        <v>203</v>
      </c>
      <c r="C179">
        <v>3</v>
      </c>
      <c r="D179">
        <v>1</v>
      </c>
      <c r="E179">
        <v>2</v>
      </c>
      <c r="F179">
        <v>0.33333333333333298</v>
      </c>
      <c r="AM179">
        <f>RANK(C179,$C$2:$C$1590)+COUNTIF($C$2:C179,C179)-1</f>
        <v>566</v>
      </c>
    </row>
    <row r="180" spans="1:39" x14ac:dyDescent="0.2">
      <c r="A180">
        <v>178</v>
      </c>
      <c r="B180" t="s">
        <v>204</v>
      </c>
      <c r="C180">
        <v>0</v>
      </c>
      <c r="D180">
        <v>0</v>
      </c>
      <c r="E180">
        <v>0</v>
      </c>
      <c r="F180">
        <v>0</v>
      </c>
      <c r="AM180">
        <f>RANK(C180,$C$2:$C$1590)+COUNTIF($C$2:C180,C180)-1</f>
        <v>1472</v>
      </c>
    </row>
    <row r="181" spans="1:39" x14ac:dyDescent="0.2">
      <c r="A181">
        <v>179</v>
      </c>
      <c r="B181" t="s">
        <v>205</v>
      </c>
      <c r="C181">
        <v>2</v>
      </c>
      <c r="D181">
        <v>1</v>
      </c>
      <c r="E181">
        <v>0</v>
      </c>
      <c r="F181">
        <v>1</v>
      </c>
      <c r="AM181">
        <f>RANK(C181,$C$2:$C$1590)+COUNTIF($C$2:C181,C181)-1</f>
        <v>846</v>
      </c>
    </row>
    <row r="182" spans="1:39" x14ac:dyDescent="0.2">
      <c r="A182">
        <v>180</v>
      </c>
      <c r="B182" t="s">
        <v>206</v>
      </c>
      <c r="C182">
        <v>2</v>
      </c>
      <c r="D182">
        <v>1</v>
      </c>
      <c r="E182">
        <v>0</v>
      </c>
      <c r="F182">
        <v>1</v>
      </c>
      <c r="AM182">
        <f>RANK(C182,$C$2:$C$1590)+COUNTIF($C$2:C182,C182)-1</f>
        <v>847</v>
      </c>
    </row>
    <row r="183" spans="1:39" x14ac:dyDescent="0.2">
      <c r="A183">
        <v>181</v>
      </c>
      <c r="B183" t="s">
        <v>207</v>
      </c>
      <c r="C183">
        <v>2</v>
      </c>
      <c r="D183">
        <v>1</v>
      </c>
      <c r="E183">
        <v>0</v>
      </c>
      <c r="F183">
        <v>1</v>
      </c>
      <c r="AM183">
        <f>RANK(C183,$C$2:$C$1590)+COUNTIF($C$2:C183,C183)-1</f>
        <v>848</v>
      </c>
    </row>
    <row r="184" spans="1:39" x14ac:dyDescent="0.2">
      <c r="A184">
        <v>182</v>
      </c>
      <c r="B184" t="s">
        <v>208</v>
      </c>
      <c r="C184">
        <v>1</v>
      </c>
      <c r="D184">
        <v>1</v>
      </c>
      <c r="E184">
        <v>0</v>
      </c>
      <c r="F184">
        <v>0</v>
      </c>
      <c r="AM184">
        <f>RANK(C184,$C$2:$C$1590)+COUNTIF($C$2:C184,C184)-1</f>
        <v>1178</v>
      </c>
    </row>
    <row r="185" spans="1:39" x14ac:dyDescent="0.2">
      <c r="A185">
        <v>183</v>
      </c>
      <c r="B185" t="s">
        <v>209</v>
      </c>
      <c r="C185">
        <v>1</v>
      </c>
      <c r="D185">
        <v>1</v>
      </c>
      <c r="E185">
        <v>0</v>
      </c>
      <c r="F185">
        <v>0</v>
      </c>
      <c r="AM185">
        <f>RANK(C185,$C$2:$C$1590)+COUNTIF($C$2:C185,C185)-1</f>
        <v>1179</v>
      </c>
    </row>
    <row r="186" spans="1:39" x14ac:dyDescent="0.2">
      <c r="A186">
        <v>184</v>
      </c>
      <c r="B186" t="s">
        <v>210</v>
      </c>
      <c r="C186">
        <v>4</v>
      </c>
      <c r="D186">
        <v>6.8730158730158699</v>
      </c>
      <c r="E186">
        <v>3321</v>
      </c>
      <c r="F186">
        <v>0.33333333333333298</v>
      </c>
      <c r="AM186">
        <f>RANK(C186,$C$2:$C$1590)+COUNTIF($C$2:C186,C186)-1</f>
        <v>374</v>
      </c>
    </row>
    <row r="187" spans="1:39" x14ac:dyDescent="0.2">
      <c r="A187">
        <v>185</v>
      </c>
      <c r="B187" t="s">
        <v>211</v>
      </c>
      <c r="C187">
        <v>2</v>
      </c>
      <c r="D187">
        <v>7.84920634920634</v>
      </c>
      <c r="E187">
        <v>0</v>
      </c>
      <c r="F187">
        <v>1</v>
      </c>
      <c r="AM187">
        <f>RANK(C187,$C$2:$C$1590)+COUNTIF($C$2:C187,C187)-1</f>
        <v>849</v>
      </c>
    </row>
    <row r="188" spans="1:39" x14ac:dyDescent="0.2">
      <c r="A188">
        <v>186</v>
      </c>
      <c r="B188" t="s">
        <v>212</v>
      </c>
      <c r="C188">
        <v>6</v>
      </c>
      <c r="D188">
        <v>7.8306878306878298</v>
      </c>
      <c r="E188">
        <v>2597</v>
      </c>
      <c r="F188">
        <v>0.46666666666666601</v>
      </c>
      <c r="AM188">
        <f>RANK(C188,$C$2:$C$1590)+COUNTIF($C$2:C188,C188)-1</f>
        <v>218</v>
      </c>
    </row>
    <row r="189" spans="1:39" x14ac:dyDescent="0.2">
      <c r="A189">
        <v>187</v>
      </c>
      <c r="B189" t="s">
        <v>213</v>
      </c>
      <c r="C189">
        <v>2</v>
      </c>
      <c r="D189">
        <v>1.6</v>
      </c>
      <c r="E189">
        <v>0</v>
      </c>
      <c r="F189">
        <v>1</v>
      </c>
      <c r="AM189">
        <f>RANK(C189,$C$2:$C$1590)+COUNTIF($C$2:C189,C189)-1</f>
        <v>850</v>
      </c>
    </row>
    <row r="190" spans="1:39" x14ac:dyDescent="0.2">
      <c r="A190">
        <v>188</v>
      </c>
      <c r="B190" t="s">
        <v>214</v>
      </c>
      <c r="C190">
        <v>2</v>
      </c>
      <c r="D190">
        <v>1.6</v>
      </c>
      <c r="E190">
        <v>0</v>
      </c>
      <c r="F190">
        <v>1</v>
      </c>
      <c r="AM190">
        <f>RANK(C190,$C$2:$C$1590)+COUNTIF($C$2:C190,C190)-1</f>
        <v>851</v>
      </c>
    </row>
    <row r="191" spans="1:39" x14ac:dyDescent="0.2">
      <c r="A191">
        <v>189</v>
      </c>
      <c r="B191" t="s">
        <v>215</v>
      </c>
      <c r="C191">
        <v>5</v>
      </c>
      <c r="D191">
        <v>1</v>
      </c>
      <c r="E191">
        <v>6</v>
      </c>
      <c r="F191">
        <v>0.4</v>
      </c>
      <c r="AM191">
        <f>RANK(C191,$C$2:$C$1590)+COUNTIF($C$2:C191,C191)-1</f>
        <v>274</v>
      </c>
    </row>
    <row r="192" spans="1:39" x14ac:dyDescent="0.2">
      <c r="A192">
        <v>190</v>
      </c>
      <c r="B192" t="s">
        <v>216</v>
      </c>
      <c r="C192">
        <v>4</v>
      </c>
      <c r="D192">
        <v>5.6772486772486701</v>
      </c>
      <c r="E192">
        <v>0</v>
      </c>
      <c r="F192">
        <v>1</v>
      </c>
      <c r="AM192">
        <f>RANK(C192,$C$2:$C$1590)+COUNTIF($C$2:C192,C192)-1</f>
        <v>375</v>
      </c>
    </row>
    <row r="193" spans="1:39" x14ac:dyDescent="0.2">
      <c r="A193">
        <v>191</v>
      </c>
      <c r="B193" t="s">
        <v>217</v>
      </c>
      <c r="C193">
        <v>4</v>
      </c>
      <c r="D193">
        <v>5.5899470899470902</v>
      </c>
      <c r="E193">
        <v>9</v>
      </c>
      <c r="F193">
        <v>0.66666666666666596</v>
      </c>
      <c r="AM193">
        <f>RANK(C193,$C$2:$C$1590)+COUNTIF($C$2:C193,C193)-1</f>
        <v>376</v>
      </c>
    </row>
    <row r="194" spans="1:39" x14ac:dyDescent="0.2">
      <c r="A194">
        <v>192</v>
      </c>
      <c r="B194" t="s">
        <v>218</v>
      </c>
      <c r="C194">
        <v>3</v>
      </c>
      <c r="D194">
        <v>5.6137566137566104</v>
      </c>
      <c r="E194">
        <v>0</v>
      </c>
      <c r="F194">
        <v>1</v>
      </c>
      <c r="AM194">
        <f>RANK(C194,$C$2:$C$1590)+COUNTIF($C$2:C194,C194)-1</f>
        <v>567</v>
      </c>
    </row>
    <row r="195" spans="1:39" x14ac:dyDescent="0.2">
      <c r="A195">
        <v>193</v>
      </c>
      <c r="B195" t="s">
        <v>219</v>
      </c>
      <c r="C195">
        <v>3</v>
      </c>
      <c r="D195">
        <v>5.6137566137566104</v>
      </c>
      <c r="E195">
        <v>0</v>
      </c>
      <c r="F195">
        <v>1</v>
      </c>
      <c r="AM195">
        <f>RANK(C195,$C$2:$C$1590)+COUNTIF($C$2:C195,C195)-1</f>
        <v>568</v>
      </c>
    </row>
    <row r="196" spans="1:39" x14ac:dyDescent="0.2">
      <c r="A196">
        <v>194</v>
      </c>
      <c r="B196" t="s">
        <v>220</v>
      </c>
      <c r="C196">
        <v>10</v>
      </c>
      <c r="D196">
        <v>5.57407407407407</v>
      </c>
      <c r="E196">
        <v>2974.6666666666601</v>
      </c>
      <c r="F196">
        <v>0.24444444444444399</v>
      </c>
      <c r="AM196">
        <f>RANK(C196,$C$2:$C$1590)+COUNTIF($C$2:C196,C196)-1</f>
        <v>63</v>
      </c>
    </row>
    <row r="197" spans="1:39" x14ac:dyDescent="0.2">
      <c r="A197">
        <v>195</v>
      </c>
      <c r="B197" t="s">
        <v>221</v>
      </c>
      <c r="C197">
        <v>4</v>
      </c>
      <c r="D197">
        <v>1</v>
      </c>
      <c r="E197">
        <v>0</v>
      </c>
      <c r="F197">
        <v>1</v>
      </c>
      <c r="AM197">
        <f>RANK(C197,$C$2:$C$1590)+COUNTIF($C$2:C197,C197)-1</f>
        <v>377</v>
      </c>
    </row>
    <row r="198" spans="1:39" x14ac:dyDescent="0.2">
      <c r="A198">
        <v>196</v>
      </c>
      <c r="B198" t="s">
        <v>222</v>
      </c>
      <c r="C198">
        <v>4</v>
      </c>
      <c r="D198">
        <v>1</v>
      </c>
      <c r="E198">
        <v>0</v>
      </c>
      <c r="F198">
        <v>1</v>
      </c>
      <c r="AM198">
        <f>RANK(C198,$C$2:$C$1590)+COUNTIF($C$2:C198,C198)-1</f>
        <v>378</v>
      </c>
    </row>
    <row r="199" spans="1:39" x14ac:dyDescent="0.2">
      <c r="A199">
        <v>197</v>
      </c>
      <c r="B199" t="s">
        <v>223</v>
      </c>
      <c r="C199">
        <v>4</v>
      </c>
      <c r="D199">
        <v>1</v>
      </c>
      <c r="E199">
        <v>0</v>
      </c>
      <c r="F199">
        <v>1</v>
      </c>
      <c r="AM199">
        <f>RANK(C199,$C$2:$C$1590)+COUNTIF($C$2:C199,C199)-1</f>
        <v>379</v>
      </c>
    </row>
    <row r="200" spans="1:39" x14ac:dyDescent="0.2">
      <c r="A200">
        <v>198</v>
      </c>
      <c r="B200" t="s">
        <v>224</v>
      </c>
      <c r="C200">
        <v>4</v>
      </c>
      <c r="D200">
        <v>1</v>
      </c>
      <c r="E200">
        <v>0</v>
      </c>
      <c r="F200">
        <v>1</v>
      </c>
      <c r="AM200">
        <f>RANK(C200,$C$2:$C$1590)+COUNTIF($C$2:C200,C200)-1</f>
        <v>380</v>
      </c>
    </row>
    <row r="201" spans="1:39" x14ac:dyDescent="0.2">
      <c r="A201">
        <v>199</v>
      </c>
      <c r="B201" t="s">
        <v>225</v>
      </c>
      <c r="C201">
        <v>4</v>
      </c>
      <c r="D201">
        <v>1</v>
      </c>
      <c r="E201">
        <v>0</v>
      </c>
      <c r="F201">
        <v>1</v>
      </c>
      <c r="AM201">
        <f>RANK(C201,$C$2:$C$1590)+COUNTIF($C$2:C201,C201)-1</f>
        <v>381</v>
      </c>
    </row>
    <row r="202" spans="1:39" x14ac:dyDescent="0.2">
      <c r="A202">
        <v>200</v>
      </c>
      <c r="B202" t="s">
        <v>226</v>
      </c>
      <c r="C202">
        <v>2</v>
      </c>
      <c r="D202">
        <v>2</v>
      </c>
      <c r="E202">
        <v>0</v>
      </c>
      <c r="F202">
        <v>1</v>
      </c>
      <c r="AM202">
        <f>RANK(C202,$C$2:$C$1590)+COUNTIF($C$2:C202,C202)-1</f>
        <v>852</v>
      </c>
    </row>
    <row r="203" spans="1:39" x14ac:dyDescent="0.2">
      <c r="A203">
        <v>201</v>
      </c>
      <c r="B203" t="s">
        <v>227</v>
      </c>
      <c r="C203">
        <v>4</v>
      </c>
      <c r="D203">
        <v>1.3333333333333299</v>
      </c>
      <c r="E203">
        <v>2</v>
      </c>
      <c r="F203">
        <v>0.66666666666666596</v>
      </c>
      <c r="AM203">
        <f>RANK(C203,$C$2:$C$1590)+COUNTIF($C$2:C203,C203)-1</f>
        <v>382</v>
      </c>
    </row>
    <row r="204" spans="1:39" x14ac:dyDescent="0.2">
      <c r="A204">
        <v>202</v>
      </c>
      <c r="B204" t="s">
        <v>228</v>
      </c>
      <c r="C204">
        <v>4</v>
      </c>
      <c r="D204">
        <v>1.3333333333333299</v>
      </c>
      <c r="E204">
        <v>2</v>
      </c>
      <c r="F204">
        <v>0.66666666666666596</v>
      </c>
      <c r="AM204">
        <f>RANK(C204,$C$2:$C$1590)+COUNTIF($C$2:C204,C204)-1</f>
        <v>383</v>
      </c>
    </row>
    <row r="205" spans="1:39" x14ac:dyDescent="0.2">
      <c r="A205">
        <v>203</v>
      </c>
      <c r="B205" t="s">
        <v>229</v>
      </c>
      <c r="C205">
        <v>6</v>
      </c>
      <c r="D205">
        <v>4.6164021164021101</v>
      </c>
      <c r="E205">
        <v>12446.9125830052</v>
      </c>
      <c r="F205">
        <v>0.4</v>
      </c>
      <c r="AM205">
        <f>RANK(C205,$C$2:$C$1590)+COUNTIF($C$2:C205,C205)-1</f>
        <v>219</v>
      </c>
    </row>
    <row r="206" spans="1:39" x14ac:dyDescent="0.2">
      <c r="A206">
        <v>204</v>
      </c>
      <c r="B206" t="s">
        <v>230</v>
      </c>
      <c r="C206">
        <v>0</v>
      </c>
      <c r="D206">
        <v>0</v>
      </c>
      <c r="E206">
        <v>0</v>
      </c>
      <c r="F206">
        <v>0</v>
      </c>
      <c r="AM206">
        <f>RANK(C206,$C$2:$C$1590)+COUNTIF($C$2:C206,C206)-1</f>
        <v>1473</v>
      </c>
    </row>
    <row r="207" spans="1:39" x14ac:dyDescent="0.2">
      <c r="A207">
        <v>205</v>
      </c>
      <c r="B207" t="s">
        <v>231</v>
      </c>
      <c r="C207">
        <v>1</v>
      </c>
      <c r="D207">
        <v>1</v>
      </c>
      <c r="E207">
        <v>0</v>
      </c>
      <c r="F207">
        <v>0</v>
      </c>
      <c r="AM207">
        <f>RANK(C207,$C$2:$C$1590)+COUNTIF($C$2:C207,C207)-1</f>
        <v>1180</v>
      </c>
    </row>
    <row r="208" spans="1:39" x14ac:dyDescent="0.2">
      <c r="A208">
        <v>206</v>
      </c>
      <c r="B208" t="s">
        <v>232</v>
      </c>
      <c r="C208">
        <v>1</v>
      </c>
      <c r="D208">
        <v>1</v>
      </c>
      <c r="E208">
        <v>0</v>
      </c>
      <c r="F208">
        <v>0</v>
      </c>
      <c r="AM208">
        <f>RANK(C208,$C$2:$C$1590)+COUNTIF($C$2:C208,C208)-1</f>
        <v>1181</v>
      </c>
    </row>
    <row r="209" spans="1:39" x14ac:dyDescent="0.2">
      <c r="A209">
        <v>207</v>
      </c>
      <c r="B209" t="s">
        <v>233</v>
      </c>
      <c r="C209">
        <v>4</v>
      </c>
      <c r="D209">
        <v>1</v>
      </c>
      <c r="E209">
        <v>4</v>
      </c>
      <c r="F209">
        <v>0.33333333333333298</v>
      </c>
      <c r="AM209">
        <f>RANK(C209,$C$2:$C$1590)+COUNTIF($C$2:C209,C209)-1</f>
        <v>384</v>
      </c>
    </row>
    <row r="210" spans="1:39" x14ac:dyDescent="0.2">
      <c r="A210">
        <v>208</v>
      </c>
      <c r="B210" t="s">
        <v>234</v>
      </c>
      <c r="C210">
        <v>2</v>
      </c>
      <c r="D210">
        <v>1.5</v>
      </c>
      <c r="E210">
        <v>0</v>
      </c>
      <c r="F210">
        <v>1</v>
      </c>
      <c r="AM210">
        <f>RANK(C210,$C$2:$C$1590)+COUNTIF($C$2:C210,C210)-1</f>
        <v>853</v>
      </c>
    </row>
    <row r="211" spans="1:39" x14ac:dyDescent="0.2">
      <c r="A211">
        <v>209</v>
      </c>
      <c r="B211" t="s">
        <v>235</v>
      </c>
      <c r="C211">
        <v>2</v>
      </c>
      <c r="D211">
        <v>1.5</v>
      </c>
      <c r="E211">
        <v>0</v>
      </c>
      <c r="F211">
        <v>1</v>
      </c>
      <c r="AM211">
        <f>RANK(C211,$C$2:$C$1590)+COUNTIF($C$2:C211,C211)-1</f>
        <v>854</v>
      </c>
    </row>
    <row r="212" spans="1:39" x14ac:dyDescent="0.2">
      <c r="A212">
        <v>210</v>
      </c>
      <c r="B212" t="s">
        <v>236</v>
      </c>
      <c r="C212">
        <v>2</v>
      </c>
      <c r="D212">
        <v>1</v>
      </c>
      <c r="E212">
        <v>0</v>
      </c>
      <c r="F212">
        <v>1</v>
      </c>
      <c r="AM212">
        <f>RANK(C212,$C$2:$C$1590)+COUNTIF($C$2:C212,C212)-1</f>
        <v>855</v>
      </c>
    </row>
    <row r="213" spans="1:39" x14ac:dyDescent="0.2">
      <c r="A213">
        <v>211</v>
      </c>
      <c r="B213" t="s">
        <v>237</v>
      </c>
      <c r="C213">
        <v>2</v>
      </c>
      <c r="D213">
        <v>1</v>
      </c>
      <c r="E213">
        <v>0</v>
      </c>
      <c r="F213">
        <v>1</v>
      </c>
      <c r="AM213">
        <f>RANK(C213,$C$2:$C$1590)+COUNTIF($C$2:C213,C213)-1</f>
        <v>856</v>
      </c>
    </row>
    <row r="214" spans="1:39" x14ac:dyDescent="0.2">
      <c r="A214">
        <v>212</v>
      </c>
      <c r="B214" t="s">
        <v>238</v>
      </c>
      <c r="C214">
        <v>2</v>
      </c>
      <c r="D214">
        <v>1</v>
      </c>
      <c r="E214">
        <v>0</v>
      </c>
      <c r="F214">
        <v>1</v>
      </c>
      <c r="AM214">
        <f>RANK(C214,$C$2:$C$1590)+COUNTIF($C$2:C214,C214)-1</f>
        <v>857</v>
      </c>
    </row>
    <row r="215" spans="1:39" x14ac:dyDescent="0.2">
      <c r="A215">
        <v>213</v>
      </c>
      <c r="B215" t="s">
        <v>239</v>
      </c>
      <c r="C215">
        <v>2</v>
      </c>
      <c r="D215">
        <v>1</v>
      </c>
      <c r="E215">
        <v>0</v>
      </c>
      <c r="F215">
        <v>1</v>
      </c>
      <c r="AM215">
        <f>RANK(C215,$C$2:$C$1590)+COUNTIF($C$2:C215,C215)-1</f>
        <v>858</v>
      </c>
    </row>
    <row r="216" spans="1:39" x14ac:dyDescent="0.2">
      <c r="A216">
        <v>214</v>
      </c>
      <c r="B216" t="s">
        <v>240</v>
      </c>
      <c r="C216">
        <v>2</v>
      </c>
      <c r="D216">
        <v>1</v>
      </c>
      <c r="E216">
        <v>0</v>
      </c>
      <c r="F216">
        <v>1</v>
      </c>
      <c r="AM216">
        <f>RANK(C216,$C$2:$C$1590)+COUNTIF($C$2:C216,C216)-1</f>
        <v>859</v>
      </c>
    </row>
    <row r="217" spans="1:39" x14ac:dyDescent="0.2">
      <c r="A217">
        <v>215</v>
      </c>
      <c r="B217" t="s">
        <v>241</v>
      </c>
      <c r="C217">
        <v>2</v>
      </c>
      <c r="D217">
        <v>1</v>
      </c>
      <c r="E217">
        <v>0</v>
      </c>
      <c r="F217">
        <v>1</v>
      </c>
      <c r="AM217">
        <f>RANK(C217,$C$2:$C$1590)+COUNTIF($C$2:C217,C217)-1</f>
        <v>860</v>
      </c>
    </row>
    <row r="218" spans="1:39" x14ac:dyDescent="0.2">
      <c r="A218">
        <v>216</v>
      </c>
      <c r="B218" t="s">
        <v>242</v>
      </c>
      <c r="C218">
        <v>19</v>
      </c>
      <c r="D218">
        <v>5.3280423280423204</v>
      </c>
      <c r="E218">
        <v>18200</v>
      </c>
      <c r="F218">
        <v>0.181286549707602</v>
      </c>
      <c r="AM218">
        <f>RANK(C218,$C$2:$C$1590)+COUNTIF($C$2:C218,C218)-1</f>
        <v>10</v>
      </c>
    </row>
    <row r="219" spans="1:39" x14ac:dyDescent="0.2">
      <c r="A219">
        <v>217</v>
      </c>
      <c r="B219" t="s">
        <v>243</v>
      </c>
      <c r="C219">
        <v>5</v>
      </c>
      <c r="D219">
        <v>6.3068783068782999</v>
      </c>
      <c r="E219">
        <v>2.6666666666666599</v>
      </c>
      <c r="F219">
        <v>0.8</v>
      </c>
      <c r="AM219">
        <f>RANK(C219,$C$2:$C$1590)+COUNTIF($C$2:C219,C219)-1</f>
        <v>275</v>
      </c>
    </row>
    <row r="220" spans="1:39" x14ac:dyDescent="0.2">
      <c r="A220">
        <v>218</v>
      </c>
      <c r="B220" t="s">
        <v>244</v>
      </c>
      <c r="C220">
        <v>9</v>
      </c>
      <c r="D220">
        <v>6.2116402116402103</v>
      </c>
      <c r="E220">
        <v>122.5</v>
      </c>
      <c r="F220">
        <v>0.44444444444444398</v>
      </c>
      <c r="AM220">
        <f>RANK(C220,$C$2:$C$1590)+COUNTIF($C$2:C220,C220)-1</f>
        <v>83</v>
      </c>
    </row>
    <row r="221" spans="1:39" x14ac:dyDescent="0.2">
      <c r="A221">
        <v>219</v>
      </c>
      <c r="B221" t="s">
        <v>245</v>
      </c>
      <c r="C221">
        <v>18</v>
      </c>
      <c r="D221">
        <v>6.1428571428571397</v>
      </c>
      <c r="E221">
        <v>8911.8333333333303</v>
      </c>
      <c r="F221">
        <v>0.26797385620914999</v>
      </c>
      <c r="AM221">
        <f>RANK(C221,$C$2:$C$1590)+COUNTIF($C$2:C221,C221)-1</f>
        <v>28</v>
      </c>
    </row>
    <row r="222" spans="1:39" x14ac:dyDescent="0.2">
      <c r="A222">
        <v>220</v>
      </c>
      <c r="B222" t="s">
        <v>246</v>
      </c>
      <c r="C222">
        <v>6</v>
      </c>
      <c r="D222">
        <v>6.2275132275132199</v>
      </c>
      <c r="E222">
        <v>1.3333333333333299</v>
      </c>
      <c r="F222">
        <v>0.73333333333333295</v>
      </c>
      <c r="AM222">
        <f>RANK(C222,$C$2:$C$1590)+COUNTIF($C$2:C222,C222)-1</f>
        <v>220</v>
      </c>
    </row>
    <row r="223" spans="1:39" x14ac:dyDescent="0.2">
      <c r="A223">
        <v>221</v>
      </c>
      <c r="B223" t="s">
        <v>247</v>
      </c>
      <c r="C223">
        <v>6</v>
      </c>
      <c r="D223">
        <v>6.21957671957672</v>
      </c>
      <c r="E223">
        <v>850.41666666666595</v>
      </c>
      <c r="F223">
        <v>0.6</v>
      </c>
      <c r="AM223">
        <f>RANK(C223,$C$2:$C$1590)+COUNTIF($C$2:C223,C223)-1</f>
        <v>221</v>
      </c>
    </row>
    <row r="224" spans="1:39" x14ac:dyDescent="0.2">
      <c r="A224">
        <v>222</v>
      </c>
      <c r="B224" t="s">
        <v>248</v>
      </c>
      <c r="C224">
        <v>5</v>
      </c>
      <c r="D224">
        <v>6.2089947089947</v>
      </c>
      <c r="E224">
        <v>1530.75</v>
      </c>
      <c r="F224">
        <v>0.7</v>
      </c>
      <c r="AM224">
        <f>RANK(C224,$C$2:$C$1590)+COUNTIF($C$2:C224,C224)-1</f>
        <v>276</v>
      </c>
    </row>
    <row r="225" spans="1:39" x14ac:dyDescent="0.2">
      <c r="A225">
        <v>223</v>
      </c>
      <c r="B225" t="s">
        <v>249</v>
      </c>
      <c r="C225">
        <v>2</v>
      </c>
      <c r="D225">
        <v>6.3095238095238004</v>
      </c>
      <c r="E225">
        <v>0</v>
      </c>
      <c r="F225">
        <v>1</v>
      </c>
      <c r="AM225">
        <f>RANK(C225,$C$2:$C$1590)+COUNTIF($C$2:C225,C225)-1</f>
        <v>861</v>
      </c>
    </row>
    <row r="226" spans="1:39" x14ac:dyDescent="0.2">
      <c r="A226">
        <v>224</v>
      </c>
      <c r="B226" t="s">
        <v>250</v>
      </c>
      <c r="C226">
        <v>5</v>
      </c>
      <c r="D226">
        <v>6.2301587301587302</v>
      </c>
      <c r="E226">
        <v>10.1666666666666</v>
      </c>
      <c r="F226">
        <v>0.8</v>
      </c>
      <c r="AM226">
        <f>RANK(C226,$C$2:$C$1590)+COUNTIF($C$2:C226,C226)-1</f>
        <v>277</v>
      </c>
    </row>
    <row r="227" spans="1:39" x14ac:dyDescent="0.2">
      <c r="A227">
        <v>225</v>
      </c>
      <c r="B227" t="s">
        <v>251</v>
      </c>
      <c r="C227">
        <v>6</v>
      </c>
      <c r="D227">
        <v>4.7671957671957603</v>
      </c>
      <c r="E227">
        <v>619.75238095238001</v>
      </c>
      <c r="F227">
        <v>0.6</v>
      </c>
      <c r="AM227">
        <f>RANK(C227,$C$2:$C$1590)+COUNTIF($C$2:C227,C227)-1</f>
        <v>222</v>
      </c>
    </row>
    <row r="228" spans="1:39" x14ac:dyDescent="0.2">
      <c r="A228">
        <v>226</v>
      </c>
      <c r="B228" t="s">
        <v>252</v>
      </c>
      <c r="C228">
        <v>1</v>
      </c>
      <c r="D228">
        <v>1.5</v>
      </c>
      <c r="E228">
        <v>0</v>
      </c>
      <c r="F228">
        <v>0</v>
      </c>
      <c r="AM228">
        <f>RANK(C228,$C$2:$C$1590)+COUNTIF($C$2:C228,C228)-1</f>
        <v>1182</v>
      </c>
    </row>
    <row r="229" spans="1:39" x14ac:dyDescent="0.2">
      <c r="A229">
        <v>227</v>
      </c>
      <c r="B229" t="s">
        <v>253</v>
      </c>
      <c r="C229">
        <v>2</v>
      </c>
      <c r="D229">
        <v>1</v>
      </c>
      <c r="E229">
        <v>1</v>
      </c>
      <c r="F229">
        <v>0</v>
      </c>
      <c r="AM229">
        <f>RANK(C229,$C$2:$C$1590)+COUNTIF($C$2:C229,C229)-1</f>
        <v>862</v>
      </c>
    </row>
    <row r="230" spans="1:39" x14ac:dyDescent="0.2">
      <c r="A230">
        <v>228</v>
      </c>
      <c r="B230" t="s">
        <v>254</v>
      </c>
      <c r="C230">
        <v>3</v>
      </c>
      <c r="D230">
        <v>1</v>
      </c>
      <c r="E230">
        <v>0</v>
      </c>
      <c r="F230">
        <v>1</v>
      </c>
      <c r="AM230">
        <f>RANK(C230,$C$2:$C$1590)+COUNTIF($C$2:C230,C230)-1</f>
        <v>569</v>
      </c>
    </row>
    <row r="231" spans="1:39" x14ac:dyDescent="0.2">
      <c r="A231">
        <v>229</v>
      </c>
      <c r="B231" t="s">
        <v>255</v>
      </c>
      <c r="C231">
        <v>3</v>
      </c>
      <c r="D231">
        <v>1</v>
      </c>
      <c r="E231">
        <v>0</v>
      </c>
      <c r="F231">
        <v>1</v>
      </c>
      <c r="AM231">
        <f>RANK(C231,$C$2:$C$1590)+COUNTIF($C$2:C231,C231)-1</f>
        <v>570</v>
      </c>
    </row>
    <row r="232" spans="1:39" x14ac:dyDescent="0.2">
      <c r="A232">
        <v>230</v>
      </c>
      <c r="B232" t="s">
        <v>256</v>
      </c>
      <c r="C232">
        <v>3</v>
      </c>
      <c r="D232">
        <v>1</v>
      </c>
      <c r="E232">
        <v>0</v>
      </c>
      <c r="F232">
        <v>1</v>
      </c>
      <c r="AM232">
        <f>RANK(C232,$C$2:$C$1590)+COUNTIF($C$2:C232,C232)-1</f>
        <v>571</v>
      </c>
    </row>
    <row r="233" spans="1:39" x14ac:dyDescent="0.2">
      <c r="A233">
        <v>231</v>
      </c>
      <c r="B233" t="s">
        <v>257</v>
      </c>
      <c r="C233">
        <v>3</v>
      </c>
      <c r="D233">
        <v>1</v>
      </c>
      <c r="E233">
        <v>0</v>
      </c>
      <c r="F233">
        <v>1</v>
      </c>
      <c r="AM233">
        <f>RANK(C233,$C$2:$C$1590)+COUNTIF($C$2:C233,C233)-1</f>
        <v>572</v>
      </c>
    </row>
    <row r="234" spans="1:39" x14ac:dyDescent="0.2">
      <c r="A234">
        <v>232</v>
      </c>
      <c r="B234" t="s">
        <v>258</v>
      </c>
      <c r="C234">
        <v>0</v>
      </c>
      <c r="D234">
        <v>0</v>
      </c>
      <c r="E234">
        <v>0</v>
      </c>
      <c r="F234">
        <v>0</v>
      </c>
      <c r="AM234">
        <f>RANK(C234,$C$2:$C$1590)+COUNTIF($C$2:C234,C234)-1</f>
        <v>1474</v>
      </c>
    </row>
    <row r="235" spans="1:39" x14ac:dyDescent="0.2">
      <c r="A235">
        <v>233</v>
      </c>
      <c r="B235" t="s">
        <v>259</v>
      </c>
      <c r="C235">
        <v>2</v>
      </c>
      <c r="D235">
        <v>6.6878306878306804</v>
      </c>
      <c r="E235">
        <v>0</v>
      </c>
      <c r="F235">
        <v>1</v>
      </c>
      <c r="AM235">
        <f>RANK(C235,$C$2:$C$1590)+COUNTIF($C$2:C235,C235)-1</f>
        <v>863</v>
      </c>
    </row>
    <row r="236" spans="1:39" x14ac:dyDescent="0.2">
      <c r="A236">
        <v>234</v>
      </c>
      <c r="B236" t="s">
        <v>260</v>
      </c>
      <c r="C236">
        <v>2</v>
      </c>
      <c r="D236">
        <v>6.6878306878306804</v>
      </c>
      <c r="E236">
        <v>0</v>
      </c>
      <c r="F236">
        <v>1</v>
      </c>
      <c r="AM236">
        <f>RANK(C236,$C$2:$C$1590)+COUNTIF($C$2:C236,C236)-1</f>
        <v>864</v>
      </c>
    </row>
    <row r="237" spans="1:39" x14ac:dyDescent="0.2">
      <c r="A237">
        <v>235</v>
      </c>
      <c r="B237" t="s">
        <v>261</v>
      </c>
      <c r="C237">
        <v>3</v>
      </c>
      <c r="D237">
        <v>5.6931216931216904</v>
      </c>
      <c r="E237">
        <v>752</v>
      </c>
      <c r="F237">
        <v>0.33333333333333298</v>
      </c>
      <c r="AM237">
        <f>RANK(C237,$C$2:$C$1590)+COUNTIF($C$2:C237,C237)-1</f>
        <v>573</v>
      </c>
    </row>
    <row r="238" spans="1:39" x14ac:dyDescent="0.2">
      <c r="A238">
        <v>236</v>
      </c>
      <c r="B238" t="s">
        <v>262</v>
      </c>
      <c r="C238">
        <v>0</v>
      </c>
      <c r="D238">
        <v>0</v>
      </c>
      <c r="E238">
        <v>0</v>
      </c>
      <c r="F238">
        <v>0</v>
      </c>
      <c r="AM238">
        <f>RANK(C238,$C$2:$C$1590)+COUNTIF($C$2:C238,C238)-1</f>
        <v>1475</v>
      </c>
    </row>
    <row r="239" spans="1:39" x14ac:dyDescent="0.2">
      <c r="A239">
        <v>237</v>
      </c>
      <c r="B239" t="s">
        <v>263</v>
      </c>
      <c r="C239">
        <v>1</v>
      </c>
      <c r="D239">
        <v>1</v>
      </c>
      <c r="E239">
        <v>0</v>
      </c>
      <c r="F239">
        <v>0</v>
      </c>
      <c r="AM239">
        <f>RANK(C239,$C$2:$C$1590)+COUNTIF($C$2:C239,C239)-1</f>
        <v>1183</v>
      </c>
    </row>
    <row r="240" spans="1:39" x14ac:dyDescent="0.2">
      <c r="A240">
        <v>238</v>
      </c>
      <c r="B240" t="s">
        <v>264</v>
      </c>
      <c r="C240">
        <v>1</v>
      </c>
      <c r="D240">
        <v>1</v>
      </c>
      <c r="E240">
        <v>0</v>
      </c>
      <c r="F240">
        <v>0</v>
      </c>
      <c r="AM240">
        <f>RANK(C240,$C$2:$C$1590)+COUNTIF($C$2:C240,C240)-1</f>
        <v>1184</v>
      </c>
    </row>
    <row r="241" spans="1:39" x14ac:dyDescent="0.2">
      <c r="A241">
        <v>239</v>
      </c>
      <c r="B241" t="s">
        <v>265</v>
      </c>
      <c r="C241">
        <v>6</v>
      </c>
      <c r="D241">
        <v>1</v>
      </c>
      <c r="E241">
        <v>9</v>
      </c>
      <c r="F241">
        <v>0.4</v>
      </c>
      <c r="AM241">
        <f>RANK(C241,$C$2:$C$1590)+COUNTIF($C$2:C241,C241)-1</f>
        <v>223</v>
      </c>
    </row>
    <row r="242" spans="1:39" x14ac:dyDescent="0.2">
      <c r="A242">
        <v>240</v>
      </c>
      <c r="B242" t="s">
        <v>266</v>
      </c>
      <c r="C242">
        <v>1</v>
      </c>
      <c r="D242">
        <v>1.8333333333333299</v>
      </c>
      <c r="E242">
        <v>0</v>
      </c>
      <c r="F242">
        <v>0</v>
      </c>
      <c r="AM242">
        <f>RANK(C242,$C$2:$C$1590)+COUNTIF($C$2:C242,C242)-1</f>
        <v>1185</v>
      </c>
    </row>
    <row r="243" spans="1:39" x14ac:dyDescent="0.2">
      <c r="A243">
        <v>241</v>
      </c>
      <c r="B243" t="s">
        <v>267</v>
      </c>
      <c r="C243">
        <v>1</v>
      </c>
      <c r="D243">
        <v>1.8333333333333299</v>
      </c>
      <c r="E243">
        <v>0</v>
      </c>
      <c r="F243">
        <v>0</v>
      </c>
      <c r="AM243">
        <f>RANK(C243,$C$2:$C$1590)+COUNTIF($C$2:C243,C243)-1</f>
        <v>1186</v>
      </c>
    </row>
    <row r="244" spans="1:39" x14ac:dyDescent="0.2">
      <c r="A244">
        <v>242</v>
      </c>
      <c r="B244" t="s">
        <v>268</v>
      </c>
      <c r="C244">
        <v>1</v>
      </c>
      <c r="D244">
        <v>1.8</v>
      </c>
      <c r="E244">
        <v>0</v>
      </c>
      <c r="F244">
        <v>0</v>
      </c>
      <c r="AM244">
        <f>RANK(C244,$C$2:$C$1590)+COUNTIF($C$2:C244,C244)-1</f>
        <v>1187</v>
      </c>
    </row>
    <row r="245" spans="1:39" x14ac:dyDescent="0.2">
      <c r="A245">
        <v>243</v>
      </c>
      <c r="B245" t="s">
        <v>269</v>
      </c>
      <c r="C245">
        <v>5</v>
      </c>
      <c r="D245">
        <v>1</v>
      </c>
      <c r="E245">
        <v>4</v>
      </c>
      <c r="F245">
        <v>0.6</v>
      </c>
      <c r="AM245">
        <f>RANK(C245,$C$2:$C$1590)+COUNTIF($C$2:C245,C245)-1</f>
        <v>278</v>
      </c>
    </row>
    <row r="246" spans="1:39" x14ac:dyDescent="0.2">
      <c r="A246">
        <v>244</v>
      </c>
      <c r="B246" t="s">
        <v>270</v>
      </c>
      <c r="C246">
        <v>6</v>
      </c>
      <c r="D246">
        <v>1.84615384615384</v>
      </c>
      <c r="E246">
        <v>47.5</v>
      </c>
      <c r="F246">
        <v>0.133333333333333</v>
      </c>
      <c r="AM246">
        <f>RANK(C246,$C$2:$C$1590)+COUNTIF($C$2:C246,C246)-1</f>
        <v>224</v>
      </c>
    </row>
    <row r="247" spans="1:39" x14ac:dyDescent="0.2">
      <c r="A247">
        <v>245</v>
      </c>
      <c r="B247" t="s">
        <v>271</v>
      </c>
      <c r="C247">
        <v>3</v>
      </c>
      <c r="D247">
        <v>2.6153846153846101</v>
      </c>
      <c r="E247">
        <v>0.5</v>
      </c>
      <c r="F247">
        <v>0.66666666666666596</v>
      </c>
      <c r="AM247">
        <f>RANK(C247,$C$2:$C$1590)+COUNTIF($C$2:C247,C247)-1</f>
        <v>574</v>
      </c>
    </row>
    <row r="248" spans="1:39" x14ac:dyDescent="0.2">
      <c r="A248">
        <v>246</v>
      </c>
      <c r="B248" t="s">
        <v>272</v>
      </c>
      <c r="C248">
        <v>1</v>
      </c>
      <c r="D248">
        <v>2.7692307692307598</v>
      </c>
      <c r="E248">
        <v>0</v>
      </c>
      <c r="F248">
        <v>0</v>
      </c>
      <c r="AM248">
        <f>RANK(C248,$C$2:$C$1590)+COUNTIF($C$2:C248,C248)-1</f>
        <v>1188</v>
      </c>
    </row>
    <row r="249" spans="1:39" x14ac:dyDescent="0.2">
      <c r="A249">
        <v>247</v>
      </c>
      <c r="B249" t="s">
        <v>273</v>
      </c>
      <c r="C249">
        <v>4</v>
      </c>
      <c r="D249">
        <v>1.6923076923076901</v>
      </c>
      <c r="E249">
        <v>42</v>
      </c>
      <c r="F249">
        <v>0.5</v>
      </c>
      <c r="AM249">
        <f>RANK(C249,$C$2:$C$1590)+COUNTIF($C$2:C249,C249)-1</f>
        <v>385</v>
      </c>
    </row>
    <row r="250" spans="1:39" x14ac:dyDescent="0.2">
      <c r="A250">
        <v>248</v>
      </c>
      <c r="B250" t="s">
        <v>274</v>
      </c>
      <c r="C250">
        <v>2</v>
      </c>
      <c r="D250">
        <v>1</v>
      </c>
      <c r="E250">
        <v>0</v>
      </c>
      <c r="F250">
        <v>1</v>
      </c>
      <c r="AM250">
        <f>RANK(C250,$C$2:$C$1590)+COUNTIF($C$2:C250,C250)-1</f>
        <v>865</v>
      </c>
    </row>
    <row r="251" spans="1:39" x14ac:dyDescent="0.2">
      <c r="A251">
        <v>249</v>
      </c>
      <c r="B251" t="s">
        <v>275</v>
      </c>
      <c r="C251">
        <v>2</v>
      </c>
      <c r="D251">
        <v>1</v>
      </c>
      <c r="E251">
        <v>0</v>
      </c>
      <c r="F251">
        <v>1</v>
      </c>
      <c r="AM251">
        <f>RANK(C251,$C$2:$C$1590)+COUNTIF($C$2:C251,C251)-1</f>
        <v>866</v>
      </c>
    </row>
    <row r="252" spans="1:39" x14ac:dyDescent="0.2">
      <c r="A252">
        <v>250</v>
      </c>
      <c r="B252" t="s">
        <v>276</v>
      </c>
      <c r="C252">
        <v>2</v>
      </c>
      <c r="D252">
        <v>1</v>
      </c>
      <c r="E252">
        <v>0</v>
      </c>
      <c r="F252">
        <v>1</v>
      </c>
      <c r="AM252">
        <f>RANK(C252,$C$2:$C$1590)+COUNTIF($C$2:C252,C252)-1</f>
        <v>867</v>
      </c>
    </row>
    <row r="253" spans="1:39" x14ac:dyDescent="0.2">
      <c r="A253">
        <v>251</v>
      </c>
      <c r="B253" t="s">
        <v>277</v>
      </c>
      <c r="C253">
        <v>4</v>
      </c>
      <c r="D253">
        <v>6.3174603174603101</v>
      </c>
      <c r="E253">
        <v>0</v>
      </c>
      <c r="F253">
        <v>1</v>
      </c>
      <c r="AM253">
        <f>RANK(C253,$C$2:$C$1590)+COUNTIF($C$2:C253,C253)-1</f>
        <v>386</v>
      </c>
    </row>
    <row r="254" spans="1:39" x14ac:dyDescent="0.2">
      <c r="A254">
        <v>252</v>
      </c>
      <c r="B254" t="s">
        <v>278</v>
      </c>
      <c r="C254">
        <v>7</v>
      </c>
      <c r="D254">
        <v>6.3095238095238004</v>
      </c>
      <c r="E254">
        <v>4.5</v>
      </c>
      <c r="F254">
        <v>0.57142857142857095</v>
      </c>
      <c r="AM254">
        <f>RANK(C254,$C$2:$C$1590)+COUNTIF($C$2:C254,C254)-1</f>
        <v>151</v>
      </c>
    </row>
    <row r="255" spans="1:39" x14ac:dyDescent="0.2">
      <c r="A255">
        <v>253</v>
      </c>
      <c r="B255" t="s">
        <v>279</v>
      </c>
      <c r="C255">
        <v>0</v>
      </c>
      <c r="D255">
        <v>0</v>
      </c>
      <c r="E255">
        <v>0</v>
      </c>
      <c r="F255">
        <v>0</v>
      </c>
      <c r="AM255">
        <f>RANK(C255,$C$2:$C$1590)+COUNTIF($C$2:C255,C255)-1</f>
        <v>1476</v>
      </c>
    </row>
    <row r="256" spans="1:39" x14ac:dyDescent="0.2">
      <c r="A256">
        <v>254</v>
      </c>
      <c r="B256" t="s">
        <v>280</v>
      </c>
      <c r="C256">
        <v>3</v>
      </c>
      <c r="D256">
        <v>2.4074074074073999</v>
      </c>
      <c r="E256">
        <v>12.5</v>
      </c>
      <c r="F256">
        <v>0.66666666666666596</v>
      </c>
      <c r="AM256">
        <f>RANK(C256,$C$2:$C$1590)+COUNTIF($C$2:C256,C256)-1</f>
        <v>575</v>
      </c>
    </row>
    <row r="257" spans="1:39" x14ac:dyDescent="0.2">
      <c r="A257">
        <v>255</v>
      </c>
      <c r="B257" t="s">
        <v>281</v>
      </c>
      <c r="C257">
        <v>3</v>
      </c>
      <c r="D257">
        <v>2.4074074074073999</v>
      </c>
      <c r="E257">
        <v>12.5</v>
      </c>
      <c r="F257">
        <v>0.66666666666666596</v>
      </c>
      <c r="AM257">
        <f>RANK(C257,$C$2:$C$1590)+COUNTIF($C$2:C257,C257)-1</f>
        <v>576</v>
      </c>
    </row>
    <row r="258" spans="1:39" x14ac:dyDescent="0.2">
      <c r="A258">
        <v>256</v>
      </c>
      <c r="B258" t="s">
        <v>282</v>
      </c>
      <c r="C258">
        <v>2</v>
      </c>
      <c r="D258">
        <v>3.3333333333333299</v>
      </c>
      <c r="E258">
        <v>0</v>
      </c>
      <c r="F258">
        <v>1</v>
      </c>
      <c r="AM258">
        <f>RANK(C258,$C$2:$C$1590)+COUNTIF($C$2:C258,C258)-1</f>
        <v>868</v>
      </c>
    </row>
    <row r="259" spans="1:39" x14ac:dyDescent="0.2">
      <c r="A259">
        <v>257</v>
      </c>
      <c r="B259" t="s">
        <v>283</v>
      </c>
      <c r="C259">
        <v>0</v>
      </c>
      <c r="D259">
        <v>0</v>
      </c>
      <c r="E259">
        <v>0</v>
      </c>
      <c r="F259">
        <v>0</v>
      </c>
      <c r="AM259">
        <f>RANK(C259,$C$2:$C$1590)+COUNTIF($C$2:C259,C259)-1</f>
        <v>1477</v>
      </c>
    </row>
    <row r="260" spans="1:39" x14ac:dyDescent="0.2">
      <c r="A260">
        <v>258</v>
      </c>
      <c r="B260" t="s">
        <v>284</v>
      </c>
      <c r="C260">
        <v>3</v>
      </c>
      <c r="D260">
        <v>1</v>
      </c>
      <c r="E260">
        <v>0</v>
      </c>
      <c r="F260">
        <v>1</v>
      </c>
      <c r="AM260">
        <f>RANK(C260,$C$2:$C$1590)+COUNTIF($C$2:C260,C260)-1</f>
        <v>577</v>
      </c>
    </row>
    <row r="261" spans="1:39" x14ac:dyDescent="0.2">
      <c r="A261">
        <v>259</v>
      </c>
      <c r="B261" t="s">
        <v>285</v>
      </c>
      <c r="C261">
        <v>3</v>
      </c>
      <c r="D261">
        <v>1</v>
      </c>
      <c r="E261">
        <v>0</v>
      </c>
      <c r="F261">
        <v>1</v>
      </c>
      <c r="AM261">
        <f>RANK(C261,$C$2:$C$1590)+COUNTIF($C$2:C261,C261)-1</f>
        <v>578</v>
      </c>
    </row>
    <row r="262" spans="1:39" x14ac:dyDescent="0.2">
      <c r="A262">
        <v>260</v>
      </c>
      <c r="B262" t="s">
        <v>286</v>
      </c>
      <c r="C262">
        <v>1</v>
      </c>
      <c r="D262">
        <v>1</v>
      </c>
      <c r="E262">
        <v>0</v>
      </c>
      <c r="F262">
        <v>0</v>
      </c>
      <c r="AM262">
        <f>RANK(C262,$C$2:$C$1590)+COUNTIF($C$2:C262,C262)-1</f>
        <v>1189</v>
      </c>
    </row>
    <row r="263" spans="1:39" x14ac:dyDescent="0.2">
      <c r="A263">
        <v>261</v>
      </c>
      <c r="B263" t="s">
        <v>287</v>
      </c>
      <c r="C263">
        <v>1</v>
      </c>
      <c r="D263">
        <v>1</v>
      </c>
      <c r="E263">
        <v>0</v>
      </c>
      <c r="F263">
        <v>0</v>
      </c>
      <c r="AM263">
        <f>RANK(C263,$C$2:$C$1590)+COUNTIF($C$2:C263,C263)-1</f>
        <v>1190</v>
      </c>
    </row>
    <row r="264" spans="1:39" x14ac:dyDescent="0.2">
      <c r="A264">
        <v>262</v>
      </c>
      <c r="B264" t="s">
        <v>288</v>
      </c>
      <c r="C264">
        <v>7</v>
      </c>
      <c r="D264">
        <v>6.7222222222222197</v>
      </c>
      <c r="E264">
        <v>0</v>
      </c>
      <c r="F264">
        <v>1</v>
      </c>
      <c r="AM264">
        <f>RANK(C264,$C$2:$C$1590)+COUNTIF($C$2:C264,C264)-1</f>
        <v>152</v>
      </c>
    </row>
    <row r="265" spans="1:39" x14ac:dyDescent="0.2">
      <c r="A265">
        <v>263</v>
      </c>
      <c r="B265" t="s">
        <v>289</v>
      </c>
      <c r="C265">
        <v>9</v>
      </c>
      <c r="D265">
        <v>6.7169312169312096</v>
      </c>
      <c r="E265">
        <v>2</v>
      </c>
      <c r="F265">
        <v>0.77777777777777701</v>
      </c>
      <c r="AM265">
        <f>RANK(C265,$C$2:$C$1590)+COUNTIF($C$2:C265,C265)-1</f>
        <v>84</v>
      </c>
    </row>
    <row r="266" spans="1:39" x14ac:dyDescent="0.2">
      <c r="A266">
        <v>264</v>
      </c>
      <c r="B266" t="s">
        <v>290</v>
      </c>
      <c r="C266">
        <v>7</v>
      </c>
      <c r="D266">
        <v>6.7222222222222197</v>
      </c>
      <c r="E266">
        <v>0</v>
      </c>
      <c r="F266">
        <v>1</v>
      </c>
      <c r="AM266">
        <f>RANK(C266,$C$2:$C$1590)+COUNTIF($C$2:C266,C266)-1</f>
        <v>153</v>
      </c>
    </row>
    <row r="267" spans="1:39" x14ac:dyDescent="0.2">
      <c r="A267">
        <v>265</v>
      </c>
      <c r="B267" t="s">
        <v>291</v>
      </c>
      <c r="C267">
        <v>11</v>
      </c>
      <c r="D267">
        <v>5.7407407407407396</v>
      </c>
      <c r="E267">
        <v>862.99999999999397</v>
      </c>
      <c r="F267">
        <v>0.6</v>
      </c>
      <c r="AM267">
        <f>RANK(C267,$C$2:$C$1590)+COUNTIF($C$2:C267,C267)-1</f>
        <v>53</v>
      </c>
    </row>
    <row r="268" spans="1:39" x14ac:dyDescent="0.2">
      <c r="A268">
        <v>266</v>
      </c>
      <c r="B268" t="s">
        <v>292</v>
      </c>
      <c r="C268">
        <v>11</v>
      </c>
      <c r="D268">
        <v>5.7407407407407396</v>
      </c>
      <c r="E268">
        <v>862.99999999999397</v>
      </c>
      <c r="F268">
        <v>0.6</v>
      </c>
      <c r="AM268">
        <f>RANK(C268,$C$2:$C$1590)+COUNTIF($C$2:C268,C268)-1</f>
        <v>54</v>
      </c>
    </row>
    <row r="269" spans="1:39" x14ac:dyDescent="0.2">
      <c r="A269">
        <v>267</v>
      </c>
      <c r="B269" t="s">
        <v>293</v>
      </c>
      <c r="C269">
        <v>7</v>
      </c>
      <c r="D269">
        <v>6.7222222222222197</v>
      </c>
      <c r="E269">
        <v>0</v>
      </c>
      <c r="F269">
        <v>1</v>
      </c>
      <c r="AM269">
        <f>RANK(C269,$C$2:$C$1590)+COUNTIF($C$2:C269,C269)-1</f>
        <v>154</v>
      </c>
    </row>
    <row r="270" spans="1:39" x14ac:dyDescent="0.2">
      <c r="A270">
        <v>268</v>
      </c>
      <c r="B270" t="s">
        <v>294</v>
      </c>
      <c r="C270">
        <v>11</v>
      </c>
      <c r="D270">
        <v>5.7407407407407396</v>
      </c>
      <c r="E270">
        <v>862.99999999999397</v>
      </c>
      <c r="F270">
        <v>0.6</v>
      </c>
      <c r="AM270">
        <f>RANK(C270,$C$2:$C$1590)+COUNTIF($C$2:C270,C270)-1</f>
        <v>55</v>
      </c>
    </row>
    <row r="271" spans="1:39" x14ac:dyDescent="0.2">
      <c r="A271">
        <v>269</v>
      </c>
      <c r="B271" t="s">
        <v>295</v>
      </c>
      <c r="C271">
        <v>7</v>
      </c>
      <c r="D271">
        <v>6.7222222222222197</v>
      </c>
      <c r="E271">
        <v>0</v>
      </c>
      <c r="F271">
        <v>1</v>
      </c>
      <c r="AM271">
        <f>RANK(C271,$C$2:$C$1590)+COUNTIF($C$2:C271,C271)-1</f>
        <v>155</v>
      </c>
    </row>
    <row r="272" spans="1:39" x14ac:dyDescent="0.2">
      <c r="A272">
        <v>270</v>
      </c>
      <c r="B272" t="s">
        <v>296</v>
      </c>
      <c r="C272">
        <v>1</v>
      </c>
      <c r="D272">
        <v>1</v>
      </c>
      <c r="E272">
        <v>0</v>
      </c>
      <c r="F272">
        <v>0</v>
      </c>
      <c r="AM272">
        <f>RANK(C272,$C$2:$C$1590)+COUNTIF($C$2:C272,C272)-1</f>
        <v>1191</v>
      </c>
    </row>
    <row r="273" spans="1:39" x14ac:dyDescent="0.2">
      <c r="A273">
        <v>271</v>
      </c>
      <c r="B273" t="s">
        <v>297</v>
      </c>
      <c r="C273">
        <v>1</v>
      </c>
      <c r="D273">
        <v>1</v>
      </c>
      <c r="E273">
        <v>0</v>
      </c>
      <c r="F273">
        <v>0</v>
      </c>
      <c r="AM273">
        <f>RANK(C273,$C$2:$C$1590)+COUNTIF($C$2:C273,C273)-1</f>
        <v>1192</v>
      </c>
    </row>
    <row r="274" spans="1:39" x14ac:dyDescent="0.2">
      <c r="A274">
        <v>272</v>
      </c>
      <c r="B274" t="s">
        <v>298</v>
      </c>
      <c r="C274">
        <v>0</v>
      </c>
      <c r="D274">
        <v>0</v>
      </c>
      <c r="E274">
        <v>0</v>
      </c>
      <c r="F274">
        <v>0</v>
      </c>
      <c r="AM274">
        <f>RANK(C274,$C$2:$C$1590)+COUNTIF($C$2:C274,C274)-1</f>
        <v>1478</v>
      </c>
    </row>
    <row r="275" spans="1:39" x14ac:dyDescent="0.2">
      <c r="A275">
        <v>273</v>
      </c>
      <c r="B275" t="s">
        <v>299</v>
      </c>
      <c r="C275">
        <v>2</v>
      </c>
      <c r="D275">
        <v>1.6</v>
      </c>
      <c r="E275">
        <v>0</v>
      </c>
      <c r="F275">
        <v>1</v>
      </c>
      <c r="AM275">
        <f>RANK(C275,$C$2:$C$1590)+COUNTIF($C$2:C275,C275)-1</f>
        <v>869</v>
      </c>
    </row>
    <row r="276" spans="1:39" x14ac:dyDescent="0.2">
      <c r="A276">
        <v>274</v>
      </c>
      <c r="B276" t="s">
        <v>300</v>
      </c>
      <c r="C276">
        <v>2</v>
      </c>
      <c r="D276">
        <v>1.6</v>
      </c>
      <c r="E276">
        <v>0</v>
      </c>
      <c r="F276">
        <v>1</v>
      </c>
      <c r="AM276">
        <f>RANK(C276,$C$2:$C$1590)+COUNTIF($C$2:C276,C276)-1</f>
        <v>870</v>
      </c>
    </row>
    <row r="277" spans="1:39" x14ac:dyDescent="0.2">
      <c r="A277">
        <v>275</v>
      </c>
      <c r="B277" t="s">
        <v>301</v>
      </c>
      <c r="C277">
        <v>5</v>
      </c>
      <c r="D277">
        <v>1</v>
      </c>
      <c r="E277">
        <v>6</v>
      </c>
      <c r="F277">
        <v>0.4</v>
      </c>
      <c r="AM277">
        <f>RANK(C277,$C$2:$C$1590)+COUNTIF($C$2:C277,C277)-1</f>
        <v>279</v>
      </c>
    </row>
    <row r="278" spans="1:39" x14ac:dyDescent="0.2">
      <c r="A278">
        <v>276</v>
      </c>
      <c r="B278" t="s">
        <v>302</v>
      </c>
      <c r="C278">
        <v>2</v>
      </c>
      <c r="D278">
        <v>7.5264550264550198</v>
      </c>
      <c r="E278">
        <v>0</v>
      </c>
      <c r="F278">
        <v>1</v>
      </c>
      <c r="AM278">
        <f>RANK(C278,$C$2:$C$1590)+COUNTIF($C$2:C278,C278)-1</f>
        <v>871</v>
      </c>
    </row>
    <row r="279" spans="1:39" x14ac:dyDescent="0.2">
      <c r="A279">
        <v>277</v>
      </c>
      <c r="B279" t="s">
        <v>303</v>
      </c>
      <c r="C279">
        <v>8</v>
      </c>
      <c r="D279">
        <v>6.5317460317460299</v>
      </c>
      <c r="E279">
        <v>312.66666666666703</v>
      </c>
      <c r="F279">
        <v>0.64285714285714202</v>
      </c>
      <c r="AM279">
        <f>RANK(C279,$C$2:$C$1590)+COUNTIF($C$2:C279,C279)-1</f>
        <v>117</v>
      </c>
    </row>
    <row r="280" spans="1:39" x14ac:dyDescent="0.2">
      <c r="A280">
        <v>278</v>
      </c>
      <c r="B280" t="s">
        <v>304</v>
      </c>
      <c r="C280">
        <v>8</v>
      </c>
      <c r="D280">
        <v>6.5317460317460299</v>
      </c>
      <c r="E280">
        <v>312.66666666666703</v>
      </c>
      <c r="F280">
        <v>0.64285714285714202</v>
      </c>
      <c r="AM280">
        <f>RANK(C280,$C$2:$C$1590)+COUNTIF($C$2:C280,C280)-1</f>
        <v>118</v>
      </c>
    </row>
    <row r="281" spans="1:39" x14ac:dyDescent="0.2">
      <c r="A281">
        <v>279</v>
      </c>
      <c r="B281" t="s">
        <v>305</v>
      </c>
      <c r="C281">
        <v>6</v>
      </c>
      <c r="D281">
        <v>4.9973544973544897</v>
      </c>
      <c r="E281">
        <v>0</v>
      </c>
      <c r="F281">
        <v>1</v>
      </c>
      <c r="AM281">
        <f>RANK(C281,$C$2:$C$1590)+COUNTIF($C$2:C281,C281)-1</f>
        <v>225</v>
      </c>
    </row>
    <row r="282" spans="1:39" x14ac:dyDescent="0.2">
      <c r="A282">
        <v>280</v>
      </c>
      <c r="B282" t="s">
        <v>306</v>
      </c>
      <c r="C282">
        <v>6</v>
      </c>
      <c r="D282">
        <v>4.9973544973544897</v>
      </c>
      <c r="E282">
        <v>0</v>
      </c>
      <c r="F282">
        <v>1</v>
      </c>
      <c r="AM282">
        <f>RANK(C282,$C$2:$C$1590)+COUNTIF($C$2:C282,C282)-1</f>
        <v>226</v>
      </c>
    </row>
    <row r="283" spans="1:39" x14ac:dyDescent="0.2">
      <c r="A283">
        <v>281</v>
      </c>
      <c r="B283" t="s">
        <v>307</v>
      </c>
      <c r="C283">
        <v>17</v>
      </c>
      <c r="D283">
        <v>4.0158730158730096</v>
      </c>
      <c r="E283">
        <v>19249.904317414599</v>
      </c>
      <c r="F283">
        <v>0.16911764705882301</v>
      </c>
      <c r="AM283">
        <f>RANK(C283,$C$2:$C$1590)+COUNTIF($C$2:C283,C283)-1</f>
        <v>29</v>
      </c>
    </row>
    <row r="284" spans="1:39" x14ac:dyDescent="0.2">
      <c r="A284">
        <v>282</v>
      </c>
      <c r="B284" t="s">
        <v>308</v>
      </c>
      <c r="C284">
        <v>7</v>
      </c>
      <c r="D284">
        <v>4.99470899470899</v>
      </c>
      <c r="E284">
        <v>377</v>
      </c>
      <c r="F284">
        <v>0.71428571428571397</v>
      </c>
      <c r="AM284">
        <f>RANK(C284,$C$2:$C$1590)+COUNTIF($C$2:C284,C284)-1</f>
        <v>156</v>
      </c>
    </row>
    <row r="285" spans="1:39" x14ac:dyDescent="0.2">
      <c r="A285">
        <v>283</v>
      </c>
      <c r="B285" t="s">
        <v>309</v>
      </c>
      <c r="C285">
        <v>8</v>
      </c>
      <c r="D285">
        <v>4.9920634920634903</v>
      </c>
      <c r="E285">
        <v>6.5</v>
      </c>
      <c r="F285">
        <v>0.60714285714285698</v>
      </c>
      <c r="AM285">
        <f>RANK(C285,$C$2:$C$1590)+COUNTIF($C$2:C285,C285)-1</f>
        <v>119</v>
      </c>
    </row>
    <row r="286" spans="1:39" x14ac:dyDescent="0.2">
      <c r="A286">
        <v>284</v>
      </c>
      <c r="B286" t="s">
        <v>310</v>
      </c>
      <c r="C286">
        <v>6</v>
      </c>
      <c r="D286">
        <v>4.9973544973544897</v>
      </c>
      <c r="E286">
        <v>0</v>
      </c>
      <c r="F286">
        <v>1</v>
      </c>
      <c r="AM286">
        <f>RANK(C286,$C$2:$C$1590)+COUNTIF($C$2:C286,C286)-1</f>
        <v>227</v>
      </c>
    </row>
    <row r="287" spans="1:39" x14ac:dyDescent="0.2">
      <c r="A287">
        <v>285</v>
      </c>
      <c r="B287" t="s">
        <v>311</v>
      </c>
      <c r="C287">
        <v>6</v>
      </c>
      <c r="D287">
        <v>4.9973544973544897</v>
      </c>
      <c r="E287">
        <v>0</v>
      </c>
      <c r="F287">
        <v>1</v>
      </c>
      <c r="AM287">
        <f>RANK(C287,$C$2:$C$1590)+COUNTIF($C$2:C287,C287)-1</f>
        <v>228</v>
      </c>
    </row>
    <row r="288" spans="1:39" x14ac:dyDescent="0.2">
      <c r="A288">
        <v>286</v>
      </c>
      <c r="B288" t="s">
        <v>312</v>
      </c>
      <c r="C288">
        <v>3</v>
      </c>
      <c r="D288">
        <v>1</v>
      </c>
      <c r="E288">
        <v>0.5</v>
      </c>
      <c r="F288">
        <v>0.66666666666666596</v>
      </c>
      <c r="AM288">
        <f>RANK(C288,$C$2:$C$1590)+COUNTIF($C$2:C288,C288)-1</f>
        <v>579</v>
      </c>
    </row>
    <row r="289" spans="1:39" x14ac:dyDescent="0.2">
      <c r="A289">
        <v>287</v>
      </c>
      <c r="B289" t="s">
        <v>313</v>
      </c>
      <c r="C289">
        <v>2</v>
      </c>
      <c r="D289">
        <v>1.3333333333333299</v>
      </c>
      <c r="E289">
        <v>0</v>
      </c>
      <c r="F289">
        <v>1</v>
      </c>
      <c r="AM289">
        <f>RANK(C289,$C$2:$C$1590)+COUNTIF($C$2:C289,C289)-1</f>
        <v>872</v>
      </c>
    </row>
    <row r="290" spans="1:39" x14ac:dyDescent="0.2">
      <c r="A290">
        <v>288</v>
      </c>
      <c r="B290" t="s">
        <v>314</v>
      </c>
      <c r="C290">
        <v>3</v>
      </c>
      <c r="D290">
        <v>1</v>
      </c>
      <c r="E290">
        <v>0.5</v>
      </c>
      <c r="F290">
        <v>0.66666666666666596</v>
      </c>
      <c r="AM290">
        <f>RANK(C290,$C$2:$C$1590)+COUNTIF($C$2:C290,C290)-1</f>
        <v>580</v>
      </c>
    </row>
    <row r="291" spans="1:39" x14ac:dyDescent="0.2">
      <c r="A291">
        <v>289</v>
      </c>
      <c r="B291" t="s">
        <v>315</v>
      </c>
      <c r="C291">
        <v>2</v>
      </c>
      <c r="D291">
        <v>1.3333333333333299</v>
      </c>
      <c r="E291">
        <v>0</v>
      </c>
      <c r="F291">
        <v>1</v>
      </c>
      <c r="AM291">
        <f>RANK(C291,$C$2:$C$1590)+COUNTIF($C$2:C291,C291)-1</f>
        <v>873</v>
      </c>
    </row>
    <row r="292" spans="1:39" x14ac:dyDescent="0.2">
      <c r="A292">
        <v>290</v>
      </c>
      <c r="B292" t="s">
        <v>316</v>
      </c>
      <c r="C292">
        <v>2</v>
      </c>
      <c r="D292">
        <v>1</v>
      </c>
      <c r="E292">
        <v>0</v>
      </c>
      <c r="F292">
        <v>1</v>
      </c>
      <c r="AM292">
        <f>RANK(C292,$C$2:$C$1590)+COUNTIF($C$2:C292,C292)-1</f>
        <v>874</v>
      </c>
    </row>
    <row r="293" spans="1:39" x14ac:dyDescent="0.2">
      <c r="A293">
        <v>291</v>
      </c>
      <c r="B293" t="s">
        <v>317</v>
      </c>
      <c r="C293">
        <v>2</v>
      </c>
      <c r="D293">
        <v>1</v>
      </c>
      <c r="E293">
        <v>0</v>
      </c>
      <c r="F293">
        <v>1</v>
      </c>
      <c r="AM293">
        <f>RANK(C293,$C$2:$C$1590)+COUNTIF($C$2:C293,C293)-1</f>
        <v>875</v>
      </c>
    </row>
    <row r="294" spans="1:39" x14ac:dyDescent="0.2">
      <c r="A294">
        <v>292</v>
      </c>
      <c r="B294" t="s">
        <v>318</v>
      </c>
      <c r="C294">
        <v>2</v>
      </c>
      <c r="D294">
        <v>1</v>
      </c>
      <c r="E294">
        <v>0</v>
      </c>
      <c r="F294">
        <v>1</v>
      </c>
      <c r="AM294">
        <f>RANK(C294,$C$2:$C$1590)+COUNTIF($C$2:C294,C294)-1</f>
        <v>876</v>
      </c>
    </row>
    <row r="295" spans="1:39" x14ac:dyDescent="0.2">
      <c r="A295">
        <v>293</v>
      </c>
      <c r="B295" t="s">
        <v>319</v>
      </c>
      <c r="C295">
        <v>9</v>
      </c>
      <c r="D295">
        <v>2.83928571428571</v>
      </c>
      <c r="E295">
        <v>17.0833333333333</v>
      </c>
      <c r="F295">
        <v>0.66666666666666596</v>
      </c>
      <c r="AM295">
        <f>RANK(C295,$C$2:$C$1590)+COUNTIF($C$2:C295,C295)-1</f>
        <v>85</v>
      </c>
    </row>
    <row r="296" spans="1:39" x14ac:dyDescent="0.2">
      <c r="A296">
        <v>294</v>
      </c>
      <c r="B296" t="s">
        <v>320</v>
      </c>
      <c r="C296">
        <v>20</v>
      </c>
      <c r="D296">
        <v>2.6071428571428501</v>
      </c>
      <c r="E296">
        <v>539.75</v>
      </c>
      <c r="F296">
        <v>0.21578947368421</v>
      </c>
      <c r="AM296">
        <f>RANK(C296,$C$2:$C$1590)+COUNTIF($C$2:C296,C296)-1</f>
        <v>5</v>
      </c>
    </row>
    <row r="297" spans="1:39" x14ac:dyDescent="0.2">
      <c r="A297">
        <v>295</v>
      </c>
      <c r="B297" t="s">
        <v>321</v>
      </c>
      <c r="C297">
        <v>0</v>
      </c>
      <c r="D297">
        <v>0</v>
      </c>
      <c r="E297">
        <v>0</v>
      </c>
      <c r="F297">
        <v>0</v>
      </c>
      <c r="AM297">
        <f>RANK(C297,$C$2:$C$1590)+COUNTIF($C$2:C297,C297)-1</f>
        <v>1479</v>
      </c>
    </row>
    <row r="298" spans="1:39" x14ac:dyDescent="0.2">
      <c r="A298">
        <v>296</v>
      </c>
      <c r="B298" t="s">
        <v>322</v>
      </c>
      <c r="C298">
        <v>4</v>
      </c>
      <c r="D298">
        <v>2.0909090909090899</v>
      </c>
      <c r="E298">
        <v>10</v>
      </c>
      <c r="F298">
        <v>0.5</v>
      </c>
      <c r="AM298">
        <f>RANK(C298,$C$2:$C$1590)+COUNTIF($C$2:C298,C298)-1</f>
        <v>387</v>
      </c>
    </row>
    <row r="299" spans="1:39" x14ac:dyDescent="0.2">
      <c r="A299">
        <v>297</v>
      </c>
      <c r="B299" t="s">
        <v>323</v>
      </c>
      <c r="C299">
        <v>1</v>
      </c>
      <c r="D299">
        <v>3</v>
      </c>
      <c r="E299">
        <v>0</v>
      </c>
      <c r="F299">
        <v>0</v>
      </c>
      <c r="AM299">
        <f>RANK(C299,$C$2:$C$1590)+COUNTIF($C$2:C299,C299)-1</f>
        <v>1193</v>
      </c>
    </row>
    <row r="300" spans="1:39" x14ac:dyDescent="0.2">
      <c r="A300">
        <v>298</v>
      </c>
      <c r="B300" t="s">
        <v>324</v>
      </c>
      <c r="C300">
        <v>3</v>
      </c>
      <c r="D300">
        <v>2.1818181818181799</v>
      </c>
      <c r="E300">
        <v>0</v>
      </c>
      <c r="F300">
        <v>1</v>
      </c>
      <c r="AM300">
        <f>RANK(C300,$C$2:$C$1590)+COUNTIF($C$2:C300,C300)-1</f>
        <v>581</v>
      </c>
    </row>
    <row r="301" spans="1:39" x14ac:dyDescent="0.2">
      <c r="A301">
        <v>299</v>
      </c>
      <c r="B301" t="s">
        <v>325</v>
      </c>
      <c r="C301">
        <v>3</v>
      </c>
      <c r="D301">
        <v>2.1818181818181799</v>
      </c>
      <c r="E301">
        <v>0</v>
      </c>
      <c r="F301">
        <v>1</v>
      </c>
      <c r="AM301">
        <f>RANK(C301,$C$2:$C$1590)+COUNTIF($C$2:C301,C301)-1</f>
        <v>582</v>
      </c>
    </row>
    <row r="302" spans="1:39" x14ac:dyDescent="0.2">
      <c r="A302">
        <v>300</v>
      </c>
      <c r="B302" t="s">
        <v>326</v>
      </c>
      <c r="C302">
        <v>5</v>
      </c>
      <c r="D302">
        <v>1.5454545454545401</v>
      </c>
      <c r="E302">
        <v>34</v>
      </c>
      <c r="F302">
        <v>0.3</v>
      </c>
      <c r="AM302">
        <f>RANK(C302,$C$2:$C$1590)+COUNTIF($C$2:C302,C302)-1</f>
        <v>280</v>
      </c>
    </row>
    <row r="303" spans="1:39" x14ac:dyDescent="0.2">
      <c r="A303">
        <v>301</v>
      </c>
      <c r="B303" t="s">
        <v>327</v>
      </c>
      <c r="C303">
        <v>12</v>
      </c>
      <c r="D303">
        <v>4.2936507936507899</v>
      </c>
      <c r="E303">
        <v>15786.0125830051</v>
      </c>
      <c r="F303">
        <v>0.22727272727272699</v>
      </c>
      <c r="AM303">
        <f>RANK(C303,$C$2:$C$1590)+COUNTIF($C$2:C303,C303)-1</f>
        <v>44</v>
      </c>
    </row>
    <row r="304" spans="1:39" x14ac:dyDescent="0.2">
      <c r="A304">
        <v>302</v>
      </c>
      <c r="B304" t="s">
        <v>328</v>
      </c>
      <c r="C304">
        <v>5</v>
      </c>
      <c r="D304">
        <v>4.9470899470899399</v>
      </c>
      <c r="E304">
        <v>439.63333333333298</v>
      </c>
      <c r="F304">
        <v>0.4</v>
      </c>
      <c r="AM304">
        <f>RANK(C304,$C$2:$C$1590)+COUNTIF($C$2:C304,C304)-1</f>
        <v>281</v>
      </c>
    </row>
    <row r="305" spans="1:39" x14ac:dyDescent="0.2">
      <c r="A305">
        <v>303</v>
      </c>
      <c r="B305" t="s">
        <v>329</v>
      </c>
      <c r="C305">
        <v>7</v>
      </c>
      <c r="D305">
        <v>4.9391534391534302</v>
      </c>
      <c r="E305">
        <v>1869</v>
      </c>
      <c r="F305">
        <v>0.28571428571428498</v>
      </c>
      <c r="AM305">
        <f>RANK(C305,$C$2:$C$1590)+COUNTIF($C$2:C305,C305)-1</f>
        <v>157</v>
      </c>
    </row>
    <row r="306" spans="1:39" x14ac:dyDescent="0.2">
      <c r="A306">
        <v>304</v>
      </c>
      <c r="B306" t="s">
        <v>330</v>
      </c>
      <c r="C306">
        <v>2</v>
      </c>
      <c r="D306">
        <v>5.2857142857142803</v>
      </c>
      <c r="E306">
        <v>0</v>
      </c>
      <c r="F306">
        <v>1</v>
      </c>
      <c r="AM306">
        <f>RANK(C306,$C$2:$C$1590)+COUNTIF($C$2:C306,C306)-1</f>
        <v>877</v>
      </c>
    </row>
    <row r="307" spans="1:39" x14ac:dyDescent="0.2">
      <c r="A307">
        <v>305</v>
      </c>
      <c r="B307" t="s">
        <v>331</v>
      </c>
      <c r="C307">
        <v>5</v>
      </c>
      <c r="D307">
        <v>4.8253968253968198</v>
      </c>
      <c r="E307">
        <v>15.8333333333333</v>
      </c>
      <c r="F307">
        <v>0.8</v>
      </c>
      <c r="AM307">
        <f>RANK(C307,$C$2:$C$1590)+COUNTIF($C$2:C307,C307)-1</f>
        <v>282</v>
      </c>
    </row>
    <row r="308" spans="1:39" x14ac:dyDescent="0.2">
      <c r="A308">
        <v>306</v>
      </c>
      <c r="B308" t="s">
        <v>332</v>
      </c>
      <c r="C308">
        <v>4</v>
      </c>
      <c r="D308">
        <v>4.8333333333333304</v>
      </c>
      <c r="E308">
        <v>0</v>
      </c>
      <c r="F308">
        <v>1</v>
      </c>
      <c r="AM308">
        <f>RANK(C308,$C$2:$C$1590)+COUNTIF($C$2:C308,C308)-1</f>
        <v>388</v>
      </c>
    </row>
    <row r="309" spans="1:39" x14ac:dyDescent="0.2">
      <c r="A309">
        <v>307</v>
      </c>
      <c r="B309" t="s">
        <v>333</v>
      </c>
      <c r="C309">
        <v>9</v>
      </c>
      <c r="D309">
        <v>4.7883597883597799</v>
      </c>
      <c r="E309">
        <v>6203</v>
      </c>
      <c r="F309">
        <v>0.33333333333333298</v>
      </c>
      <c r="AM309">
        <f>RANK(C309,$C$2:$C$1590)+COUNTIF($C$2:C309,C309)-1</f>
        <v>86</v>
      </c>
    </row>
    <row r="310" spans="1:39" x14ac:dyDescent="0.2">
      <c r="A310">
        <v>308</v>
      </c>
      <c r="B310" t="s">
        <v>334</v>
      </c>
      <c r="C310">
        <v>8</v>
      </c>
      <c r="D310">
        <v>4.8174603174603101</v>
      </c>
      <c r="E310">
        <v>1142.8333333333301</v>
      </c>
      <c r="F310">
        <v>0.32142857142857101</v>
      </c>
      <c r="AM310">
        <f>RANK(C310,$C$2:$C$1590)+COUNTIF($C$2:C310,C310)-1</f>
        <v>120</v>
      </c>
    </row>
    <row r="311" spans="1:39" x14ac:dyDescent="0.2">
      <c r="A311">
        <v>309</v>
      </c>
      <c r="B311" t="s">
        <v>335</v>
      </c>
      <c r="C311">
        <v>7</v>
      </c>
      <c r="D311">
        <v>4.8571428571428497</v>
      </c>
      <c r="E311">
        <v>408.166666666666</v>
      </c>
      <c r="F311">
        <v>0.33333333333333298</v>
      </c>
      <c r="AM311">
        <f>RANK(C311,$C$2:$C$1590)+COUNTIF($C$2:C311,C311)-1</f>
        <v>158</v>
      </c>
    </row>
    <row r="312" spans="1:39" x14ac:dyDescent="0.2">
      <c r="A312">
        <v>310</v>
      </c>
      <c r="B312" t="s">
        <v>336</v>
      </c>
      <c r="C312">
        <v>2</v>
      </c>
      <c r="D312">
        <v>5.6507936507936503</v>
      </c>
      <c r="E312">
        <v>0</v>
      </c>
      <c r="F312">
        <v>1</v>
      </c>
      <c r="AM312">
        <f>RANK(C312,$C$2:$C$1590)+COUNTIF($C$2:C312,C312)-1</f>
        <v>878</v>
      </c>
    </row>
    <row r="313" spans="1:39" x14ac:dyDescent="0.2">
      <c r="A313">
        <v>311</v>
      </c>
      <c r="B313" t="s">
        <v>337</v>
      </c>
      <c r="C313">
        <v>1</v>
      </c>
      <c r="D313">
        <v>1</v>
      </c>
      <c r="E313">
        <v>0</v>
      </c>
      <c r="F313">
        <v>0</v>
      </c>
      <c r="AM313">
        <f>RANK(C313,$C$2:$C$1590)+COUNTIF($C$2:C313,C313)-1</f>
        <v>1194</v>
      </c>
    </row>
    <row r="314" spans="1:39" x14ac:dyDescent="0.2">
      <c r="A314">
        <v>312</v>
      </c>
      <c r="B314" t="s">
        <v>338</v>
      </c>
      <c r="C314">
        <v>1</v>
      </c>
      <c r="D314">
        <v>1</v>
      </c>
      <c r="E314">
        <v>0</v>
      </c>
      <c r="F314">
        <v>0</v>
      </c>
      <c r="AM314">
        <f>RANK(C314,$C$2:$C$1590)+COUNTIF($C$2:C314,C314)-1</f>
        <v>1195</v>
      </c>
    </row>
    <row r="315" spans="1:39" x14ac:dyDescent="0.2">
      <c r="A315">
        <v>313</v>
      </c>
      <c r="B315" t="s">
        <v>339</v>
      </c>
      <c r="C315">
        <v>2</v>
      </c>
      <c r="D315">
        <v>1.3333333333333299</v>
      </c>
      <c r="E315">
        <v>0</v>
      </c>
      <c r="F315">
        <v>1</v>
      </c>
      <c r="AM315">
        <f>RANK(C315,$C$2:$C$1590)+COUNTIF($C$2:C315,C315)-1</f>
        <v>879</v>
      </c>
    </row>
    <row r="316" spans="1:39" x14ac:dyDescent="0.2">
      <c r="A316">
        <v>314</v>
      </c>
      <c r="B316" t="s">
        <v>340</v>
      </c>
      <c r="C316">
        <v>3</v>
      </c>
      <c r="D316">
        <v>1</v>
      </c>
      <c r="E316">
        <v>2</v>
      </c>
      <c r="F316">
        <v>0.33333333333333298</v>
      </c>
      <c r="AM316">
        <f>RANK(C316,$C$2:$C$1590)+COUNTIF($C$2:C316,C316)-1</f>
        <v>583</v>
      </c>
    </row>
    <row r="317" spans="1:39" x14ac:dyDescent="0.2">
      <c r="A317">
        <v>315</v>
      </c>
      <c r="B317" t="s">
        <v>341</v>
      </c>
      <c r="C317">
        <v>2</v>
      </c>
      <c r="D317">
        <v>1.3333333333333299</v>
      </c>
      <c r="E317">
        <v>0</v>
      </c>
      <c r="F317">
        <v>1</v>
      </c>
      <c r="AM317">
        <f>RANK(C317,$C$2:$C$1590)+COUNTIF($C$2:C317,C317)-1</f>
        <v>880</v>
      </c>
    </row>
    <row r="318" spans="1:39" x14ac:dyDescent="0.2">
      <c r="A318">
        <v>316</v>
      </c>
      <c r="B318" t="s">
        <v>342</v>
      </c>
      <c r="C318">
        <v>6</v>
      </c>
      <c r="D318">
        <v>4.9550264550264496</v>
      </c>
      <c r="E318">
        <v>300.666666666666</v>
      </c>
      <c r="F318">
        <v>0.6</v>
      </c>
      <c r="AM318">
        <f>RANK(C318,$C$2:$C$1590)+COUNTIF($C$2:C318,C318)-1</f>
        <v>229</v>
      </c>
    </row>
    <row r="319" spans="1:39" x14ac:dyDescent="0.2">
      <c r="A319">
        <v>317</v>
      </c>
      <c r="B319" t="s">
        <v>343</v>
      </c>
      <c r="C319">
        <v>3</v>
      </c>
      <c r="D319">
        <v>4.9682539682539604</v>
      </c>
      <c r="E319">
        <v>0</v>
      </c>
      <c r="F319">
        <v>1</v>
      </c>
      <c r="AM319">
        <f>RANK(C319,$C$2:$C$1590)+COUNTIF($C$2:C319,C319)-1</f>
        <v>584</v>
      </c>
    </row>
    <row r="320" spans="1:39" x14ac:dyDescent="0.2">
      <c r="A320">
        <v>318</v>
      </c>
      <c r="B320" t="s">
        <v>344</v>
      </c>
      <c r="C320">
        <v>1</v>
      </c>
      <c r="D320">
        <v>1.5</v>
      </c>
      <c r="E320">
        <v>0</v>
      </c>
      <c r="F320">
        <v>0</v>
      </c>
      <c r="AM320">
        <f>RANK(C320,$C$2:$C$1590)+COUNTIF($C$2:C320,C320)-1</f>
        <v>1196</v>
      </c>
    </row>
    <row r="321" spans="1:39" x14ac:dyDescent="0.2">
      <c r="A321">
        <v>319</v>
      </c>
      <c r="B321" t="s">
        <v>345</v>
      </c>
      <c r="C321">
        <v>2</v>
      </c>
      <c r="D321">
        <v>1</v>
      </c>
      <c r="E321">
        <v>1</v>
      </c>
      <c r="F321">
        <v>0</v>
      </c>
      <c r="AM321">
        <f>RANK(C321,$C$2:$C$1590)+COUNTIF($C$2:C321,C321)-1</f>
        <v>881</v>
      </c>
    </row>
    <row r="322" spans="1:39" x14ac:dyDescent="0.2">
      <c r="A322">
        <v>320</v>
      </c>
      <c r="B322" t="s">
        <v>346</v>
      </c>
      <c r="C322">
        <v>6</v>
      </c>
      <c r="D322">
        <v>1</v>
      </c>
      <c r="E322">
        <v>5</v>
      </c>
      <c r="F322">
        <v>0.46666666666666601</v>
      </c>
      <c r="AM322">
        <f>RANK(C322,$C$2:$C$1590)+COUNTIF($C$2:C322,C322)-1</f>
        <v>230</v>
      </c>
    </row>
    <row r="323" spans="1:39" x14ac:dyDescent="0.2">
      <c r="A323">
        <v>321</v>
      </c>
      <c r="B323" t="s">
        <v>347</v>
      </c>
      <c r="C323">
        <v>4</v>
      </c>
      <c r="D323">
        <v>1.3333333333333299</v>
      </c>
      <c r="E323">
        <v>1</v>
      </c>
      <c r="F323">
        <v>0.66666666666666596</v>
      </c>
      <c r="AM323">
        <f>RANK(C323,$C$2:$C$1590)+COUNTIF($C$2:C323,C323)-1</f>
        <v>389</v>
      </c>
    </row>
    <row r="324" spans="1:39" x14ac:dyDescent="0.2">
      <c r="A324">
        <v>322</v>
      </c>
      <c r="B324" t="s">
        <v>348</v>
      </c>
      <c r="C324">
        <v>3</v>
      </c>
      <c r="D324">
        <v>1.5</v>
      </c>
      <c r="E324">
        <v>0</v>
      </c>
      <c r="F324">
        <v>1</v>
      </c>
      <c r="AM324">
        <f>RANK(C324,$C$2:$C$1590)+COUNTIF($C$2:C324,C324)-1</f>
        <v>585</v>
      </c>
    </row>
    <row r="325" spans="1:39" x14ac:dyDescent="0.2">
      <c r="A325">
        <v>323</v>
      </c>
      <c r="B325" t="s">
        <v>349</v>
      </c>
      <c r="C325">
        <v>5</v>
      </c>
      <c r="D325">
        <v>1.1666666666666601</v>
      </c>
      <c r="E325">
        <v>2</v>
      </c>
      <c r="F325">
        <v>0.6</v>
      </c>
      <c r="AM325">
        <f>RANK(C325,$C$2:$C$1590)+COUNTIF($C$2:C325,C325)-1</f>
        <v>283</v>
      </c>
    </row>
    <row r="326" spans="1:39" x14ac:dyDescent="0.2">
      <c r="A326">
        <v>324</v>
      </c>
      <c r="B326" t="s">
        <v>350</v>
      </c>
      <c r="C326">
        <v>3</v>
      </c>
      <c r="D326">
        <v>1.5</v>
      </c>
      <c r="E326">
        <v>0</v>
      </c>
      <c r="F326">
        <v>1</v>
      </c>
      <c r="AM326">
        <f>RANK(C326,$C$2:$C$1590)+COUNTIF($C$2:C326,C326)-1</f>
        <v>586</v>
      </c>
    </row>
    <row r="327" spans="1:39" x14ac:dyDescent="0.2">
      <c r="A327">
        <v>325</v>
      </c>
      <c r="B327" t="s">
        <v>351</v>
      </c>
      <c r="C327">
        <v>3</v>
      </c>
      <c r="D327">
        <v>1.5</v>
      </c>
      <c r="E327">
        <v>0</v>
      </c>
      <c r="F327">
        <v>1</v>
      </c>
      <c r="AM327">
        <f>RANK(C327,$C$2:$C$1590)+COUNTIF($C$2:C327,C327)-1</f>
        <v>587</v>
      </c>
    </row>
    <row r="328" spans="1:39" x14ac:dyDescent="0.2">
      <c r="A328">
        <v>326</v>
      </c>
      <c r="B328" t="s">
        <v>352</v>
      </c>
      <c r="C328">
        <v>3</v>
      </c>
      <c r="D328">
        <v>6.19576719576719</v>
      </c>
      <c r="E328">
        <v>0</v>
      </c>
      <c r="F328">
        <v>1</v>
      </c>
      <c r="AM328">
        <f>RANK(C328,$C$2:$C$1590)+COUNTIF($C$2:C328,C328)-1</f>
        <v>588</v>
      </c>
    </row>
    <row r="329" spans="1:39" x14ac:dyDescent="0.2">
      <c r="A329">
        <v>327</v>
      </c>
      <c r="B329" t="s">
        <v>353</v>
      </c>
      <c r="C329">
        <v>15</v>
      </c>
      <c r="D329">
        <v>5.2566137566137501</v>
      </c>
      <c r="E329">
        <v>4601.69249225147</v>
      </c>
      <c r="F329">
        <v>0.25714285714285701</v>
      </c>
      <c r="AM329">
        <f>RANK(C329,$C$2:$C$1590)+COUNTIF($C$2:C329,C329)-1</f>
        <v>34</v>
      </c>
    </row>
    <row r="330" spans="1:39" x14ac:dyDescent="0.2">
      <c r="A330">
        <v>328</v>
      </c>
      <c r="B330" t="s">
        <v>354</v>
      </c>
      <c r="C330">
        <v>6</v>
      </c>
      <c r="D330">
        <v>6.1666666666666599</v>
      </c>
      <c r="E330">
        <v>80.485714285714295</v>
      </c>
      <c r="F330">
        <v>0.46666666666666601</v>
      </c>
      <c r="AM330">
        <f>RANK(C330,$C$2:$C$1590)+COUNTIF($C$2:C330,C330)-1</f>
        <v>231</v>
      </c>
    </row>
    <row r="331" spans="1:39" x14ac:dyDescent="0.2">
      <c r="A331">
        <v>329</v>
      </c>
      <c r="B331" t="s">
        <v>355</v>
      </c>
      <c r="C331">
        <v>5</v>
      </c>
      <c r="D331">
        <v>6.1164021164021101</v>
      </c>
      <c r="E331">
        <v>1004.33400629298</v>
      </c>
      <c r="F331">
        <v>0.4</v>
      </c>
      <c r="AM331">
        <f>RANK(C331,$C$2:$C$1590)+COUNTIF($C$2:C331,C331)-1</f>
        <v>284</v>
      </c>
    </row>
    <row r="332" spans="1:39" x14ac:dyDescent="0.2">
      <c r="A332">
        <v>330</v>
      </c>
      <c r="B332" t="s">
        <v>356</v>
      </c>
      <c r="C332">
        <v>6</v>
      </c>
      <c r="D332">
        <v>5.3095238095238004</v>
      </c>
      <c r="E332">
        <v>1496</v>
      </c>
      <c r="F332">
        <v>0.46666666666666601</v>
      </c>
      <c r="AM332">
        <f>RANK(C332,$C$2:$C$1590)+COUNTIF($C$2:C332,C332)-1</f>
        <v>232</v>
      </c>
    </row>
    <row r="333" spans="1:39" x14ac:dyDescent="0.2">
      <c r="A333">
        <v>331</v>
      </c>
      <c r="B333" t="s">
        <v>357</v>
      </c>
      <c r="C333">
        <v>2</v>
      </c>
      <c r="D333">
        <v>5.3201058201058196</v>
      </c>
      <c r="E333">
        <v>0</v>
      </c>
      <c r="F333">
        <v>1</v>
      </c>
      <c r="AM333">
        <f>RANK(C333,$C$2:$C$1590)+COUNTIF($C$2:C333,C333)-1</f>
        <v>882</v>
      </c>
    </row>
    <row r="334" spans="1:39" x14ac:dyDescent="0.2">
      <c r="A334">
        <v>332</v>
      </c>
      <c r="B334" t="s">
        <v>358</v>
      </c>
      <c r="C334">
        <v>3</v>
      </c>
      <c r="D334">
        <v>1</v>
      </c>
      <c r="E334">
        <v>0</v>
      </c>
      <c r="F334">
        <v>1</v>
      </c>
      <c r="AM334">
        <f>RANK(C334,$C$2:$C$1590)+COUNTIF($C$2:C334,C334)-1</f>
        <v>589</v>
      </c>
    </row>
    <row r="335" spans="1:39" x14ac:dyDescent="0.2">
      <c r="A335">
        <v>333</v>
      </c>
      <c r="B335" t="s">
        <v>359</v>
      </c>
      <c r="C335">
        <v>3</v>
      </c>
      <c r="D335">
        <v>1</v>
      </c>
      <c r="E335">
        <v>0</v>
      </c>
      <c r="F335">
        <v>1</v>
      </c>
      <c r="AM335">
        <f>RANK(C335,$C$2:$C$1590)+COUNTIF($C$2:C335,C335)-1</f>
        <v>590</v>
      </c>
    </row>
    <row r="336" spans="1:39" x14ac:dyDescent="0.2">
      <c r="A336">
        <v>334</v>
      </c>
      <c r="B336" t="s">
        <v>360</v>
      </c>
      <c r="C336">
        <v>3</v>
      </c>
      <c r="D336">
        <v>1</v>
      </c>
      <c r="E336">
        <v>0</v>
      </c>
      <c r="F336">
        <v>1</v>
      </c>
      <c r="AM336">
        <f>RANK(C336,$C$2:$C$1590)+COUNTIF($C$2:C336,C336)-1</f>
        <v>591</v>
      </c>
    </row>
    <row r="337" spans="1:39" x14ac:dyDescent="0.2">
      <c r="A337">
        <v>335</v>
      </c>
      <c r="B337" t="s">
        <v>361</v>
      </c>
      <c r="C337">
        <v>3</v>
      </c>
      <c r="D337">
        <v>1</v>
      </c>
      <c r="E337">
        <v>0</v>
      </c>
      <c r="F337">
        <v>1</v>
      </c>
      <c r="AM337">
        <f>RANK(C337,$C$2:$C$1590)+COUNTIF($C$2:C337,C337)-1</f>
        <v>592</v>
      </c>
    </row>
    <row r="338" spans="1:39" x14ac:dyDescent="0.2">
      <c r="A338">
        <v>336</v>
      </c>
      <c r="B338" t="s">
        <v>362</v>
      </c>
      <c r="C338">
        <v>1</v>
      </c>
      <c r="D338">
        <v>2.4166666666666599</v>
      </c>
      <c r="E338">
        <v>0</v>
      </c>
      <c r="F338">
        <v>0</v>
      </c>
      <c r="AM338">
        <f>RANK(C338,$C$2:$C$1590)+COUNTIF($C$2:C338,C338)-1</f>
        <v>1197</v>
      </c>
    </row>
    <row r="339" spans="1:39" x14ac:dyDescent="0.2">
      <c r="A339">
        <v>337</v>
      </c>
      <c r="B339" t="s">
        <v>363</v>
      </c>
      <c r="C339">
        <v>6</v>
      </c>
      <c r="D339">
        <v>1.5</v>
      </c>
      <c r="E339">
        <v>11</v>
      </c>
      <c r="F339">
        <v>0.66666666666666596</v>
      </c>
      <c r="AM339">
        <f>RANK(C339,$C$2:$C$1590)+COUNTIF($C$2:C339,C339)-1</f>
        <v>233</v>
      </c>
    </row>
    <row r="340" spans="1:39" x14ac:dyDescent="0.2">
      <c r="A340">
        <v>338</v>
      </c>
      <c r="B340" t="s">
        <v>364</v>
      </c>
      <c r="C340">
        <v>3</v>
      </c>
      <c r="D340">
        <v>1</v>
      </c>
      <c r="E340">
        <v>0</v>
      </c>
      <c r="F340">
        <v>1</v>
      </c>
      <c r="AM340">
        <f>RANK(C340,$C$2:$C$1590)+COUNTIF($C$2:C340,C340)-1</f>
        <v>593</v>
      </c>
    </row>
    <row r="341" spans="1:39" x14ac:dyDescent="0.2">
      <c r="A341">
        <v>339</v>
      </c>
      <c r="B341" t="s">
        <v>365</v>
      </c>
      <c r="C341">
        <v>3</v>
      </c>
      <c r="D341">
        <v>1</v>
      </c>
      <c r="E341">
        <v>0</v>
      </c>
      <c r="F341">
        <v>1</v>
      </c>
      <c r="AM341">
        <f>RANK(C341,$C$2:$C$1590)+COUNTIF($C$2:C341,C341)-1</f>
        <v>594</v>
      </c>
    </row>
    <row r="342" spans="1:39" x14ac:dyDescent="0.2">
      <c r="A342">
        <v>340</v>
      </c>
      <c r="B342" t="s">
        <v>366</v>
      </c>
      <c r="C342">
        <v>3</v>
      </c>
      <c r="D342">
        <v>1</v>
      </c>
      <c r="E342">
        <v>0</v>
      </c>
      <c r="F342">
        <v>1</v>
      </c>
      <c r="AM342">
        <f>RANK(C342,$C$2:$C$1590)+COUNTIF($C$2:C342,C342)-1</f>
        <v>595</v>
      </c>
    </row>
    <row r="343" spans="1:39" x14ac:dyDescent="0.2">
      <c r="A343">
        <v>341</v>
      </c>
      <c r="B343" t="s">
        <v>367</v>
      </c>
      <c r="C343">
        <v>3</v>
      </c>
      <c r="D343">
        <v>1</v>
      </c>
      <c r="E343">
        <v>0</v>
      </c>
      <c r="F343">
        <v>1</v>
      </c>
      <c r="AM343">
        <f>RANK(C343,$C$2:$C$1590)+COUNTIF($C$2:C343,C343)-1</f>
        <v>596</v>
      </c>
    </row>
    <row r="344" spans="1:39" x14ac:dyDescent="0.2">
      <c r="A344">
        <v>342</v>
      </c>
      <c r="B344" t="s">
        <v>368</v>
      </c>
      <c r="C344">
        <v>3</v>
      </c>
      <c r="D344">
        <v>8.0714285714285694</v>
      </c>
      <c r="E344">
        <v>377</v>
      </c>
      <c r="F344">
        <v>0.33333333333333298</v>
      </c>
      <c r="AM344">
        <f>RANK(C344,$C$2:$C$1590)+COUNTIF($C$2:C344,C344)-1</f>
        <v>597</v>
      </c>
    </row>
    <row r="345" spans="1:39" x14ac:dyDescent="0.2">
      <c r="A345">
        <v>343</v>
      </c>
      <c r="B345" t="s">
        <v>369</v>
      </c>
      <c r="C345">
        <v>10</v>
      </c>
      <c r="D345">
        <v>7.0820105820105796</v>
      </c>
      <c r="E345">
        <v>1129.6666666666599</v>
      </c>
      <c r="F345">
        <v>0.53333333333333299</v>
      </c>
      <c r="AM345">
        <f>RANK(C345,$C$2:$C$1590)+COUNTIF($C$2:C345,C345)-1</f>
        <v>64</v>
      </c>
    </row>
    <row r="346" spans="1:39" x14ac:dyDescent="0.2">
      <c r="A346">
        <v>344</v>
      </c>
      <c r="B346" t="s">
        <v>370</v>
      </c>
      <c r="C346">
        <v>2</v>
      </c>
      <c r="D346">
        <v>8.0740740740740709</v>
      </c>
      <c r="E346">
        <v>0</v>
      </c>
      <c r="F346">
        <v>1</v>
      </c>
      <c r="AM346">
        <f>RANK(C346,$C$2:$C$1590)+COUNTIF($C$2:C346,C346)-1</f>
        <v>883</v>
      </c>
    </row>
    <row r="347" spans="1:39" x14ac:dyDescent="0.2">
      <c r="A347">
        <v>345</v>
      </c>
      <c r="B347" t="s">
        <v>371</v>
      </c>
      <c r="C347">
        <v>4</v>
      </c>
      <c r="D347">
        <v>6.3174603174603101</v>
      </c>
      <c r="E347">
        <v>0</v>
      </c>
      <c r="F347">
        <v>1</v>
      </c>
      <c r="AM347">
        <f>RANK(C347,$C$2:$C$1590)+COUNTIF($C$2:C347,C347)-1</f>
        <v>390</v>
      </c>
    </row>
    <row r="348" spans="1:39" x14ac:dyDescent="0.2">
      <c r="A348">
        <v>346</v>
      </c>
      <c r="B348" t="s">
        <v>372</v>
      </c>
      <c r="C348">
        <v>6</v>
      </c>
      <c r="D348">
        <v>5.4682539682539604</v>
      </c>
      <c r="E348">
        <v>481.5</v>
      </c>
      <c r="F348">
        <v>0.6</v>
      </c>
      <c r="AM348">
        <f>RANK(C348,$C$2:$C$1590)+COUNTIF($C$2:C348,C348)-1</f>
        <v>234</v>
      </c>
    </row>
    <row r="349" spans="1:39" x14ac:dyDescent="0.2">
      <c r="A349">
        <v>347</v>
      </c>
      <c r="B349" t="s">
        <v>373</v>
      </c>
      <c r="C349">
        <v>4</v>
      </c>
      <c r="D349">
        <v>6.3174603174603101</v>
      </c>
      <c r="E349">
        <v>0</v>
      </c>
      <c r="F349">
        <v>1</v>
      </c>
      <c r="AM349">
        <f>RANK(C349,$C$2:$C$1590)+COUNTIF($C$2:C349,C349)-1</f>
        <v>391</v>
      </c>
    </row>
    <row r="350" spans="1:39" x14ac:dyDescent="0.2">
      <c r="A350">
        <v>348</v>
      </c>
      <c r="B350" t="s">
        <v>374</v>
      </c>
      <c r="C350">
        <v>5</v>
      </c>
      <c r="D350">
        <v>1.1666666666666601</v>
      </c>
      <c r="E350">
        <v>0</v>
      </c>
      <c r="F350">
        <v>1</v>
      </c>
      <c r="AM350">
        <f>RANK(C350,$C$2:$C$1590)+COUNTIF($C$2:C350,C350)-1</f>
        <v>285</v>
      </c>
    </row>
    <row r="351" spans="1:39" x14ac:dyDescent="0.2">
      <c r="A351">
        <v>349</v>
      </c>
      <c r="B351" t="s">
        <v>375</v>
      </c>
      <c r="C351">
        <v>5</v>
      </c>
      <c r="D351">
        <v>1.1666666666666601</v>
      </c>
      <c r="E351">
        <v>0</v>
      </c>
      <c r="F351">
        <v>1</v>
      </c>
      <c r="AM351">
        <f>RANK(C351,$C$2:$C$1590)+COUNTIF($C$2:C351,C351)-1</f>
        <v>286</v>
      </c>
    </row>
    <row r="352" spans="1:39" x14ac:dyDescent="0.2">
      <c r="A352">
        <v>350</v>
      </c>
      <c r="B352" t="s">
        <v>376</v>
      </c>
      <c r="C352">
        <v>6</v>
      </c>
      <c r="D352">
        <v>1</v>
      </c>
      <c r="E352">
        <v>5</v>
      </c>
      <c r="F352">
        <v>0.66666666666666596</v>
      </c>
      <c r="AM352">
        <f>RANK(C352,$C$2:$C$1590)+COUNTIF($C$2:C352,C352)-1</f>
        <v>235</v>
      </c>
    </row>
    <row r="353" spans="1:39" x14ac:dyDescent="0.2">
      <c r="A353">
        <v>351</v>
      </c>
      <c r="B353" t="s">
        <v>377</v>
      </c>
      <c r="C353">
        <v>5</v>
      </c>
      <c r="D353">
        <v>1.1666666666666601</v>
      </c>
      <c r="E353">
        <v>0</v>
      </c>
      <c r="F353">
        <v>1</v>
      </c>
      <c r="AM353">
        <f>RANK(C353,$C$2:$C$1590)+COUNTIF($C$2:C353,C353)-1</f>
        <v>287</v>
      </c>
    </row>
    <row r="354" spans="1:39" x14ac:dyDescent="0.2">
      <c r="A354">
        <v>352</v>
      </c>
      <c r="B354" t="s">
        <v>378</v>
      </c>
      <c r="C354">
        <v>5</v>
      </c>
      <c r="D354">
        <v>1.1666666666666601</v>
      </c>
      <c r="E354">
        <v>0</v>
      </c>
      <c r="F354">
        <v>1</v>
      </c>
      <c r="AM354">
        <f>RANK(C354,$C$2:$C$1590)+COUNTIF($C$2:C354,C354)-1</f>
        <v>288</v>
      </c>
    </row>
    <row r="355" spans="1:39" x14ac:dyDescent="0.2">
      <c r="A355">
        <v>353</v>
      </c>
      <c r="B355" t="s">
        <v>379</v>
      </c>
      <c r="C355">
        <v>5</v>
      </c>
      <c r="D355">
        <v>1.1666666666666601</v>
      </c>
      <c r="E355">
        <v>0</v>
      </c>
      <c r="F355">
        <v>1</v>
      </c>
      <c r="AM355">
        <f>RANK(C355,$C$2:$C$1590)+COUNTIF($C$2:C355,C355)-1</f>
        <v>289</v>
      </c>
    </row>
    <row r="356" spans="1:39" x14ac:dyDescent="0.2">
      <c r="A356">
        <v>354</v>
      </c>
      <c r="B356" t="s">
        <v>380</v>
      </c>
      <c r="C356">
        <v>2</v>
      </c>
      <c r="D356">
        <v>1</v>
      </c>
      <c r="E356">
        <v>0</v>
      </c>
      <c r="F356">
        <v>1</v>
      </c>
      <c r="AM356">
        <f>RANK(C356,$C$2:$C$1590)+COUNTIF($C$2:C356,C356)-1</f>
        <v>884</v>
      </c>
    </row>
    <row r="357" spans="1:39" x14ac:dyDescent="0.2">
      <c r="A357">
        <v>355</v>
      </c>
      <c r="B357" t="s">
        <v>381</v>
      </c>
      <c r="C357">
        <v>2</v>
      </c>
      <c r="D357">
        <v>1</v>
      </c>
      <c r="E357">
        <v>0</v>
      </c>
      <c r="F357">
        <v>1</v>
      </c>
      <c r="AM357">
        <f>RANK(C357,$C$2:$C$1590)+COUNTIF($C$2:C357,C357)-1</f>
        <v>885</v>
      </c>
    </row>
    <row r="358" spans="1:39" x14ac:dyDescent="0.2">
      <c r="A358">
        <v>356</v>
      </c>
      <c r="B358" t="s">
        <v>382</v>
      </c>
      <c r="C358">
        <v>2</v>
      </c>
      <c r="D358">
        <v>1</v>
      </c>
      <c r="E358">
        <v>0</v>
      </c>
      <c r="F358">
        <v>1</v>
      </c>
      <c r="AM358">
        <f>RANK(C358,$C$2:$C$1590)+COUNTIF($C$2:C358,C358)-1</f>
        <v>886</v>
      </c>
    </row>
    <row r="359" spans="1:39" x14ac:dyDescent="0.2">
      <c r="A359">
        <v>357</v>
      </c>
      <c r="B359" t="s">
        <v>383</v>
      </c>
      <c r="C359">
        <v>4</v>
      </c>
      <c r="D359">
        <v>1</v>
      </c>
      <c r="E359">
        <v>1</v>
      </c>
      <c r="F359">
        <v>0.66666666666666596</v>
      </c>
      <c r="AM359">
        <f>RANK(C359,$C$2:$C$1590)+COUNTIF($C$2:C359,C359)-1</f>
        <v>392</v>
      </c>
    </row>
    <row r="360" spans="1:39" x14ac:dyDescent="0.2">
      <c r="A360">
        <v>358</v>
      </c>
      <c r="B360" t="s">
        <v>384</v>
      </c>
      <c r="C360">
        <v>4</v>
      </c>
      <c r="D360">
        <v>1</v>
      </c>
      <c r="E360">
        <v>1</v>
      </c>
      <c r="F360">
        <v>0.66666666666666596</v>
      </c>
      <c r="AM360">
        <f>RANK(C360,$C$2:$C$1590)+COUNTIF($C$2:C360,C360)-1</f>
        <v>393</v>
      </c>
    </row>
    <row r="361" spans="1:39" x14ac:dyDescent="0.2">
      <c r="A361">
        <v>359</v>
      </c>
      <c r="B361" t="s">
        <v>385</v>
      </c>
      <c r="C361">
        <v>2</v>
      </c>
      <c r="D361">
        <v>1.5</v>
      </c>
      <c r="E361">
        <v>0</v>
      </c>
      <c r="F361">
        <v>1</v>
      </c>
      <c r="AM361">
        <f>RANK(C361,$C$2:$C$1590)+COUNTIF($C$2:C361,C361)-1</f>
        <v>887</v>
      </c>
    </row>
    <row r="362" spans="1:39" x14ac:dyDescent="0.2">
      <c r="A362">
        <v>360</v>
      </c>
      <c r="B362" t="s">
        <v>386</v>
      </c>
      <c r="C362">
        <v>3</v>
      </c>
      <c r="D362">
        <v>1.25</v>
      </c>
      <c r="E362">
        <v>0</v>
      </c>
      <c r="F362">
        <v>1</v>
      </c>
      <c r="AM362">
        <f>RANK(C362,$C$2:$C$1590)+COUNTIF($C$2:C362,C362)-1</f>
        <v>598</v>
      </c>
    </row>
    <row r="363" spans="1:39" x14ac:dyDescent="0.2">
      <c r="A363">
        <v>361</v>
      </c>
      <c r="B363" t="s">
        <v>387</v>
      </c>
      <c r="C363">
        <v>3</v>
      </c>
      <c r="D363">
        <v>1.25</v>
      </c>
      <c r="E363">
        <v>0</v>
      </c>
      <c r="F363">
        <v>1</v>
      </c>
      <c r="AM363">
        <f>RANK(C363,$C$2:$C$1590)+COUNTIF($C$2:C363,C363)-1</f>
        <v>599</v>
      </c>
    </row>
    <row r="364" spans="1:39" x14ac:dyDescent="0.2">
      <c r="A364">
        <v>362</v>
      </c>
      <c r="B364" t="s">
        <v>388</v>
      </c>
      <c r="C364">
        <v>12</v>
      </c>
      <c r="D364">
        <v>1.7333333333333301</v>
      </c>
      <c r="E364">
        <v>175</v>
      </c>
      <c r="F364">
        <v>0.25757575757575701</v>
      </c>
      <c r="AM364">
        <f>RANK(C364,$C$2:$C$1590)+COUNTIF($C$2:C364,C364)-1</f>
        <v>45</v>
      </c>
    </row>
    <row r="365" spans="1:39" x14ac:dyDescent="0.2">
      <c r="A365">
        <v>363</v>
      </c>
      <c r="B365" t="s">
        <v>389</v>
      </c>
      <c r="C365">
        <v>1</v>
      </c>
      <c r="D365">
        <v>2.7</v>
      </c>
      <c r="E365">
        <v>0</v>
      </c>
      <c r="F365">
        <v>0</v>
      </c>
      <c r="AM365">
        <f>RANK(C365,$C$2:$C$1590)+COUNTIF($C$2:C365,C365)-1</f>
        <v>1198</v>
      </c>
    </row>
    <row r="366" spans="1:39" x14ac:dyDescent="0.2">
      <c r="A366">
        <v>364</v>
      </c>
      <c r="B366" t="s">
        <v>390</v>
      </c>
      <c r="C366">
        <v>2</v>
      </c>
      <c r="D366">
        <v>2.6666666666666599</v>
      </c>
      <c r="E366">
        <v>0</v>
      </c>
      <c r="F366">
        <v>1</v>
      </c>
      <c r="AM366">
        <f>RANK(C366,$C$2:$C$1590)+COUNTIF($C$2:C366,C366)-1</f>
        <v>888</v>
      </c>
    </row>
    <row r="367" spans="1:39" x14ac:dyDescent="0.2">
      <c r="A367">
        <v>365</v>
      </c>
      <c r="B367" t="s">
        <v>391</v>
      </c>
      <c r="C367">
        <v>2</v>
      </c>
      <c r="D367">
        <v>2.6666666666666599</v>
      </c>
      <c r="E367">
        <v>0</v>
      </c>
      <c r="F367">
        <v>1</v>
      </c>
      <c r="AM367">
        <f>RANK(C367,$C$2:$C$1590)+COUNTIF($C$2:C367,C367)-1</f>
        <v>889</v>
      </c>
    </row>
    <row r="368" spans="1:39" x14ac:dyDescent="0.2">
      <c r="A368">
        <v>366</v>
      </c>
      <c r="B368" t="s">
        <v>392</v>
      </c>
      <c r="C368">
        <v>2</v>
      </c>
      <c r="D368">
        <v>1</v>
      </c>
      <c r="E368">
        <v>0</v>
      </c>
      <c r="F368">
        <v>1</v>
      </c>
      <c r="AM368">
        <f>RANK(C368,$C$2:$C$1590)+COUNTIF($C$2:C368,C368)-1</f>
        <v>890</v>
      </c>
    </row>
    <row r="369" spans="1:39" x14ac:dyDescent="0.2">
      <c r="A369">
        <v>367</v>
      </c>
      <c r="B369" t="s">
        <v>393</v>
      </c>
      <c r="C369">
        <v>2</v>
      </c>
      <c r="D369">
        <v>1</v>
      </c>
      <c r="E369">
        <v>0</v>
      </c>
      <c r="F369">
        <v>1</v>
      </c>
      <c r="AM369">
        <f>RANK(C369,$C$2:$C$1590)+COUNTIF($C$2:C369,C369)-1</f>
        <v>891</v>
      </c>
    </row>
    <row r="370" spans="1:39" x14ac:dyDescent="0.2">
      <c r="A370">
        <v>368</v>
      </c>
      <c r="B370" t="s">
        <v>394</v>
      </c>
      <c r="C370">
        <v>2</v>
      </c>
      <c r="D370">
        <v>1</v>
      </c>
      <c r="E370">
        <v>0</v>
      </c>
      <c r="F370">
        <v>1</v>
      </c>
      <c r="AM370">
        <f>RANK(C370,$C$2:$C$1590)+COUNTIF($C$2:C370,C370)-1</f>
        <v>892</v>
      </c>
    </row>
    <row r="371" spans="1:39" x14ac:dyDescent="0.2">
      <c r="A371">
        <v>369</v>
      </c>
      <c r="B371" t="s">
        <v>395</v>
      </c>
      <c r="C371">
        <v>2</v>
      </c>
      <c r="D371">
        <v>1.8333333333333299</v>
      </c>
      <c r="E371">
        <v>0</v>
      </c>
      <c r="F371">
        <v>1</v>
      </c>
      <c r="AM371">
        <f>RANK(C371,$C$2:$C$1590)+COUNTIF($C$2:C371,C371)-1</f>
        <v>893</v>
      </c>
    </row>
    <row r="372" spans="1:39" x14ac:dyDescent="0.2">
      <c r="A372">
        <v>370</v>
      </c>
      <c r="B372" t="s">
        <v>396</v>
      </c>
      <c r="C372">
        <v>2</v>
      </c>
      <c r="D372">
        <v>4.8862433862433798</v>
      </c>
      <c r="E372">
        <v>0</v>
      </c>
      <c r="F372">
        <v>1</v>
      </c>
      <c r="AM372">
        <f>RANK(C372,$C$2:$C$1590)+COUNTIF($C$2:C372,C372)-1</f>
        <v>894</v>
      </c>
    </row>
    <row r="373" spans="1:39" x14ac:dyDescent="0.2">
      <c r="A373">
        <v>371</v>
      </c>
      <c r="B373" t="s">
        <v>397</v>
      </c>
      <c r="C373">
        <v>6</v>
      </c>
      <c r="D373">
        <v>4.8703703703703702</v>
      </c>
      <c r="E373">
        <v>754.83333333333303</v>
      </c>
      <c r="F373">
        <v>0.266666666666666</v>
      </c>
      <c r="AM373">
        <f>RANK(C373,$C$2:$C$1590)+COUNTIF($C$2:C373,C373)-1</f>
        <v>236</v>
      </c>
    </row>
    <row r="374" spans="1:39" x14ac:dyDescent="0.2">
      <c r="A374">
        <v>372</v>
      </c>
      <c r="B374" t="s">
        <v>398</v>
      </c>
      <c r="C374">
        <v>2</v>
      </c>
      <c r="D374">
        <v>1</v>
      </c>
      <c r="E374">
        <v>0</v>
      </c>
      <c r="F374">
        <v>1</v>
      </c>
      <c r="AM374">
        <f>RANK(C374,$C$2:$C$1590)+COUNTIF($C$2:C374,C374)-1</f>
        <v>895</v>
      </c>
    </row>
    <row r="375" spans="1:39" x14ac:dyDescent="0.2">
      <c r="A375">
        <v>373</v>
      </c>
      <c r="B375" t="s">
        <v>399</v>
      </c>
      <c r="C375">
        <v>2</v>
      </c>
      <c r="D375">
        <v>1</v>
      </c>
      <c r="E375">
        <v>0</v>
      </c>
      <c r="F375">
        <v>1</v>
      </c>
      <c r="AM375">
        <f>RANK(C375,$C$2:$C$1590)+COUNTIF($C$2:C375,C375)-1</f>
        <v>896</v>
      </c>
    </row>
    <row r="376" spans="1:39" x14ac:dyDescent="0.2">
      <c r="A376">
        <v>374</v>
      </c>
      <c r="B376" t="s">
        <v>400</v>
      </c>
      <c r="C376">
        <v>2</v>
      </c>
      <c r="D376">
        <v>1</v>
      </c>
      <c r="E376">
        <v>0</v>
      </c>
      <c r="F376">
        <v>1</v>
      </c>
      <c r="AM376">
        <f>RANK(C376,$C$2:$C$1590)+COUNTIF($C$2:C376,C376)-1</f>
        <v>897</v>
      </c>
    </row>
    <row r="377" spans="1:39" x14ac:dyDescent="0.2">
      <c r="A377">
        <v>375</v>
      </c>
      <c r="B377" t="s">
        <v>401</v>
      </c>
      <c r="C377">
        <v>6</v>
      </c>
      <c r="D377">
        <v>5.6613756613756596</v>
      </c>
      <c r="E377">
        <v>248.333333333334</v>
      </c>
      <c r="F377">
        <v>0.66666666666666596</v>
      </c>
      <c r="AM377">
        <f>RANK(C377,$C$2:$C$1590)+COUNTIF($C$2:C377,C377)-1</f>
        <v>237</v>
      </c>
    </row>
    <row r="378" spans="1:39" x14ac:dyDescent="0.2">
      <c r="A378">
        <v>376</v>
      </c>
      <c r="B378" t="s">
        <v>402</v>
      </c>
      <c r="C378">
        <v>6</v>
      </c>
      <c r="D378">
        <v>5.6613756613756596</v>
      </c>
      <c r="E378">
        <v>248.333333333334</v>
      </c>
      <c r="F378">
        <v>0.66666666666666596</v>
      </c>
      <c r="AM378">
        <f>RANK(C378,$C$2:$C$1590)+COUNTIF($C$2:C378,C378)-1</f>
        <v>238</v>
      </c>
    </row>
    <row r="379" spans="1:39" x14ac:dyDescent="0.2">
      <c r="A379">
        <v>377</v>
      </c>
      <c r="B379" t="s">
        <v>403</v>
      </c>
      <c r="C379">
        <v>8</v>
      </c>
      <c r="D379">
        <v>5.6560846560846496</v>
      </c>
      <c r="E379">
        <v>1000.33333333333</v>
      </c>
      <c r="F379">
        <v>0.39285714285714202</v>
      </c>
      <c r="AM379">
        <f>RANK(C379,$C$2:$C$1590)+COUNTIF($C$2:C379,C379)-1</f>
        <v>121</v>
      </c>
    </row>
    <row r="380" spans="1:39" x14ac:dyDescent="0.2">
      <c r="A380">
        <v>378</v>
      </c>
      <c r="B380" t="s">
        <v>404</v>
      </c>
      <c r="C380">
        <v>3</v>
      </c>
      <c r="D380">
        <v>6.6481481481481399</v>
      </c>
      <c r="E380">
        <v>0</v>
      </c>
      <c r="F380">
        <v>1</v>
      </c>
      <c r="AM380">
        <f>RANK(C380,$C$2:$C$1590)+COUNTIF($C$2:C380,C380)-1</f>
        <v>600</v>
      </c>
    </row>
    <row r="381" spans="1:39" x14ac:dyDescent="0.2">
      <c r="A381">
        <v>379</v>
      </c>
      <c r="B381" t="s">
        <v>405</v>
      </c>
      <c r="C381">
        <v>2</v>
      </c>
      <c r="D381">
        <v>1</v>
      </c>
      <c r="E381">
        <v>0</v>
      </c>
      <c r="F381">
        <v>1</v>
      </c>
      <c r="AM381">
        <f>RANK(C381,$C$2:$C$1590)+COUNTIF($C$2:C381,C381)-1</f>
        <v>898</v>
      </c>
    </row>
    <row r="382" spans="1:39" x14ac:dyDescent="0.2">
      <c r="A382">
        <v>380</v>
      </c>
      <c r="B382" t="s">
        <v>406</v>
      </c>
      <c r="C382">
        <v>2</v>
      </c>
      <c r="D382">
        <v>1</v>
      </c>
      <c r="E382">
        <v>0</v>
      </c>
      <c r="F382">
        <v>1</v>
      </c>
      <c r="AM382">
        <f>RANK(C382,$C$2:$C$1590)+COUNTIF($C$2:C382,C382)-1</f>
        <v>899</v>
      </c>
    </row>
    <row r="383" spans="1:39" x14ac:dyDescent="0.2">
      <c r="A383">
        <v>381</v>
      </c>
      <c r="B383" t="s">
        <v>407</v>
      </c>
      <c r="C383">
        <v>2</v>
      </c>
      <c r="D383">
        <v>1</v>
      </c>
      <c r="E383">
        <v>0</v>
      </c>
      <c r="F383">
        <v>1</v>
      </c>
      <c r="AM383">
        <f>RANK(C383,$C$2:$C$1590)+COUNTIF($C$2:C383,C383)-1</f>
        <v>900</v>
      </c>
    </row>
    <row r="384" spans="1:39" x14ac:dyDescent="0.2">
      <c r="A384">
        <v>382</v>
      </c>
      <c r="B384" t="s">
        <v>408</v>
      </c>
      <c r="C384">
        <v>2</v>
      </c>
      <c r="D384">
        <v>1</v>
      </c>
      <c r="E384">
        <v>0</v>
      </c>
      <c r="F384">
        <v>1</v>
      </c>
      <c r="AM384">
        <f>RANK(C384,$C$2:$C$1590)+COUNTIF($C$2:C384,C384)-1</f>
        <v>901</v>
      </c>
    </row>
    <row r="385" spans="1:39" x14ac:dyDescent="0.2">
      <c r="A385">
        <v>383</v>
      </c>
      <c r="B385" t="s">
        <v>409</v>
      </c>
      <c r="C385">
        <v>2</v>
      </c>
      <c r="D385">
        <v>1</v>
      </c>
      <c r="E385">
        <v>0</v>
      </c>
      <c r="F385">
        <v>1</v>
      </c>
      <c r="AM385">
        <f>RANK(C385,$C$2:$C$1590)+COUNTIF($C$2:C385,C385)-1</f>
        <v>902</v>
      </c>
    </row>
    <row r="386" spans="1:39" x14ac:dyDescent="0.2">
      <c r="A386">
        <v>384</v>
      </c>
      <c r="B386" t="s">
        <v>410</v>
      </c>
      <c r="C386">
        <v>2</v>
      </c>
      <c r="D386">
        <v>1</v>
      </c>
      <c r="E386">
        <v>0</v>
      </c>
      <c r="F386">
        <v>1</v>
      </c>
      <c r="AM386">
        <f>RANK(C386,$C$2:$C$1590)+COUNTIF($C$2:C386,C386)-1</f>
        <v>903</v>
      </c>
    </row>
    <row r="387" spans="1:39" x14ac:dyDescent="0.2">
      <c r="A387">
        <v>385</v>
      </c>
      <c r="B387" t="s">
        <v>411</v>
      </c>
      <c r="C387">
        <v>7</v>
      </c>
      <c r="D387">
        <v>1</v>
      </c>
      <c r="E387">
        <v>0</v>
      </c>
      <c r="F387">
        <v>1</v>
      </c>
      <c r="AM387">
        <f>RANK(C387,$C$2:$C$1590)+COUNTIF($C$2:C387,C387)-1</f>
        <v>159</v>
      </c>
    </row>
    <row r="388" spans="1:39" x14ac:dyDescent="0.2">
      <c r="A388">
        <v>386</v>
      </c>
      <c r="B388" t="s">
        <v>412</v>
      </c>
      <c r="C388">
        <v>7</v>
      </c>
      <c r="D388">
        <v>1</v>
      </c>
      <c r="E388">
        <v>0</v>
      </c>
      <c r="F388">
        <v>1</v>
      </c>
      <c r="AM388">
        <f>RANK(C388,$C$2:$C$1590)+COUNTIF($C$2:C388,C388)-1</f>
        <v>160</v>
      </c>
    </row>
    <row r="389" spans="1:39" x14ac:dyDescent="0.2">
      <c r="A389">
        <v>387</v>
      </c>
      <c r="B389" t="s">
        <v>413</v>
      </c>
      <c r="C389">
        <v>7</v>
      </c>
      <c r="D389">
        <v>1</v>
      </c>
      <c r="E389">
        <v>0</v>
      </c>
      <c r="F389">
        <v>1</v>
      </c>
      <c r="AM389">
        <f>RANK(C389,$C$2:$C$1590)+COUNTIF($C$2:C389,C389)-1</f>
        <v>161</v>
      </c>
    </row>
    <row r="390" spans="1:39" x14ac:dyDescent="0.2">
      <c r="A390">
        <v>388</v>
      </c>
      <c r="B390" t="s">
        <v>414</v>
      </c>
      <c r="C390">
        <v>7</v>
      </c>
      <c r="D390">
        <v>1</v>
      </c>
      <c r="E390">
        <v>0</v>
      </c>
      <c r="F390">
        <v>1</v>
      </c>
      <c r="AM390">
        <f>RANK(C390,$C$2:$C$1590)+COUNTIF($C$2:C390,C390)-1</f>
        <v>162</v>
      </c>
    </row>
    <row r="391" spans="1:39" x14ac:dyDescent="0.2">
      <c r="A391">
        <v>389</v>
      </c>
      <c r="B391" t="s">
        <v>415</v>
      </c>
      <c r="C391">
        <v>7</v>
      </c>
      <c r="D391">
        <v>1</v>
      </c>
      <c r="E391">
        <v>0</v>
      </c>
      <c r="F391">
        <v>1</v>
      </c>
      <c r="AM391">
        <f>RANK(C391,$C$2:$C$1590)+COUNTIF($C$2:C391,C391)-1</f>
        <v>163</v>
      </c>
    </row>
    <row r="392" spans="1:39" x14ac:dyDescent="0.2">
      <c r="A392">
        <v>390</v>
      </c>
      <c r="B392" t="s">
        <v>416</v>
      </c>
      <c r="C392">
        <v>7</v>
      </c>
      <c r="D392">
        <v>1</v>
      </c>
      <c r="E392">
        <v>0</v>
      </c>
      <c r="F392">
        <v>1</v>
      </c>
      <c r="AM392">
        <f>RANK(C392,$C$2:$C$1590)+COUNTIF($C$2:C392,C392)-1</f>
        <v>164</v>
      </c>
    </row>
    <row r="393" spans="1:39" x14ac:dyDescent="0.2">
      <c r="A393">
        <v>391</v>
      </c>
      <c r="B393" t="s">
        <v>417</v>
      </c>
      <c r="C393">
        <v>7</v>
      </c>
      <c r="D393">
        <v>1</v>
      </c>
      <c r="E393">
        <v>0</v>
      </c>
      <c r="F393">
        <v>1</v>
      </c>
      <c r="AM393">
        <f>RANK(C393,$C$2:$C$1590)+COUNTIF($C$2:C393,C393)-1</f>
        <v>165</v>
      </c>
    </row>
    <row r="394" spans="1:39" x14ac:dyDescent="0.2">
      <c r="A394">
        <v>392</v>
      </c>
      <c r="B394" t="s">
        <v>418</v>
      </c>
      <c r="C394">
        <v>7</v>
      </c>
      <c r="D394">
        <v>1</v>
      </c>
      <c r="E394">
        <v>0</v>
      </c>
      <c r="F394">
        <v>1</v>
      </c>
      <c r="AM394">
        <f>RANK(C394,$C$2:$C$1590)+COUNTIF($C$2:C394,C394)-1</f>
        <v>166</v>
      </c>
    </row>
    <row r="395" spans="1:39" x14ac:dyDescent="0.2">
      <c r="A395">
        <v>393</v>
      </c>
      <c r="B395" t="s">
        <v>419</v>
      </c>
      <c r="C395">
        <v>3</v>
      </c>
      <c r="D395">
        <v>1</v>
      </c>
      <c r="E395">
        <v>0</v>
      </c>
      <c r="F395">
        <v>1</v>
      </c>
      <c r="AM395">
        <f>RANK(C395,$C$2:$C$1590)+COUNTIF($C$2:C395,C395)-1</f>
        <v>601</v>
      </c>
    </row>
    <row r="396" spans="1:39" x14ac:dyDescent="0.2">
      <c r="A396">
        <v>394</v>
      </c>
      <c r="B396" t="s">
        <v>420</v>
      </c>
      <c r="C396">
        <v>3</v>
      </c>
      <c r="D396">
        <v>1</v>
      </c>
      <c r="E396">
        <v>0</v>
      </c>
      <c r="F396">
        <v>1</v>
      </c>
      <c r="AM396">
        <f>RANK(C396,$C$2:$C$1590)+COUNTIF($C$2:C396,C396)-1</f>
        <v>602</v>
      </c>
    </row>
    <row r="397" spans="1:39" x14ac:dyDescent="0.2">
      <c r="A397">
        <v>395</v>
      </c>
      <c r="B397" t="s">
        <v>421</v>
      </c>
      <c r="C397">
        <v>3</v>
      </c>
      <c r="D397">
        <v>1</v>
      </c>
      <c r="E397">
        <v>0</v>
      </c>
      <c r="F397">
        <v>1</v>
      </c>
      <c r="AM397">
        <f>RANK(C397,$C$2:$C$1590)+COUNTIF($C$2:C397,C397)-1</f>
        <v>603</v>
      </c>
    </row>
    <row r="398" spans="1:39" x14ac:dyDescent="0.2">
      <c r="A398">
        <v>396</v>
      </c>
      <c r="B398" t="s">
        <v>422</v>
      </c>
      <c r="C398">
        <v>3</v>
      </c>
      <c r="D398">
        <v>1</v>
      </c>
      <c r="E398">
        <v>0</v>
      </c>
      <c r="F398">
        <v>1</v>
      </c>
      <c r="AM398">
        <f>RANK(C398,$C$2:$C$1590)+COUNTIF($C$2:C398,C398)-1</f>
        <v>604</v>
      </c>
    </row>
    <row r="399" spans="1:39" x14ac:dyDescent="0.2">
      <c r="A399">
        <v>397</v>
      </c>
      <c r="B399" t="s">
        <v>423</v>
      </c>
      <c r="C399">
        <v>3</v>
      </c>
      <c r="D399">
        <v>1</v>
      </c>
      <c r="E399">
        <v>0</v>
      </c>
      <c r="F399">
        <v>1</v>
      </c>
      <c r="AM399">
        <f>RANK(C399,$C$2:$C$1590)+COUNTIF($C$2:C399,C399)-1</f>
        <v>605</v>
      </c>
    </row>
    <row r="400" spans="1:39" x14ac:dyDescent="0.2">
      <c r="A400">
        <v>398</v>
      </c>
      <c r="B400" t="s">
        <v>424</v>
      </c>
      <c r="C400">
        <v>3</v>
      </c>
      <c r="D400">
        <v>1</v>
      </c>
      <c r="E400">
        <v>0</v>
      </c>
      <c r="F400">
        <v>1</v>
      </c>
      <c r="AM400">
        <f>RANK(C400,$C$2:$C$1590)+COUNTIF($C$2:C400,C400)-1</f>
        <v>606</v>
      </c>
    </row>
    <row r="401" spans="1:39" x14ac:dyDescent="0.2">
      <c r="A401">
        <v>399</v>
      </c>
      <c r="B401" t="s">
        <v>425</v>
      </c>
      <c r="C401">
        <v>3</v>
      </c>
      <c r="D401">
        <v>1</v>
      </c>
      <c r="E401">
        <v>0</v>
      </c>
      <c r="F401">
        <v>1</v>
      </c>
      <c r="AM401">
        <f>RANK(C401,$C$2:$C$1590)+COUNTIF($C$2:C401,C401)-1</f>
        <v>607</v>
      </c>
    </row>
    <row r="402" spans="1:39" x14ac:dyDescent="0.2">
      <c r="A402">
        <v>400</v>
      </c>
      <c r="B402" t="s">
        <v>426</v>
      </c>
      <c r="C402">
        <v>3</v>
      </c>
      <c r="D402">
        <v>1</v>
      </c>
      <c r="E402">
        <v>0</v>
      </c>
      <c r="F402">
        <v>1</v>
      </c>
      <c r="AM402">
        <f>RANK(C402,$C$2:$C$1590)+COUNTIF($C$2:C402,C402)-1</f>
        <v>608</v>
      </c>
    </row>
    <row r="403" spans="1:39" x14ac:dyDescent="0.2">
      <c r="A403">
        <v>401</v>
      </c>
      <c r="B403" t="s">
        <v>427</v>
      </c>
      <c r="C403">
        <v>6</v>
      </c>
      <c r="D403">
        <v>6.5370370370370301</v>
      </c>
      <c r="E403">
        <v>0</v>
      </c>
      <c r="F403">
        <v>1</v>
      </c>
      <c r="AM403">
        <f>RANK(C403,$C$2:$C$1590)+COUNTIF($C$2:C403,C403)-1</f>
        <v>239</v>
      </c>
    </row>
    <row r="404" spans="1:39" x14ac:dyDescent="0.2">
      <c r="A404">
        <v>402</v>
      </c>
      <c r="B404" t="s">
        <v>428</v>
      </c>
      <c r="C404">
        <v>12</v>
      </c>
      <c r="D404">
        <v>5.5582010582010497</v>
      </c>
      <c r="E404">
        <v>3238.33894993894</v>
      </c>
      <c r="F404">
        <v>0.33333333333333298</v>
      </c>
      <c r="AM404">
        <f>RANK(C404,$C$2:$C$1590)+COUNTIF($C$2:C404,C404)-1</f>
        <v>46</v>
      </c>
    </row>
    <row r="405" spans="1:39" x14ac:dyDescent="0.2">
      <c r="A405">
        <v>403</v>
      </c>
      <c r="B405" t="s">
        <v>429</v>
      </c>
      <c r="C405">
        <v>7</v>
      </c>
      <c r="D405">
        <v>6.5343915343915304</v>
      </c>
      <c r="E405">
        <v>124.666666666667</v>
      </c>
      <c r="F405">
        <v>0.80952380952380898</v>
      </c>
      <c r="AM405">
        <f>RANK(C405,$C$2:$C$1590)+COUNTIF($C$2:C405,C405)-1</f>
        <v>167</v>
      </c>
    </row>
    <row r="406" spans="1:39" x14ac:dyDescent="0.2">
      <c r="A406">
        <v>404</v>
      </c>
      <c r="B406" t="s">
        <v>430</v>
      </c>
      <c r="C406">
        <v>6</v>
      </c>
      <c r="D406">
        <v>6.5370370370370301</v>
      </c>
      <c r="E406">
        <v>0</v>
      </c>
      <c r="F406">
        <v>1</v>
      </c>
      <c r="AM406">
        <f>RANK(C406,$C$2:$C$1590)+COUNTIF($C$2:C406,C406)-1</f>
        <v>240</v>
      </c>
    </row>
    <row r="407" spans="1:39" x14ac:dyDescent="0.2">
      <c r="A407">
        <v>405</v>
      </c>
      <c r="B407" t="s">
        <v>431</v>
      </c>
      <c r="C407">
        <v>6</v>
      </c>
      <c r="D407">
        <v>6.5370370370370301</v>
      </c>
      <c r="E407">
        <v>0</v>
      </c>
      <c r="F407">
        <v>1</v>
      </c>
      <c r="AM407">
        <f>RANK(C407,$C$2:$C$1590)+COUNTIF($C$2:C407,C407)-1</f>
        <v>241</v>
      </c>
    </row>
    <row r="408" spans="1:39" x14ac:dyDescent="0.2">
      <c r="A408">
        <v>406</v>
      </c>
      <c r="B408" t="s">
        <v>432</v>
      </c>
      <c r="C408">
        <v>1</v>
      </c>
      <c r="D408">
        <v>1.5</v>
      </c>
      <c r="E408">
        <v>0</v>
      </c>
      <c r="F408">
        <v>0</v>
      </c>
      <c r="AM408">
        <f>RANK(C408,$C$2:$C$1590)+COUNTIF($C$2:C408,C408)-1</f>
        <v>1199</v>
      </c>
    </row>
    <row r="409" spans="1:39" x14ac:dyDescent="0.2">
      <c r="A409">
        <v>407</v>
      </c>
      <c r="B409" t="s">
        <v>433</v>
      </c>
      <c r="C409">
        <v>0</v>
      </c>
      <c r="D409">
        <v>0</v>
      </c>
      <c r="E409">
        <v>0</v>
      </c>
      <c r="F409">
        <v>0</v>
      </c>
      <c r="AM409">
        <f>RANK(C409,$C$2:$C$1590)+COUNTIF($C$2:C409,C409)-1</f>
        <v>1480</v>
      </c>
    </row>
    <row r="410" spans="1:39" x14ac:dyDescent="0.2">
      <c r="A410">
        <v>408</v>
      </c>
      <c r="B410" t="s">
        <v>434</v>
      </c>
      <c r="C410">
        <v>5</v>
      </c>
      <c r="D410">
        <v>1</v>
      </c>
      <c r="E410">
        <v>0.66666666666666596</v>
      </c>
      <c r="F410">
        <v>0.8</v>
      </c>
      <c r="AM410">
        <f>RANK(C410,$C$2:$C$1590)+COUNTIF($C$2:C410,C410)-1</f>
        <v>290</v>
      </c>
    </row>
    <row r="411" spans="1:39" x14ac:dyDescent="0.2">
      <c r="A411">
        <v>409</v>
      </c>
      <c r="B411" t="s">
        <v>435</v>
      </c>
      <c r="C411">
        <v>4</v>
      </c>
      <c r="D411">
        <v>1.2</v>
      </c>
      <c r="E411">
        <v>0</v>
      </c>
      <c r="F411">
        <v>1</v>
      </c>
      <c r="AM411">
        <f>RANK(C411,$C$2:$C$1590)+COUNTIF($C$2:C411,C411)-1</f>
        <v>394</v>
      </c>
    </row>
    <row r="412" spans="1:39" x14ac:dyDescent="0.2">
      <c r="A412">
        <v>410</v>
      </c>
      <c r="B412" t="s">
        <v>436</v>
      </c>
      <c r="C412">
        <v>5</v>
      </c>
      <c r="D412">
        <v>1</v>
      </c>
      <c r="E412">
        <v>0.66666666666666596</v>
      </c>
      <c r="F412">
        <v>0.8</v>
      </c>
      <c r="AM412">
        <f>RANK(C412,$C$2:$C$1590)+COUNTIF($C$2:C412,C412)-1</f>
        <v>291</v>
      </c>
    </row>
    <row r="413" spans="1:39" x14ac:dyDescent="0.2">
      <c r="A413">
        <v>411</v>
      </c>
      <c r="B413" t="s">
        <v>437</v>
      </c>
      <c r="C413">
        <v>4</v>
      </c>
      <c r="D413">
        <v>1.2</v>
      </c>
      <c r="E413">
        <v>0</v>
      </c>
      <c r="F413">
        <v>1</v>
      </c>
      <c r="AM413">
        <f>RANK(C413,$C$2:$C$1590)+COUNTIF($C$2:C413,C413)-1</f>
        <v>395</v>
      </c>
    </row>
    <row r="414" spans="1:39" x14ac:dyDescent="0.2">
      <c r="A414">
        <v>412</v>
      </c>
      <c r="B414" t="s">
        <v>438</v>
      </c>
      <c r="C414">
        <v>5</v>
      </c>
      <c r="D414">
        <v>1</v>
      </c>
      <c r="E414">
        <v>0.66666666666666596</v>
      </c>
      <c r="F414">
        <v>0.8</v>
      </c>
      <c r="AM414">
        <f>RANK(C414,$C$2:$C$1590)+COUNTIF($C$2:C414,C414)-1</f>
        <v>292</v>
      </c>
    </row>
    <row r="415" spans="1:39" x14ac:dyDescent="0.2">
      <c r="A415">
        <v>413</v>
      </c>
      <c r="B415" t="s">
        <v>439</v>
      </c>
      <c r="C415">
        <v>3</v>
      </c>
      <c r="D415">
        <v>1.4</v>
      </c>
      <c r="E415">
        <v>0</v>
      </c>
      <c r="F415">
        <v>1</v>
      </c>
      <c r="AM415">
        <f>RANK(C415,$C$2:$C$1590)+COUNTIF($C$2:C415,C415)-1</f>
        <v>609</v>
      </c>
    </row>
    <row r="416" spans="1:39" x14ac:dyDescent="0.2">
      <c r="A416">
        <v>414</v>
      </c>
      <c r="B416" t="s">
        <v>440</v>
      </c>
      <c r="C416">
        <v>1</v>
      </c>
      <c r="D416">
        <v>2.7692307692307598</v>
      </c>
      <c r="E416">
        <v>0</v>
      </c>
      <c r="F416">
        <v>0</v>
      </c>
      <c r="AM416">
        <f>RANK(C416,$C$2:$C$1590)+COUNTIF($C$2:C416,C416)-1</f>
        <v>1200</v>
      </c>
    </row>
    <row r="417" spans="1:39" x14ac:dyDescent="0.2">
      <c r="A417">
        <v>415</v>
      </c>
      <c r="B417" t="s">
        <v>441</v>
      </c>
      <c r="C417">
        <v>7</v>
      </c>
      <c r="D417">
        <v>1.84615384615384</v>
      </c>
      <c r="E417">
        <v>41</v>
      </c>
      <c r="F417">
        <v>0.19047619047618999</v>
      </c>
      <c r="AM417">
        <f>RANK(C417,$C$2:$C$1590)+COUNTIF($C$2:C417,C417)-1</f>
        <v>168</v>
      </c>
    </row>
    <row r="418" spans="1:39" x14ac:dyDescent="0.2">
      <c r="A418">
        <v>416</v>
      </c>
      <c r="B418" t="s">
        <v>442</v>
      </c>
      <c r="C418">
        <v>9</v>
      </c>
      <c r="D418">
        <v>5.7037037037036997</v>
      </c>
      <c r="E418">
        <v>760.92142857142801</v>
      </c>
      <c r="F418">
        <v>0.52777777777777701</v>
      </c>
      <c r="AM418">
        <f>RANK(C418,$C$2:$C$1590)+COUNTIF($C$2:C418,C418)-1</f>
        <v>87</v>
      </c>
    </row>
    <row r="419" spans="1:39" x14ac:dyDescent="0.2">
      <c r="A419">
        <v>417</v>
      </c>
      <c r="B419" t="s">
        <v>443</v>
      </c>
      <c r="C419">
        <v>2</v>
      </c>
      <c r="D419">
        <v>6.2301587301587302</v>
      </c>
      <c r="E419">
        <v>0</v>
      </c>
      <c r="F419">
        <v>1</v>
      </c>
      <c r="AM419">
        <f>RANK(C419,$C$2:$C$1590)+COUNTIF($C$2:C419,C419)-1</f>
        <v>904</v>
      </c>
    </row>
    <row r="420" spans="1:39" x14ac:dyDescent="0.2">
      <c r="A420">
        <v>418</v>
      </c>
      <c r="B420" t="s">
        <v>444</v>
      </c>
      <c r="C420">
        <v>1</v>
      </c>
      <c r="D420">
        <v>1</v>
      </c>
      <c r="E420">
        <v>0</v>
      </c>
      <c r="F420">
        <v>0</v>
      </c>
      <c r="AM420">
        <f>RANK(C420,$C$2:$C$1590)+COUNTIF($C$2:C420,C420)-1</f>
        <v>1201</v>
      </c>
    </row>
    <row r="421" spans="1:39" x14ac:dyDescent="0.2">
      <c r="A421">
        <v>419</v>
      </c>
      <c r="B421" t="s">
        <v>445</v>
      </c>
      <c r="C421">
        <v>1</v>
      </c>
      <c r="D421">
        <v>1</v>
      </c>
      <c r="E421">
        <v>0</v>
      </c>
      <c r="F421">
        <v>0</v>
      </c>
      <c r="AM421">
        <f>RANK(C421,$C$2:$C$1590)+COUNTIF($C$2:C421,C421)-1</f>
        <v>1202</v>
      </c>
    </row>
    <row r="422" spans="1:39" x14ac:dyDescent="0.2">
      <c r="A422">
        <v>420</v>
      </c>
      <c r="B422" t="s">
        <v>446</v>
      </c>
      <c r="C422">
        <v>0</v>
      </c>
      <c r="D422">
        <v>0</v>
      </c>
      <c r="E422">
        <v>0</v>
      </c>
      <c r="F422">
        <v>0</v>
      </c>
      <c r="AM422">
        <f>RANK(C422,$C$2:$C$1590)+COUNTIF($C$2:C422,C422)-1</f>
        <v>1481</v>
      </c>
    </row>
    <row r="423" spans="1:39" x14ac:dyDescent="0.2">
      <c r="A423">
        <v>421</v>
      </c>
      <c r="B423" t="s">
        <v>447</v>
      </c>
      <c r="C423">
        <v>1</v>
      </c>
      <c r="D423">
        <v>1.5</v>
      </c>
      <c r="E423">
        <v>0</v>
      </c>
      <c r="F423">
        <v>0</v>
      </c>
      <c r="AM423">
        <f>RANK(C423,$C$2:$C$1590)+COUNTIF($C$2:C423,C423)-1</f>
        <v>1203</v>
      </c>
    </row>
    <row r="424" spans="1:39" x14ac:dyDescent="0.2">
      <c r="A424">
        <v>422</v>
      </c>
      <c r="B424" t="s">
        <v>448</v>
      </c>
      <c r="C424">
        <v>2</v>
      </c>
      <c r="D424">
        <v>1</v>
      </c>
      <c r="E424">
        <v>0</v>
      </c>
      <c r="F424">
        <v>1</v>
      </c>
      <c r="AM424">
        <f>RANK(C424,$C$2:$C$1590)+COUNTIF($C$2:C424,C424)-1</f>
        <v>905</v>
      </c>
    </row>
    <row r="425" spans="1:39" x14ac:dyDescent="0.2">
      <c r="A425">
        <v>423</v>
      </c>
      <c r="B425" t="s">
        <v>449</v>
      </c>
      <c r="C425">
        <v>2</v>
      </c>
      <c r="D425">
        <v>1</v>
      </c>
      <c r="E425">
        <v>0</v>
      </c>
      <c r="F425">
        <v>1</v>
      </c>
      <c r="AM425">
        <f>RANK(C425,$C$2:$C$1590)+COUNTIF($C$2:C425,C425)-1</f>
        <v>906</v>
      </c>
    </row>
    <row r="426" spans="1:39" x14ac:dyDescent="0.2">
      <c r="A426">
        <v>424</v>
      </c>
      <c r="B426" t="s">
        <v>450</v>
      </c>
      <c r="C426">
        <v>2</v>
      </c>
      <c r="D426">
        <v>1</v>
      </c>
      <c r="E426">
        <v>0</v>
      </c>
      <c r="F426">
        <v>1</v>
      </c>
      <c r="AM426">
        <f>RANK(C426,$C$2:$C$1590)+COUNTIF($C$2:C426,C426)-1</f>
        <v>907</v>
      </c>
    </row>
    <row r="427" spans="1:39" x14ac:dyDescent="0.2">
      <c r="A427">
        <v>425</v>
      </c>
      <c r="B427" t="s">
        <v>451</v>
      </c>
      <c r="C427">
        <v>2</v>
      </c>
      <c r="D427">
        <v>1</v>
      </c>
      <c r="E427">
        <v>0</v>
      </c>
      <c r="F427">
        <v>1</v>
      </c>
      <c r="AM427">
        <f>RANK(C427,$C$2:$C$1590)+COUNTIF($C$2:C427,C427)-1</f>
        <v>908</v>
      </c>
    </row>
    <row r="428" spans="1:39" x14ac:dyDescent="0.2">
      <c r="A428">
        <v>426</v>
      </c>
      <c r="B428" t="s">
        <v>452</v>
      </c>
      <c r="C428">
        <v>2</v>
      </c>
      <c r="D428">
        <v>1</v>
      </c>
      <c r="E428">
        <v>0</v>
      </c>
      <c r="F428">
        <v>1</v>
      </c>
      <c r="AM428">
        <f>RANK(C428,$C$2:$C$1590)+COUNTIF($C$2:C428,C428)-1</f>
        <v>909</v>
      </c>
    </row>
    <row r="429" spans="1:39" x14ac:dyDescent="0.2">
      <c r="A429">
        <v>427</v>
      </c>
      <c r="B429" t="s">
        <v>453</v>
      </c>
      <c r="C429">
        <v>2</v>
      </c>
      <c r="D429">
        <v>1</v>
      </c>
      <c r="E429">
        <v>0</v>
      </c>
      <c r="F429">
        <v>1</v>
      </c>
      <c r="AM429">
        <f>RANK(C429,$C$2:$C$1590)+COUNTIF($C$2:C429,C429)-1</f>
        <v>910</v>
      </c>
    </row>
    <row r="430" spans="1:39" x14ac:dyDescent="0.2">
      <c r="A430">
        <v>428</v>
      </c>
      <c r="B430" t="s">
        <v>454</v>
      </c>
      <c r="C430">
        <v>4</v>
      </c>
      <c r="D430">
        <v>5.6084656084656004</v>
      </c>
      <c r="E430">
        <v>377</v>
      </c>
      <c r="F430">
        <v>0.5</v>
      </c>
      <c r="AM430">
        <f>RANK(C430,$C$2:$C$1590)+COUNTIF($C$2:C430,C430)-1</f>
        <v>396</v>
      </c>
    </row>
    <row r="431" spans="1:39" x14ac:dyDescent="0.2">
      <c r="A431">
        <v>429</v>
      </c>
      <c r="B431" t="s">
        <v>455</v>
      </c>
      <c r="C431">
        <v>1</v>
      </c>
      <c r="D431">
        <v>6.6058201058200998</v>
      </c>
      <c r="E431">
        <v>0</v>
      </c>
      <c r="F431">
        <v>0</v>
      </c>
      <c r="AM431">
        <f>RANK(C431,$C$2:$C$1590)+COUNTIF($C$2:C431,C431)-1</f>
        <v>1204</v>
      </c>
    </row>
    <row r="432" spans="1:39" x14ac:dyDescent="0.2">
      <c r="A432">
        <v>430</v>
      </c>
      <c r="B432" t="s">
        <v>456</v>
      </c>
      <c r="C432">
        <v>2</v>
      </c>
      <c r="D432">
        <v>1</v>
      </c>
      <c r="E432">
        <v>1</v>
      </c>
      <c r="F432">
        <v>0</v>
      </c>
      <c r="AM432">
        <f>RANK(C432,$C$2:$C$1590)+COUNTIF($C$2:C432,C432)-1</f>
        <v>911</v>
      </c>
    </row>
    <row r="433" spans="1:39" x14ac:dyDescent="0.2">
      <c r="A433">
        <v>431</v>
      </c>
      <c r="B433" t="s">
        <v>457</v>
      </c>
      <c r="C433">
        <v>1</v>
      </c>
      <c r="D433">
        <v>1.5</v>
      </c>
      <c r="E433">
        <v>0</v>
      </c>
      <c r="F433">
        <v>0</v>
      </c>
      <c r="AM433">
        <f>RANK(C433,$C$2:$C$1590)+COUNTIF($C$2:C433,C433)-1</f>
        <v>1205</v>
      </c>
    </row>
    <row r="434" spans="1:39" x14ac:dyDescent="0.2">
      <c r="A434">
        <v>432</v>
      </c>
      <c r="B434" t="s">
        <v>458</v>
      </c>
      <c r="C434">
        <v>1</v>
      </c>
      <c r="D434">
        <v>1.5</v>
      </c>
      <c r="E434">
        <v>0</v>
      </c>
      <c r="F434">
        <v>0</v>
      </c>
      <c r="AM434">
        <f>RANK(C434,$C$2:$C$1590)+COUNTIF($C$2:C434,C434)-1</f>
        <v>1206</v>
      </c>
    </row>
    <row r="435" spans="1:39" x14ac:dyDescent="0.2">
      <c r="A435">
        <v>433</v>
      </c>
      <c r="B435" t="s">
        <v>459</v>
      </c>
      <c r="C435">
        <v>1</v>
      </c>
      <c r="D435">
        <v>1</v>
      </c>
      <c r="E435">
        <v>0</v>
      </c>
      <c r="F435">
        <v>0</v>
      </c>
      <c r="AM435">
        <f>RANK(C435,$C$2:$C$1590)+COUNTIF($C$2:C435,C435)-1</f>
        <v>1207</v>
      </c>
    </row>
    <row r="436" spans="1:39" x14ac:dyDescent="0.2">
      <c r="A436">
        <v>434</v>
      </c>
      <c r="B436" t="s">
        <v>460</v>
      </c>
      <c r="C436">
        <v>1</v>
      </c>
      <c r="D436">
        <v>1</v>
      </c>
      <c r="E436">
        <v>0</v>
      </c>
      <c r="F436">
        <v>0</v>
      </c>
      <c r="AM436">
        <f>RANK(C436,$C$2:$C$1590)+COUNTIF($C$2:C436,C436)-1</f>
        <v>1208</v>
      </c>
    </row>
    <row r="437" spans="1:39" x14ac:dyDescent="0.2">
      <c r="A437">
        <v>435</v>
      </c>
      <c r="B437" t="s">
        <v>461</v>
      </c>
      <c r="C437">
        <v>2</v>
      </c>
      <c r="D437">
        <v>2.6923076923076898</v>
      </c>
      <c r="E437">
        <v>0</v>
      </c>
      <c r="F437">
        <v>1</v>
      </c>
      <c r="AM437">
        <f>RANK(C437,$C$2:$C$1590)+COUNTIF($C$2:C437,C437)-1</f>
        <v>912</v>
      </c>
    </row>
    <row r="438" spans="1:39" x14ac:dyDescent="0.2">
      <c r="A438">
        <v>436</v>
      </c>
      <c r="B438" t="s">
        <v>462</v>
      </c>
      <c r="C438">
        <v>2</v>
      </c>
      <c r="D438">
        <v>1</v>
      </c>
      <c r="E438">
        <v>0</v>
      </c>
      <c r="F438">
        <v>1</v>
      </c>
      <c r="AM438">
        <f>RANK(C438,$C$2:$C$1590)+COUNTIF($C$2:C438,C438)-1</f>
        <v>913</v>
      </c>
    </row>
    <row r="439" spans="1:39" x14ac:dyDescent="0.2">
      <c r="A439">
        <v>437</v>
      </c>
      <c r="B439" t="s">
        <v>463</v>
      </c>
      <c r="C439">
        <v>2</v>
      </c>
      <c r="D439">
        <v>1</v>
      </c>
      <c r="E439">
        <v>0</v>
      </c>
      <c r="F439">
        <v>1</v>
      </c>
      <c r="AM439">
        <f>RANK(C439,$C$2:$C$1590)+COUNTIF($C$2:C439,C439)-1</f>
        <v>914</v>
      </c>
    </row>
    <row r="440" spans="1:39" x14ac:dyDescent="0.2">
      <c r="A440">
        <v>438</v>
      </c>
      <c r="B440" t="s">
        <v>464</v>
      </c>
      <c r="C440">
        <v>2</v>
      </c>
      <c r="D440">
        <v>1</v>
      </c>
      <c r="E440">
        <v>0</v>
      </c>
      <c r="F440">
        <v>1</v>
      </c>
      <c r="AM440">
        <f>RANK(C440,$C$2:$C$1590)+COUNTIF($C$2:C440,C440)-1</f>
        <v>915</v>
      </c>
    </row>
    <row r="441" spans="1:39" x14ac:dyDescent="0.2">
      <c r="A441">
        <v>439</v>
      </c>
      <c r="B441" t="s">
        <v>465</v>
      </c>
      <c r="C441">
        <v>3</v>
      </c>
      <c r="D441">
        <v>1.25</v>
      </c>
      <c r="E441">
        <v>3</v>
      </c>
      <c r="F441">
        <v>0.33333333333333298</v>
      </c>
      <c r="AM441">
        <f>RANK(C441,$C$2:$C$1590)+COUNTIF($C$2:C441,C441)-1</f>
        <v>610</v>
      </c>
    </row>
    <row r="442" spans="1:39" x14ac:dyDescent="0.2">
      <c r="A442">
        <v>440</v>
      </c>
      <c r="B442" t="s">
        <v>466</v>
      </c>
      <c r="C442">
        <v>1</v>
      </c>
      <c r="D442">
        <v>2</v>
      </c>
      <c r="E442">
        <v>0</v>
      </c>
      <c r="F442">
        <v>0</v>
      </c>
      <c r="AM442">
        <f>RANK(C442,$C$2:$C$1590)+COUNTIF($C$2:C442,C442)-1</f>
        <v>1209</v>
      </c>
    </row>
    <row r="443" spans="1:39" x14ac:dyDescent="0.2">
      <c r="A443">
        <v>441</v>
      </c>
      <c r="B443" t="s">
        <v>467</v>
      </c>
      <c r="C443">
        <v>2</v>
      </c>
      <c r="D443">
        <v>1.5</v>
      </c>
      <c r="E443">
        <v>0</v>
      </c>
      <c r="F443">
        <v>1</v>
      </c>
      <c r="AM443">
        <f>RANK(C443,$C$2:$C$1590)+COUNTIF($C$2:C443,C443)-1</f>
        <v>916</v>
      </c>
    </row>
    <row r="444" spans="1:39" x14ac:dyDescent="0.2">
      <c r="A444">
        <v>442</v>
      </c>
      <c r="B444" t="s">
        <v>468</v>
      </c>
      <c r="C444">
        <v>1</v>
      </c>
      <c r="D444">
        <v>6.6613756613756596</v>
      </c>
      <c r="E444">
        <v>0</v>
      </c>
      <c r="F444">
        <v>0</v>
      </c>
      <c r="AM444">
        <f>RANK(C444,$C$2:$C$1590)+COUNTIF($C$2:C444,C444)-1</f>
        <v>1210</v>
      </c>
    </row>
    <row r="445" spans="1:39" x14ac:dyDescent="0.2">
      <c r="A445">
        <v>443</v>
      </c>
      <c r="B445" t="s">
        <v>469</v>
      </c>
      <c r="C445">
        <v>6</v>
      </c>
      <c r="D445">
        <v>5.6640211640211602</v>
      </c>
      <c r="E445">
        <v>2608</v>
      </c>
      <c r="F445">
        <v>0.133333333333333</v>
      </c>
      <c r="AM445">
        <f>RANK(C445,$C$2:$C$1590)+COUNTIF($C$2:C445,C445)-1</f>
        <v>242</v>
      </c>
    </row>
    <row r="446" spans="1:39" x14ac:dyDescent="0.2">
      <c r="A446">
        <v>444</v>
      </c>
      <c r="B446" t="s">
        <v>470</v>
      </c>
      <c r="C446">
        <v>1</v>
      </c>
      <c r="D446">
        <v>1.5</v>
      </c>
      <c r="E446">
        <v>0</v>
      </c>
      <c r="F446">
        <v>0</v>
      </c>
      <c r="AM446">
        <f>RANK(C446,$C$2:$C$1590)+COUNTIF($C$2:C446,C446)-1</f>
        <v>1211</v>
      </c>
    </row>
    <row r="447" spans="1:39" x14ac:dyDescent="0.2">
      <c r="A447">
        <v>445</v>
      </c>
      <c r="B447" t="s">
        <v>471</v>
      </c>
      <c r="C447">
        <v>2</v>
      </c>
      <c r="D447">
        <v>1</v>
      </c>
      <c r="E447">
        <v>1</v>
      </c>
      <c r="F447">
        <v>0</v>
      </c>
      <c r="AM447">
        <f>RANK(C447,$C$2:$C$1590)+COUNTIF($C$2:C447,C447)-1</f>
        <v>917</v>
      </c>
    </row>
    <row r="448" spans="1:39" x14ac:dyDescent="0.2">
      <c r="A448">
        <v>446</v>
      </c>
      <c r="B448" t="s">
        <v>472</v>
      </c>
      <c r="C448">
        <v>3</v>
      </c>
      <c r="D448">
        <v>1</v>
      </c>
      <c r="E448">
        <v>0</v>
      </c>
      <c r="F448">
        <v>1</v>
      </c>
      <c r="AM448">
        <f>RANK(C448,$C$2:$C$1590)+COUNTIF($C$2:C448,C448)-1</f>
        <v>611</v>
      </c>
    </row>
    <row r="449" spans="1:39" x14ac:dyDescent="0.2">
      <c r="A449">
        <v>447</v>
      </c>
      <c r="B449" t="s">
        <v>473</v>
      </c>
      <c r="C449">
        <v>3</v>
      </c>
      <c r="D449">
        <v>1</v>
      </c>
      <c r="E449">
        <v>0</v>
      </c>
      <c r="F449">
        <v>1</v>
      </c>
      <c r="AM449">
        <f>RANK(C449,$C$2:$C$1590)+COUNTIF($C$2:C449,C449)-1</f>
        <v>612</v>
      </c>
    </row>
    <row r="450" spans="1:39" x14ac:dyDescent="0.2">
      <c r="A450">
        <v>448</v>
      </c>
      <c r="B450" t="s">
        <v>474</v>
      </c>
      <c r="C450">
        <v>3</v>
      </c>
      <c r="D450">
        <v>1</v>
      </c>
      <c r="E450">
        <v>0</v>
      </c>
      <c r="F450">
        <v>1</v>
      </c>
      <c r="AM450">
        <f>RANK(C450,$C$2:$C$1590)+COUNTIF($C$2:C450,C450)-1</f>
        <v>613</v>
      </c>
    </row>
    <row r="451" spans="1:39" x14ac:dyDescent="0.2">
      <c r="A451">
        <v>449</v>
      </c>
      <c r="B451" t="s">
        <v>475</v>
      </c>
      <c r="C451">
        <v>3</v>
      </c>
      <c r="D451">
        <v>1</v>
      </c>
      <c r="E451">
        <v>0</v>
      </c>
      <c r="F451">
        <v>1</v>
      </c>
      <c r="AM451">
        <f>RANK(C451,$C$2:$C$1590)+COUNTIF($C$2:C451,C451)-1</f>
        <v>614</v>
      </c>
    </row>
    <row r="452" spans="1:39" x14ac:dyDescent="0.2">
      <c r="A452">
        <v>450</v>
      </c>
      <c r="B452" t="s">
        <v>476</v>
      </c>
      <c r="C452">
        <v>1</v>
      </c>
      <c r="D452">
        <v>5.9920634920634903</v>
      </c>
      <c r="E452">
        <v>0</v>
      </c>
      <c r="F452">
        <v>0</v>
      </c>
      <c r="AM452">
        <f>RANK(C452,$C$2:$C$1590)+COUNTIF($C$2:C452,C452)-1</f>
        <v>1212</v>
      </c>
    </row>
    <row r="453" spans="1:39" x14ac:dyDescent="0.2">
      <c r="A453">
        <v>451</v>
      </c>
      <c r="B453" t="s">
        <v>477</v>
      </c>
      <c r="C453">
        <v>0</v>
      </c>
      <c r="D453">
        <v>0</v>
      </c>
      <c r="E453">
        <v>0</v>
      </c>
      <c r="F453">
        <v>0</v>
      </c>
      <c r="AM453">
        <f>RANK(C453,$C$2:$C$1590)+COUNTIF($C$2:C453,C453)-1</f>
        <v>1482</v>
      </c>
    </row>
    <row r="454" spans="1:39" x14ac:dyDescent="0.2">
      <c r="A454">
        <v>452</v>
      </c>
      <c r="B454" t="s">
        <v>478</v>
      </c>
      <c r="C454">
        <v>7</v>
      </c>
      <c r="D454">
        <v>1</v>
      </c>
      <c r="E454">
        <v>0</v>
      </c>
      <c r="F454">
        <v>1</v>
      </c>
      <c r="AM454">
        <f>RANK(C454,$C$2:$C$1590)+COUNTIF($C$2:C454,C454)-1</f>
        <v>169</v>
      </c>
    </row>
    <row r="455" spans="1:39" x14ac:dyDescent="0.2">
      <c r="A455">
        <v>453</v>
      </c>
      <c r="B455" t="s">
        <v>479</v>
      </c>
      <c r="C455">
        <v>7</v>
      </c>
      <c r="D455">
        <v>1</v>
      </c>
      <c r="E455">
        <v>0</v>
      </c>
      <c r="F455">
        <v>1</v>
      </c>
      <c r="AM455">
        <f>RANK(C455,$C$2:$C$1590)+COUNTIF($C$2:C455,C455)-1</f>
        <v>170</v>
      </c>
    </row>
    <row r="456" spans="1:39" x14ac:dyDescent="0.2">
      <c r="A456">
        <v>454</v>
      </c>
      <c r="B456" t="s">
        <v>480</v>
      </c>
      <c r="C456">
        <v>7</v>
      </c>
      <c r="D456">
        <v>1</v>
      </c>
      <c r="E456">
        <v>0</v>
      </c>
      <c r="F456">
        <v>1</v>
      </c>
      <c r="AM456">
        <f>RANK(C456,$C$2:$C$1590)+COUNTIF($C$2:C456,C456)-1</f>
        <v>171</v>
      </c>
    </row>
    <row r="457" spans="1:39" x14ac:dyDescent="0.2">
      <c r="A457">
        <v>455</v>
      </c>
      <c r="B457" t="s">
        <v>481</v>
      </c>
      <c r="C457">
        <v>7</v>
      </c>
      <c r="D457">
        <v>1</v>
      </c>
      <c r="E457">
        <v>0</v>
      </c>
      <c r="F457">
        <v>1</v>
      </c>
      <c r="AM457">
        <f>RANK(C457,$C$2:$C$1590)+COUNTIF($C$2:C457,C457)-1</f>
        <v>172</v>
      </c>
    </row>
    <row r="458" spans="1:39" x14ac:dyDescent="0.2">
      <c r="A458">
        <v>456</v>
      </c>
      <c r="B458" t="s">
        <v>482</v>
      </c>
      <c r="C458">
        <v>7</v>
      </c>
      <c r="D458">
        <v>1</v>
      </c>
      <c r="E458">
        <v>0</v>
      </c>
      <c r="F458">
        <v>1</v>
      </c>
      <c r="AM458">
        <f>RANK(C458,$C$2:$C$1590)+COUNTIF($C$2:C458,C458)-1</f>
        <v>173</v>
      </c>
    </row>
    <row r="459" spans="1:39" x14ac:dyDescent="0.2">
      <c r="A459">
        <v>457</v>
      </c>
      <c r="B459" t="s">
        <v>483</v>
      </c>
      <c r="C459">
        <v>7</v>
      </c>
      <c r="D459">
        <v>1</v>
      </c>
      <c r="E459">
        <v>0</v>
      </c>
      <c r="F459">
        <v>1</v>
      </c>
      <c r="AM459">
        <f>RANK(C459,$C$2:$C$1590)+COUNTIF($C$2:C459,C459)-1</f>
        <v>174</v>
      </c>
    </row>
    <row r="460" spans="1:39" x14ac:dyDescent="0.2">
      <c r="A460">
        <v>458</v>
      </c>
      <c r="B460" t="s">
        <v>484</v>
      </c>
      <c r="C460">
        <v>7</v>
      </c>
      <c r="D460">
        <v>1</v>
      </c>
      <c r="E460">
        <v>0</v>
      </c>
      <c r="F460">
        <v>1</v>
      </c>
      <c r="AM460">
        <f>RANK(C460,$C$2:$C$1590)+COUNTIF($C$2:C460,C460)-1</f>
        <v>175</v>
      </c>
    </row>
    <row r="461" spans="1:39" x14ac:dyDescent="0.2">
      <c r="A461">
        <v>459</v>
      </c>
      <c r="B461" t="s">
        <v>485</v>
      </c>
      <c r="C461">
        <v>7</v>
      </c>
      <c r="D461">
        <v>1</v>
      </c>
      <c r="E461">
        <v>0</v>
      </c>
      <c r="F461">
        <v>1</v>
      </c>
      <c r="AM461">
        <f>RANK(C461,$C$2:$C$1590)+COUNTIF($C$2:C461,C461)-1</f>
        <v>176</v>
      </c>
    </row>
    <row r="462" spans="1:39" x14ac:dyDescent="0.2">
      <c r="A462">
        <v>460</v>
      </c>
      <c r="B462" t="s">
        <v>486</v>
      </c>
      <c r="C462">
        <v>3</v>
      </c>
      <c r="D462">
        <v>6.2619047619047601</v>
      </c>
      <c r="E462">
        <v>0</v>
      </c>
      <c r="F462">
        <v>1</v>
      </c>
      <c r="AM462">
        <f>RANK(C462,$C$2:$C$1590)+COUNTIF($C$2:C462,C462)-1</f>
        <v>615</v>
      </c>
    </row>
    <row r="463" spans="1:39" x14ac:dyDescent="0.2">
      <c r="A463">
        <v>461</v>
      </c>
      <c r="B463" t="s">
        <v>487</v>
      </c>
      <c r="C463">
        <v>3</v>
      </c>
      <c r="D463">
        <v>6.2619047619047601</v>
      </c>
      <c r="E463">
        <v>0</v>
      </c>
      <c r="F463">
        <v>1</v>
      </c>
      <c r="AM463">
        <f>RANK(C463,$C$2:$C$1590)+COUNTIF($C$2:C463,C463)-1</f>
        <v>616</v>
      </c>
    </row>
    <row r="464" spans="1:39" x14ac:dyDescent="0.2">
      <c r="A464">
        <v>462</v>
      </c>
      <c r="B464" t="s">
        <v>488</v>
      </c>
      <c r="C464">
        <v>3</v>
      </c>
      <c r="D464">
        <v>6.2619047619047601</v>
      </c>
      <c r="E464">
        <v>0</v>
      </c>
      <c r="F464">
        <v>1</v>
      </c>
      <c r="AM464">
        <f>RANK(C464,$C$2:$C$1590)+COUNTIF($C$2:C464,C464)-1</f>
        <v>617</v>
      </c>
    </row>
    <row r="465" spans="1:39" x14ac:dyDescent="0.2">
      <c r="A465">
        <v>463</v>
      </c>
      <c r="B465" t="s">
        <v>489</v>
      </c>
      <c r="C465">
        <v>5</v>
      </c>
      <c r="D465">
        <v>5.2698412698412698</v>
      </c>
      <c r="E465">
        <v>1125</v>
      </c>
      <c r="F465">
        <v>0.4</v>
      </c>
      <c r="AM465">
        <f>RANK(C465,$C$2:$C$1590)+COUNTIF($C$2:C465,C465)-1</f>
        <v>293</v>
      </c>
    </row>
    <row r="466" spans="1:39" x14ac:dyDescent="0.2">
      <c r="A466">
        <v>464</v>
      </c>
      <c r="B466" t="s">
        <v>490</v>
      </c>
      <c r="C466">
        <v>3</v>
      </c>
      <c r="D466">
        <v>5.6746031746031704</v>
      </c>
      <c r="E466">
        <v>752</v>
      </c>
      <c r="F466">
        <v>0.33333333333333298</v>
      </c>
      <c r="AM466">
        <f>RANK(C466,$C$2:$C$1590)+COUNTIF($C$2:C466,C466)-1</f>
        <v>618</v>
      </c>
    </row>
    <row r="467" spans="1:39" x14ac:dyDescent="0.2">
      <c r="A467">
        <v>465</v>
      </c>
      <c r="B467" t="s">
        <v>491</v>
      </c>
      <c r="C467">
        <v>2</v>
      </c>
      <c r="D467">
        <v>6.6693121693121604</v>
      </c>
      <c r="E467">
        <v>0</v>
      </c>
      <c r="F467">
        <v>1</v>
      </c>
      <c r="AM467">
        <f>RANK(C467,$C$2:$C$1590)+COUNTIF($C$2:C467,C467)-1</f>
        <v>918</v>
      </c>
    </row>
    <row r="468" spans="1:39" x14ac:dyDescent="0.2">
      <c r="A468">
        <v>466</v>
      </c>
      <c r="B468" t="s">
        <v>492</v>
      </c>
      <c r="C468">
        <v>2</v>
      </c>
      <c r="D468">
        <v>6.6693121693121604</v>
      </c>
      <c r="E468">
        <v>0</v>
      </c>
      <c r="F468">
        <v>1</v>
      </c>
      <c r="AM468">
        <f>RANK(C468,$C$2:$C$1590)+COUNTIF($C$2:C468,C468)-1</f>
        <v>919</v>
      </c>
    </row>
    <row r="469" spans="1:39" x14ac:dyDescent="0.2">
      <c r="A469">
        <v>467</v>
      </c>
      <c r="B469" t="s">
        <v>493</v>
      </c>
      <c r="C469">
        <v>4</v>
      </c>
      <c r="D469">
        <v>1</v>
      </c>
      <c r="E469">
        <v>0</v>
      </c>
      <c r="F469">
        <v>1</v>
      </c>
      <c r="AM469">
        <f>RANK(C469,$C$2:$C$1590)+COUNTIF($C$2:C469,C469)-1</f>
        <v>397</v>
      </c>
    </row>
    <row r="470" spans="1:39" x14ac:dyDescent="0.2">
      <c r="A470">
        <v>468</v>
      </c>
      <c r="B470" t="s">
        <v>494</v>
      </c>
      <c r="C470">
        <v>4</v>
      </c>
      <c r="D470">
        <v>1</v>
      </c>
      <c r="E470">
        <v>0</v>
      </c>
      <c r="F470">
        <v>1</v>
      </c>
      <c r="AM470">
        <f>RANK(C470,$C$2:$C$1590)+COUNTIF($C$2:C470,C470)-1</f>
        <v>398</v>
      </c>
    </row>
    <row r="471" spans="1:39" x14ac:dyDescent="0.2">
      <c r="A471">
        <v>469</v>
      </c>
      <c r="B471" t="s">
        <v>495</v>
      </c>
      <c r="C471">
        <v>4</v>
      </c>
      <c r="D471">
        <v>1</v>
      </c>
      <c r="E471">
        <v>0</v>
      </c>
      <c r="F471">
        <v>1</v>
      </c>
      <c r="AM471">
        <f>RANK(C471,$C$2:$C$1590)+COUNTIF($C$2:C471,C471)-1</f>
        <v>399</v>
      </c>
    </row>
    <row r="472" spans="1:39" x14ac:dyDescent="0.2">
      <c r="A472">
        <v>470</v>
      </c>
      <c r="B472" t="s">
        <v>496</v>
      </c>
      <c r="C472">
        <v>4</v>
      </c>
      <c r="D472">
        <v>1</v>
      </c>
      <c r="E472">
        <v>0</v>
      </c>
      <c r="F472">
        <v>1</v>
      </c>
      <c r="AM472">
        <f>RANK(C472,$C$2:$C$1590)+COUNTIF($C$2:C472,C472)-1</f>
        <v>400</v>
      </c>
    </row>
    <row r="473" spans="1:39" x14ac:dyDescent="0.2">
      <c r="A473">
        <v>471</v>
      </c>
      <c r="B473" t="s">
        <v>497</v>
      </c>
      <c r="C473">
        <v>4</v>
      </c>
      <c r="D473">
        <v>1</v>
      </c>
      <c r="E473">
        <v>0</v>
      </c>
      <c r="F473">
        <v>1</v>
      </c>
      <c r="AM473">
        <f>RANK(C473,$C$2:$C$1590)+COUNTIF($C$2:C473,C473)-1</f>
        <v>401</v>
      </c>
    </row>
    <row r="474" spans="1:39" x14ac:dyDescent="0.2">
      <c r="A474">
        <v>472</v>
      </c>
      <c r="B474" t="s">
        <v>498</v>
      </c>
      <c r="C474">
        <v>4</v>
      </c>
      <c r="D474">
        <v>8.0793650793650702</v>
      </c>
      <c r="E474">
        <v>1.8333333333333299</v>
      </c>
      <c r="F474">
        <v>0.66666666666666596</v>
      </c>
      <c r="AM474">
        <f>RANK(C474,$C$2:$C$1590)+COUNTIF($C$2:C474,C474)-1</f>
        <v>402</v>
      </c>
    </row>
    <row r="475" spans="1:39" x14ac:dyDescent="0.2">
      <c r="A475">
        <v>473</v>
      </c>
      <c r="B475" t="s">
        <v>499</v>
      </c>
      <c r="C475">
        <v>8</v>
      </c>
      <c r="D475">
        <v>7.0952380952380896</v>
      </c>
      <c r="E475">
        <v>2966.1666666666601</v>
      </c>
      <c r="F475">
        <v>0.28571428571428498</v>
      </c>
      <c r="AM475">
        <f>RANK(C475,$C$2:$C$1590)+COUNTIF($C$2:C475,C475)-1</f>
        <v>122</v>
      </c>
    </row>
    <row r="476" spans="1:39" x14ac:dyDescent="0.2">
      <c r="A476">
        <v>474</v>
      </c>
      <c r="B476" t="s">
        <v>500</v>
      </c>
      <c r="C476">
        <v>2</v>
      </c>
      <c r="D476">
        <v>8.0899470899470902</v>
      </c>
      <c r="E476">
        <v>0</v>
      </c>
      <c r="F476">
        <v>1</v>
      </c>
      <c r="AM476">
        <f>RANK(C476,$C$2:$C$1590)+COUNTIF($C$2:C476,C476)-1</f>
        <v>920</v>
      </c>
    </row>
    <row r="477" spans="1:39" x14ac:dyDescent="0.2">
      <c r="A477">
        <v>475</v>
      </c>
      <c r="B477" t="s">
        <v>501</v>
      </c>
      <c r="C477">
        <v>3</v>
      </c>
      <c r="D477">
        <v>1.25</v>
      </c>
      <c r="E477">
        <v>3</v>
      </c>
      <c r="F477">
        <v>0.33333333333333298</v>
      </c>
      <c r="AM477">
        <f>RANK(C477,$C$2:$C$1590)+COUNTIF($C$2:C477,C477)-1</f>
        <v>619</v>
      </c>
    </row>
    <row r="478" spans="1:39" x14ac:dyDescent="0.2">
      <c r="A478">
        <v>476</v>
      </c>
      <c r="B478" t="s">
        <v>502</v>
      </c>
      <c r="C478">
        <v>1</v>
      </c>
      <c r="D478">
        <v>2</v>
      </c>
      <c r="E478">
        <v>0</v>
      </c>
      <c r="F478">
        <v>0</v>
      </c>
      <c r="AM478">
        <f>RANK(C478,$C$2:$C$1590)+COUNTIF($C$2:C478,C478)-1</f>
        <v>1213</v>
      </c>
    </row>
    <row r="479" spans="1:39" x14ac:dyDescent="0.2">
      <c r="A479">
        <v>477</v>
      </c>
      <c r="B479" t="s">
        <v>503</v>
      </c>
      <c r="C479">
        <v>2</v>
      </c>
      <c r="D479">
        <v>1.5</v>
      </c>
      <c r="E479">
        <v>0</v>
      </c>
      <c r="F479">
        <v>1</v>
      </c>
      <c r="AM479">
        <f>RANK(C479,$C$2:$C$1590)+COUNTIF($C$2:C479,C479)-1</f>
        <v>921</v>
      </c>
    </row>
    <row r="480" spans="1:39" x14ac:dyDescent="0.2">
      <c r="A480">
        <v>478</v>
      </c>
      <c r="B480" t="s">
        <v>504</v>
      </c>
      <c r="C480">
        <v>3</v>
      </c>
      <c r="D480">
        <v>1.25</v>
      </c>
      <c r="E480">
        <v>3</v>
      </c>
      <c r="F480">
        <v>0.33333333333333298</v>
      </c>
      <c r="AM480">
        <f>RANK(C480,$C$2:$C$1590)+COUNTIF($C$2:C480,C480)-1</f>
        <v>620</v>
      </c>
    </row>
    <row r="481" spans="1:39" x14ac:dyDescent="0.2">
      <c r="A481">
        <v>479</v>
      </c>
      <c r="B481" t="s">
        <v>505</v>
      </c>
      <c r="C481">
        <v>3</v>
      </c>
      <c r="D481">
        <v>1.7692307692307601</v>
      </c>
      <c r="E481">
        <v>0</v>
      </c>
      <c r="F481">
        <v>1</v>
      </c>
      <c r="AM481">
        <f>RANK(C481,$C$2:$C$1590)+COUNTIF($C$2:C481,C481)-1</f>
        <v>621</v>
      </c>
    </row>
    <row r="482" spans="1:39" x14ac:dyDescent="0.2">
      <c r="A482">
        <v>480</v>
      </c>
      <c r="B482" t="s">
        <v>506</v>
      </c>
      <c r="C482">
        <v>3</v>
      </c>
      <c r="D482">
        <v>1.7692307692307601</v>
      </c>
      <c r="E482">
        <v>0</v>
      </c>
      <c r="F482">
        <v>1</v>
      </c>
      <c r="AM482">
        <f>RANK(C482,$C$2:$C$1590)+COUNTIF($C$2:C482,C482)-1</f>
        <v>622</v>
      </c>
    </row>
    <row r="483" spans="1:39" x14ac:dyDescent="0.2">
      <c r="A483">
        <v>481</v>
      </c>
      <c r="B483" t="s">
        <v>507</v>
      </c>
      <c r="C483">
        <v>7</v>
      </c>
      <c r="D483">
        <v>1.4615384615384599</v>
      </c>
      <c r="E483">
        <v>40</v>
      </c>
      <c r="F483">
        <v>0.238095238095238</v>
      </c>
      <c r="AM483">
        <f>RANK(C483,$C$2:$C$1590)+COUNTIF($C$2:C483,C483)-1</f>
        <v>177</v>
      </c>
    </row>
    <row r="484" spans="1:39" x14ac:dyDescent="0.2">
      <c r="A484">
        <v>482</v>
      </c>
      <c r="B484" t="s">
        <v>508</v>
      </c>
      <c r="C484">
        <v>9</v>
      </c>
      <c r="D484">
        <v>1.3076923076922999</v>
      </c>
      <c r="E484">
        <v>51</v>
      </c>
      <c r="F484">
        <v>0.25</v>
      </c>
      <c r="AM484">
        <f>RANK(C484,$C$2:$C$1590)+COUNTIF($C$2:C484,C484)-1</f>
        <v>88</v>
      </c>
    </row>
    <row r="485" spans="1:39" x14ac:dyDescent="0.2">
      <c r="A485">
        <v>483</v>
      </c>
      <c r="B485" t="s">
        <v>509</v>
      </c>
      <c r="C485">
        <v>1</v>
      </c>
      <c r="D485">
        <v>1</v>
      </c>
      <c r="E485">
        <v>0</v>
      </c>
      <c r="F485">
        <v>0</v>
      </c>
      <c r="AM485">
        <f>RANK(C485,$C$2:$C$1590)+COUNTIF($C$2:C485,C485)-1</f>
        <v>1214</v>
      </c>
    </row>
    <row r="486" spans="1:39" x14ac:dyDescent="0.2">
      <c r="A486">
        <v>484</v>
      </c>
      <c r="B486" t="s">
        <v>510</v>
      </c>
      <c r="C486">
        <v>1</v>
      </c>
      <c r="D486">
        <v>1</v>
      </c>
      <c r="E486">
        <v>0</v>
      </c>
      <c r="F486">
        <v>0</v>
      </c>
      <c r="AM486">
        <f>RANK(C486,$C$2:$C$1590)+COUNTIF($C$2:C486,C486)-1</f>
        <v>1215</v>
      </c>
    </row>
    <row r="487" spans="1:39" x14ac:dyDescent="0.2">
      <c r="A487">
        <v>485</v>
      </c>
      <c r="B487" t="s">
        <v>511</v>
      </c>
      <c r="C487">
        <v>1</v>
      </c>
      <c r="D487">
        <v>5.6851851851851798</v>
      </c>
      <c r="E487">
        <v>0</v>
      </c>
      <c r="F487">
        <v>0</v>
      </c>
      <c r="AM487">
        <f>RANK(C487,$C$2:$C$1590)+COUNTIF($C$2:C487,C487)-1</f>
        <v>1216</v>
      </c>
    </row>
    <row r="488" spans="1:39" x14ac:dyDescent="0.2">
      <c r="A488">
        <v>486</v>
      </c>
      <c r="B488" t="s">
        <v>512</v>
      </c>
      <c r="C488">
        <v>1</v>
      </c>
      <c r="D488">
        <v>1</v>
      </c>
      <c r="E488">
        <v>0</v>
      </c>
      <c r="F488">
        <v>0</v>
      </c>
      <c r="AM488">
        <f>RANK(C488,$C$2:$C$1590)+COUNTIF($C$2:C488,C488)-1</f>
        <v>1217</v>
      </c>
    </row>
    <row r="489" spans="1:39" x14ac:dyDescent="0.2">
      <c r="A489">
        <v>487</v>
      </c>
      <c r="B489" t="s">
        <v>513</v>
      </c>
      <c r="C489">
        <v>1</v>
      </c>
      <c r="D489">
        <v>1</v>
      </c>
      <c r="E489">
        <v>0</v>
      </c>
      <c r="F489">
        <v>0</v>
      </c>
      <c r="AM489">
        <f>RANK(C489,$C$2:$C$1590)+COUNTIF($C$2:C489,C489)-1</f>
        <v>1218</v>
      </c>
    </row>
    <row r="490" spans="1:39" x14ac:dyDescent="0.2">
      <c r="A490">
        <v>488</v>
      </c>
      <c r="B490" t="s">
        <v>514</v>
      </c>
      <c r="C490">
        <v>3</v>
      </c>
      <c r="D490">
        <v>5.6798941798941698</v>
      </c>
      <c r="E490">
        <v>0</v>
      </c>
      <c r="F490">
        <v>1</v>
      </c>
      <c r="AM490">
        <f>RANK(C490,$C$2:$C$1590)+COUNTIF($C$2:C490,C490)-1</f>
        <v>623</v>
      </c>
    </row>
    <row r="491" spans="1:39" x14ac:dyDescent="0.2">
      <c r="A491">
        <v>489</v>
      </c>
      <c r="B491" t="s">
        <v>515</v>
      </c>
      <c r="C491">
        <v>3</v>
      </c>
      <c r="D491">
        <v>5.6798941798941698</v>
      </c>
      <c r="E491">
        <v>0</v>
      </c>
      <c r="F491">
        <v>1</v>
      </c>
      <c r="AM491">
        <f>RANK(C491,$C$2:$C$1590)+COUNTIF($C$2:C491,C491)-1</f>
        <v>624</v>
      </c>
    </row>
    <row r="492" spans="1:39" x14ac:dyDescent="0.2">
      <c r="A492">
        <v>490</v>
      </c>
      <c r="B492" t="s">
        <v>516</v>
      </c>
      <c r="C492">
        <v>5</v>
      </c>
      <c r="D492">
        <v>4.8756613756613696</v>
      </c>
      <c r="E492">
        <v>733.33333333333303</v>
      </c>
      <c r="F492">
        <v>0.3</v>
      </c>
      <c r="AM492">
        <f>RANK(C492,$C$2:$C$1590)+COUNTIF($C$2:C492,C492)-1</f>
        <v>294</v>
      </c>
    </row>
    <row r="493" spans="1:39" x14ac:dyDescent="0.2">
      <c r="A493">
        <v>491</v>
      </c>
      <c r="B493" t="s">
        <v>517</v>
      </c>
      <c r="C493">
        <v>2</v>
      </c>
      <c r="D493">
        <v>5.84920634920634</v>
      </c>
      <c r="E493">
        <v>0</v>
      </c>
      <c r="F493">
        <v>1</v>
      </c>
      <c r="AM493">
        <f>RANK(C493,$C$2:$C$1590)+COUNTIF($C$2:C493,C493)-1</f>
        <v>922</v>
      </c>
    </row>
    <row r="494" spans="1:39" x14ac:dyDescent="0.2">
      <c r="A494">
        <v>492</v>
      </c>
      <c r="B494" t="s">
        <v>518</v>
      </c>
      <c r="C494">
        <v>1</v>
      </c>
      <c r="D494">
        <v>5.8730158730158699</v>
      </c>
      <c r="E494">
        <v>0</v>
      </c>
      <c r="F494">
        <v>0</v>
      </c>
      <c r="AM494">
        <f>RANK(C494,$C$2:$C$1590)+COUNTIF($C$2:C494,C494)-1</f>
        <v>1219</v>
      </c>
    </row>
    <row r="495" spans="1:39" x14ac:dyDescent="0.2">
      <c r="A495">
        <v>493</v>
      </c>
      <c r="B495" t="s">
        <v>519</v>
      </c>
      <c r="C495">
        <v>2</v>
      </c>
      <c r="D495">
        <v>5.84920634920634</v>
      </c>
      <c r="E495">
        <v>0</v>
      </c>
      <c r="F495">
        <v>1</v>
      </c>
      <c r="AM495">
        <f>RANK(C495,$C$2:$C$1590)+COUNTIF($C$2:C495,C495)-1</f>
        <v>923</v>
      </c>
    </row>
    <row r="496" spans="1:39" x14ac:dyDescent="0.2">
      <c r="A496">
        <v>494</v>
      </c>
      <c r="B496" t="s">
        <v>520</v>
      </c>
      <c r="C496">
        <v>2</v>
      </c>
      <c r="D496">
        <v>1.6666666666666601</v>
      </c>
      <c r="E496">
        <v>0</v>
      </c>
      <c r="F496">
        <v>1</v>
      </c>
      <c r="AM496">
        <f>RANK(C496,$C$2:$C$1590)+COUNTIF($C$2:C496,C496)-1</f>
        <v>924</v>
      </c>
    </row>
    <row r="497" spans="1:39" x14ac:dyDescent="0.2">
      <c r="A497">
        <v>495</v>
      </c>
      <c r="B497" t="s">
        <v>521</v>
      </c>
      <c r="C497">
        <v>2</v>
      </c>
      <c r="D497">
        <v>1.6666666666666601</v>
      </c>
      <c r="E497">
        <v>0</v>
      </c>
      <c r="F497">
        <v>1</v>
      </c>
      <c r="AM497">
        <f>RANK(C497,$C$2:$C$1590)+COUNTIF($C$2:C497,C497)-1</f>
        <v>925</v>
      </c>
    </row>
    <row r="498" spans="1:39" x14ac:dyDescent="0.2">
      <c r="A498">
        <v>496</v>
      </c>
      <c r="B498" t="s">
        <v>522</v>
      </c>
      <c r="C498">
        <v>6</v>
      </c>
      <c r="D498">
        <v>1</v>
      </c>
      <c r="E498">
        <v>12</v>
      </c>
      <c r="F498">
        <v>0.2</v>
      </c>
      <c r="AM498">
        <f>RANK(C498,$C$2:$C$1590)+COUNTIF($C$2:C498,C498)-1</f>
        <v>243</v>
      </c>
    </row>
    <row r="499" spans="1:39" x14ac:dyDescent="0.2">
      <c r="A499">
        <v>497</v>
      </c>
      <c r="B499" t="s">
        <v>523</v>
      </c>
      <c r="C499">
        <v>1</v>
      </c>
      <c r="D499">
        <v>1</v>
      </c>
      <c r="E499">
        <v>0</v>
      </c>
      <c r="F499">
        <v>0</v>
      </c>
      <c r="AM499">
        <f>RANK(C499,$C$2:$C$1590)+COUNTIF($C$2:C499,C499)-1</f>
        <v>1220</v>
      </c>
    </row>
    <row r="500" spans="1:39" x14ac:dyDescent="0.2">
      <c r="A500">
        <v>498</v>
      </c>
      <c r="B500" t="s">
        <v>524</v>
      </c>
      <c r="C500">
        <v>1</v>
      </c>
      <c r="D500">
        <v>1</v>
      </c>
      <c r="E500">
        <v>0</v>
      </c>
      <c r="F500">
        <v>0</v>
      </c>
      <c r="AM500">
        <f>RANK(C500,$C$2:$C$1590)+COUNTIF($C$2:C500,C500)-1</f>
        <v>1221</v>
      </c>
    </row>
    <row r="501" spans="1:39" x14ac:dyDescent="0.2">
      <c r="A501">
        <v>499</v>
      </c>
      <c r="B501" t="s">
        <v>525</v>
      </c>
      <c r="C501">
        <v>1</v>
      </c>
      <c r="D501">
        <v>5.9365079365079296</v>
      </c>
      <c r="E501">
        <v>0</v>
      </c>
      <c r="F501">
        <v>0</v>
      </c>
      <c r="AM501">
        <f>RANK(C501,$C$2:$C$1590)+COUNTIF($C$2:C501,C501)-1</f>
        <v>1222</v>
      </c>
    </row>
    <row r="502" spans="1:39" x14ac:dyDescent="0.2">
      <c r="A502">
        <v>500</v>
      </c>
      <c r="B502" t="s">
        <v>526</v>
      </c>
      <c r="C502">
        <v>5</v>
      </c>
      <c r="D502">
        <v>5.0264550264550198</v>
      </c>
      <c r="E502">
        <v>1125.5</v>
      </c>
      <c r="F502">
        <v>0.3</v>
      </c>
      <c r="AM502">
        <f>RANK(C502,$C$2:$C$1590)+COUNTIF($C$2:C502,C502)-1</f>
        <v>295</v>
      </c>
    </row>
    <row r="503" spans="1:39" x14ac:dyDescent="0.2">
      <c r="A503">
        <v>501</v>
      </c>
      <c r="B503" t="s">
        <v>527</v>
      </c>
      <c r="C503">
        <v>2</v>
      </c>
      <c r="D503">
        <v>6.0211640211640196</v>
      </c>
      <c r="E503">
        <v>0</v>
      </c>
      <c r="F503">
        <v>1</v>
      </c>
      <c r="AM503">
        <f>RANK(C503,$C$2:$C$1590)+COUNTIF($C$2:C503,C503)-1</f>
        <v>926</v>
      </c>
    </row>
    <row r="504" spans="1:39" x14ac:dyDescent="0.2">
      <c r="A504">
        <v>502</v>
      </c>
      <c r="B504" t="s">
        <v>528</v>
      </c>
      <c r="C504">
        <v>3</v>
      </c>
      <c r="D504">
        <v>6.0185185185185102</v>
      </c>
      <c r="E504">
        <v>0.5</v>
      </c>
      <c r="F504">
        <v>0.66666666666666596</v>
      </c>
      <c r="AM504">
        <f>RANK(C504,$C$2:$C$1590)+COUNTIF($C$2:C504,C504)-1</f>
        <v>625</v>
      </c>
    </row>
    <row r="505" spans="1:39" x14ac:dyDescent="0.2">
      <c r="A505">
        <v>503</v>
      </c>
      <c r="B505" t="s">
        <v>529</v>
      </c>
      <c r="C505">
        <v>2</v>
      </c>
      <c r="D505">
        <v>6.0211640211640196</v>
      </c>
      <c r="E505">
        <v>0</v>
      </c>
      <c r="F505">
        <v>1</v>
      </c>
      <c r="AM505">
        <f>RANK(C505,$C$2:$C$1590)+COUNTIF($C$2:C505,C505)-1</f>
        <v>927</v>
      </c>
    </row>
    <row r="506" spans="1:39" x14ac:dyDescent="0.2">
      <c r="A506">
        <v>504</v>
      </c>
      <c r="B506" t="s">
        <v>530</v>
      </c>
      <c r="C506">
        <v>0</v>
      </c>
      <c r="D506">
        <v>0</v>
      </c>
      <c r="E506">
        <v>0</v>
      </c>
      <c r="F506">
        <v>0</v>
      </c>
      <c r="AM506">
        <f>RANK(C506,$C$2:$C$1590)+COUNTIF($C$2:C506,C506)-1</f>
        <v>1483</v>
      </c>
    </row>
    <row r="507" spans="1:39" x14ac:dyDescent="0.2">
      <c r="A507">
        <v>505</v>
      </c>
      <c r="B507" t="s">
        <v>531</v>
      </c>
      <c r="C507">
        <v>1</v>
      </c>
      <c r="D507">
        <v>1</v>
      </c>
      <c r="E507">
        <v>0</v>
      </c>
      <c r="F507">
        <v>0</v>
      </c>
      <c r="AM507">
        <f>RANK(C507,$C$2:$C$1590)+COUNTIF($C$2:C507,C507)-1</f>
        <v>1223</v>
      </c>
    </row>
    <row r="508" spans="1:39" x14ac:dyDescent="0.2">
      <c r="A508">
        <v>506</v>
      </c>
      <c r="B508" t="s">
        <v>532</v>
      </c>
      <c r="C508">
        <v>1</v>
      </c>
      <c r="D508">
        <v>1</v>
      </c>
      <c r="E508">
        <v>0</v>
      </c>
      <c r="F508">
        <v>0</v>
      </c>
      <c r="AM508">
        <f>RANK(C508,$C$2:$C$1590)+COUNTIF($C$2:C508,C508)-1</f>
        <v>1224</v>
      </c>
    </row>
    <row r="509" spans="1:39" x14ac:dyDescent="0.2">
      <c r="A509">
        <v>507</v>
      </c>
      <c r="B509" t="s">
        <v>533</v>
      </c>
      <c r="C509">
        <v>4</v>
      </c>
      <c r="D509">
        <v>5.6772486772486701</v>
      </c>
      <c r="E509">
        <v>0</v>
      </c>
      <c r="F509">
        <v>1</v>
      </c>
      <c r="AM509">
        <f>RANK(C509,$C$2:$C$1590)+COUNTIF($C$2:C509,C509)-1</f>
        <v>403</v>
      </c>
    </row>
    <row r="510" spans="1:39" x14ac:dyDescent="0.2">
      <c r="A510">
        <v>508</v>
      </c>
      <c r="B510" t="s">
        <v>534</v>
      </c>
      <c r="C510">
        <v>4</v>
      </c>
      <c r="D510">
        <v>5.6772486772486701</v>
      </c>
      <c r="E510">
        <v>0</v>
      </c>
      <c r="F510">
        <v>1</v>
      </c>
      <c r="AM510">
        <f>RANK(C510,$C$2:$C$1590)+COUNTIF($C$2:C510,C510)-1</f>
        <v>404</v>
      </c>
    </row>
    <row r="511" spans="1:39" x14ac:dyDescent="0.2">
      <c r="A511">
        <v>509</v>
      </c>
      <c r="B511" t="s">
        <v>535</v>
      </c>
      <c r="C511">
        <v>4</v>
      </c>
      <c r="D511">
        <v>5.6772486772486701</v>
      </c>
      <c r="E511">
        <v>0</v>
      </c>
      <c r="F511">
        <v>1</v>
      </c>
      <c r="AM511">
        <f>RANK(C511,$C$2:$C$1590)+COUNTIF($C$2:C511,C511)-1</f>
        <v>405</v>
      </c>
    </row>
    <row r="512" spans="1:39" x14ac:dyDescent="0.2">
      <c r="A512">
        <v>510</v>
      </c>
      <c r="B512" t="s">
        <v>536</v>
      </c>
      <c r="C512">
        <v>0</v>
      </c>
      <c r="D512">
        <v>0</v>
      </c>
      <c r="E512">
        <v>0</v>
      </c>
      <c r="F512">
        <v>0</v>
      </c>
      <c r="AM512">
        <f>RANK(C512,$C$2:$C$1590)+COUNTIF($C$2:C512,C512)-1</f>
        <v>1484</v>
      </c>
    </row>
    <row r="513" spans="1:39" x14ac:dyDescent="0.2">
      <c r="A513">
        <v>511</v>
      </c>
      <c r="B513" t="s">
        <v>537</v>
      </c>
      <c r="C513">
        <v>1</v>
      </c>
      <c r="D513">
        <v>1</v>
      </c>
      <c r="E513">
        <v>0</v>
      </c>
      <c r="F513">
        <v>0</v>
      </c>
      <c r="AM513">
        <f>RANK(C513,$C$2:$C$1590)+COUNTIF($C$2:C513,C513)-1</f>
        <v>1225</v>
      </c>
    </row>
    <row r="514" spans="1:39" x14ac:dyDescent="0.2">
      <c r="A514">
        <v>512</v>
      </c>
      <c r="B514" t="s">
        <v>538</v>
      </c>
      <c r="C514">
        <v>1</v>
      </c>
      <c r="D514">
        <v>1</v>
      </c>
      <c r="E514">
        <v>0</v>
      </c>
      <c r="F514">
        <v>0</v>
      </c>
      <c r="AM514">
        <f>RANK(C514,$C$2:$C$1590)+COUNTIF($C$2:C514,C514)-1</f>
        <v>1226</v>
      </c>
    </row>
    <row r="515" spans="1:39" x14ac:dyDescent="0.2">
      <c r="A515">
        <v>513</v>
      </c>
      <c r="B515" t="s">
        <v>539</v>
      </c>
      <c r="C515">
        <v>2</v>
      </c>
      <c r="D515">
        <v>2.6923076923076898</v>
      </c>
      <c r="E515">
        <v>0</v>
      </c>
      <c r="F515">
        <v>1</v>
      </c>
      <c r="AM515">
        <f>RANK(C515,$C$2:$C$1590)+COUNTIF($C$2:C515,C515)-1</f>
        <v>928</v>
      </c>
    </row>
    <row r="516" spans="1:39" x14ac:dyDescent="0.2">
      <c r="A516">
        <v>514</v>
      </c>
      <c r="B516" t="s">
        <v>540</v>
      </c>
      <c r="C516">
        <v>3</v>
      </c>
      <c r="D516">
        <v>5.5846560846560802</v>
      </c>
      <c r="E516">
        <v>0</v>
      </c>
      <c r="F516">
        <v>1</v>
      </c>
      <c r="AM516">
        <f>RANK(C516,$C$2:$C$1590)+COUNTIF($C$2:C516,C516)-1</f>
        <v>626</v>
      </c>
    </row>
    <row r="517" spans="1:39" x14ac:dyDescent="0.2">
      <c r="A517">
        <v>515</v>
      </c>
      <c r="B517" t="s">
        <v>541</v>
      </c>
      <c r="C517">
        <v>4</v>
      </c>
      <c r="D517">
        <v>5.5820105820105796</v>
      </c>
      <c r="E517">
        <v>6.3333333333333304</v>
      </c>
      <c r="F517">
        <v>0.66666666666666596</v>
      </c>
      <c r="AM517">
        <f>RANK(C517,$C$2:$C$1590)+COUNTIF($C$2:C517,C517)-1</f>
        <v>406</v>
      </c>
    </row>
    <row r="518" spans="1:39" x14ac:dyDescent="0.2">
      <c r="A518">
        <v>516</v>
      </c>
      <c r="B518" t="s">
        <v>542</v>
      </c>
      <c r="C518">
        <v>14</v>
      </c>
      <c r="D518">
        <v>4.6322751322751303</v>
      </c>
      <c r="E518">
        <v>20379.785989010899</v>
      </c>
      <c r="F518">
        <v>0.18681318681318601</v>
      </c>
      <c r="AM518">
        <f>RANK(C518,$C$2:$C$1590)+COUNTIF($C$2:C518,C518)-1</f>
        <v>36</v>
      </c>
    </row>
    <row r="519" spans="1:39" x14ac:dyDescent="0.2">
      <c r="A519">
        <v>517</v>
      </c>
      <c r="B519" t="s">
        <v>543</v>
      </c>
      <c r="C519">
        <v>12</v>
      </c>
      <c r="D519">
        <v>4.7619047619047601</v>
      </c>
      <c r="E519">
        <v>2129.7522175536801</v>
      </c>
      <c r="F519">
        <v>0.22727272727272699</v>
      </c>
      <c r="AM519">
        <f>RANK(C519,$C$2:$C$1590)+COUNTIF($C$2:C519,C519)-1</f>
        <v>47</v>
      </c>
    </row>
    <row r="520" spans="1:39" x14ac:dyDescent="0.2">
      <c r="A520">
        <v>518</v>
      </c>
      <c r="B520" t="s">
        <v>544</v>
      </c>
      <c r="C520">
        <v>1</v>
      </c>
      <c r="D520">
        <v>1</v>
      </c>
      <c r="E520">
        <v>0</v>
      </c>
      <c r="F520">
        <v>0</v>
      </c>
      <c r="AM520">
        <f>RANK(C520,$C$2:$C$1590)+COUNTIF($C$2:C520,C520)-1</f>
        <v>1227</v>
      </c>
    </row>
    <row r="521" spans="1:39" x14ac:dyDescent="0.2">
      <c r="A521">
        <v>519</v>
      </c>
      <c r="B521" t="s">
        <v>545</v>
      </c>
      <c r="C521">
        <v>1</v>
      </c>
      <c r="D521">
        <v>1</v>
      </c>
      <c r="E521">
        <v>0</v>
      </c>
      <c r="F521">
        <v>0</v>
      </c>
      <c r="AM521">
        <f>RANK(C521,$C$2:$C$1590)+COUNTIF($C$2:C521,C521)-1</f>
        <v>1228</v>
      </c>
    </row>
    <row r="522" spans="1:39" x14ac:dyDescent="0.2">
      <c r="A522">
        <v>520</v>
      </c>
      <c r="B522" t="s">
        <v>546</v>
      </c>
      <c r="C522">
        <v>1</v>
      </c>
      <c r="D522">
        <v>1</v>
      </c>
      <c r="E522">
        <v>0</v>
      </c>
      <c r="F522">
        <v>0</v>
      </c>
      <c r="AM522">
        <f>RANK(C522,$C$2:$C$1590)+COUNTIF($C$2:C522,C522)-1</f>
        <v>1229</v>
      </c>
    </row>
    <row r="523" spans="1:39" x14ac:dyDescent="0.2">
      <c r="A523">
        <v>521</v>
      </c>
      <c r="B523" t="s">
        <v>547</v>
      </c>
      <c r="C523">
        <v>1</v>
      </c>
      <c r="D523">
        <v>1</v>
      </c>
      <c r="E523">
        <v>0</v>
      </c>
      <c r="F523">
        <v>0</v>
      </c>
      <c r="AM523">
        <f>RANK(C523,$C$2:$C$1590)+COUNTIF($C$2:C523,C523)-1</f>
        <v>1230</v>
      </c>
    </row>
    <row r="524" spans="1:39" x14ac:dyDescent="0.2">
      <c r="A524">
        <v>522</v>
      </c>
      <c r="B524" t="s">
        <v>548</v>
      </c>
      <c r="C524">
        <v>8</v>
      </c>
      <c r="D524">
        <v>3.2678571428571401</v>
      </c>
      <c r="E524">
        <v>349.5</v>
      </c>
      <c r="F524">
        <v>0.28571428571428498</v>
      </c>
      <c r="AM524">
        <f>RANK(C524,$C$2:$C$1590)+COUNTIF($C$2:C524,C524)-1</f>
        <v>123</v>
      </c>
    </row>
    <row r="525" spans="1:39" x14ac:dyDescent="0.2">
      <c r="A525">
        <v>523</v>
      </c>
      <c r="B525" t="s">
        <v>549</v>
      </c>
      <c r="C525">
        <v>7</v>
      </c>
      <c r="D525">
        <v>2.6071428571428501</v>
      </c>
      <c r="E525">
        <v>528</v>
      </c>
      <c r="F525">
        <v>0.42857142857142799</v>
      </c>
      <c r="AM525">
        <f>RANK(C525,$C$2:$C$1590)+COUNTIF($C$2:C525,C525)-1</f>
        <v>178</v>
      </c>
    </row>
    <row r="526" spans="1:39" x14ac:dyDescent="0.2">
      <c r="A526">
        <v>524</v>
      </c>
      <c r="B526" t="s">
        <v>550</v>
      </c>
      <c r="C526">
        <v>5</v>
      </c>
      <c r="D526">
        <v>3.375</v>
      </c>
      <c r="E526">
        <v>55</v>
      </c>
      <c r="F526">
        <v>0.6</v>
      </c>
      <c r="AM526">
        <f>RANK(C526,$C$2:$C$1590)+COUNTIF($C$2:C526,C526)-1</f>
        <v>296</v>
      </c>
    </row>
    <row r="527" spans="1:39" x14ac:dyDescent="0.2">
      <c r="A527">
        <v>525</v>
      </c>
      <c r="B527" t="s">
        <v>551</v>
      </c>
      <c r="C527">
        <v>4</v>
      </c>
      <c r="D527">
        <v>3.3928571428571401</v>
      </c>
      <c r="E527">
        <v>0</v>
      </c>
      <c r="F527">
        <v>1</v>
      </c>
      <c r="AM527">
        <f>RANK(C527,$C$2:$C$1590)+COUNTIF($C$2:C527,C527)-1</f>
        <v>407</v>
      </c>
    </row>
    <row r="528" spans="1:39" x14ac:dyDescent="0.2">
      <c r="A528">
        <v>526</v>
      </c>
      <c r="B528" t="s">
        <v>552</v>
      </c>
      <c r="C528">
        <v>4</v>
      </c>
      <c r="D528">
        <v>3.3928571428571401</v>
      </c>
      <c r="E528">
        <v>0</v>
      </c>
      <c r="F528">
        <v>1</v>
      </c>
      <c r="AM528">
        <f>RANK(C528,$C$2:$C$1590)+COUNTIF($C$2:C528,C528)-1</f>
        <v>408</v>
      </c>
    </row>
    <row r="529" spans="1:39" x14ac:dyDescent="0.2">
      <c r="A529">
        <v>527</v>
      </c>
      <c r="B529" t="s">
        <v>553</v>
      </c>
      <c r="C529">
        <v>1</v>
      </c>
      <c r="D529">
        <v>4.25</v>
      </c>
      <c r="E529">
        <v>0</v>
      </c>
      <c r="F529">
        <v>0</v>
      </c>
      <c r="AM529">
        <f>RANK(C529,$C$2:$C$1590)+COUNTIF($C$2:C529,C529)-1</f>
        <v>1231</v>
      </c>
    </row>
    <row r="530" spans="1:39" x14ac:dyDescent="0.2">
      <c r="A530">
        <v>528</v>
      </c>
      <c r="B530" t="s">
        <v>554</v>
      </c>
      <c r="C530">
        <v>1</v>
      </c>
      <c r="D530">
        <v>1</v>
      </c>
      <c r="E530">
        <v>0</v>
      </c>
      <c r="F530">
        <v>0</v>
      </c>
      <c r="AM530">
        <f>RANK(C530,$C$2:$C$1590)+COUNTIF($C$2:C530,C530)-1</f>
        <v>1232</v>
      </c>
    </row>
    <row r="531" spans="1:39" x14ac:dyDescent="0.2">
      <c r="A531">
        <v>529</v>
      </c>
      <c r="B531" t="s">
        <v>555</v>
      </c>
      <c r="C531">
        <v>1</v>
      </c>
      <c r="D531">
        <v>1</v>
      </c>
      <c r="E531">
        <v>0</v>
      </c>
      <c r="F531">
        <v>0</v>
      </c>
      <c r="AM531">
        <f>RANK(C531,$C$2:$C$1590)+COUNTIF($C$2:C531,C531)-1</f>
        <v>1233</v>
      </c>
    </row>
    <row r="532" spans="1:39" x14ac:dyDescent="0.2">
      <c r="A532">
        <v>530</v>
      </c>
      <c r="B532" t="s">
        <v>556</v>
      </c>
      <c r="C532">
        <v>6</v>
      </c>
      <c r="D532">
        <v>1</v>
      </c>
      <c r="E532">
        <v>0.999999999999999</v>
      </c>
      <c r="F532">
        <v>0.8</v>
      </c>
      <c r="AM532">
        <f>RANK(C532,$C$2:$C$1590)+COUNTIF($C$2:C532,C532)-1</f>
        <v>244</v>
      </c>
    </row>
    <row r="533" spans="1:39" x14ac:dyDescent="0.2">
      <c r="A533">
        <v>531</v>
      </c>
      <c r="B533" t="s">
        <v>557</v>
      </c>
      <c r="C533">
        <v>6</v>
      </c>
      <c r="D533">
        <v>1</v>
      </c>
      <c r="E533">
        <v>0.999999999999999</v>
      </c>
      <c r="F533">
        <v>0.8</v>
      </c>
      <c r="AM533">
        <f>RANK(C533,$C$2:$C$1590)+COUNTIF($C$2:C533,C533)-1</f>
        <v>245</v>
      </c>
    </row>
    <row r="534" spans="1:39" x14ac:dyDescent="0.2">
      <c r="A534">
        <v>532</v>
      </c>
      <c r="B534" t="s">
        <v>558</v>
      </c>
      <c r="C534">
        <v>6</v>
      </c>
      <c r="D534">
        <v>1</v>
      </c>
      <c r="E534">
        <v>0.999999999999999</v>
      </c>
      <c r="F534">
        <v>0.8</v>
      </c>
      <c r="AM534">
        <f>RANK(C534,$C$2:$C$1590)+COUNTIF($C$2:C534,C534)-1</f>
        <v>246</v>
      </c>
    </row>
    <row r="535" spans="1:39" x14ac:dyDescent="0.2">
      <c r="A535">
        <v>533</v>
      </c>
      <c r="B535" t="s">
        <v>559</v>
      </c>
      <c r="C535">
        <v>3</v>
      </c>
      <c r="D535">
        <v>1.5</v>
      </c>
      <c r="E535">
        <v>0</v>
      </c>
      <c r="F535">
        <v>1</v>
      </c>
      <c r="AM535">
        <f>RANK(C535,$C$2:$C$1590)+COUNTIF($C$2:C535,C535)-1</f>
        <v>627</v>
      </c>
    </row>
    <row r="536" spans="1:39" x14ac:dyDescent="0.2">
      <c r="A536">
        <v>534</v>
      </c>
      <c r="B536" t="s">
        <v>560</v>
      </c>
      <c r="C536">
        <v>1</v>
      </c>
      <c r="D536">
        <v>1</v>
      </c>
      <c r="E536">
        <v>0</v>
      </c>
      <c r="F536">
        <v>0</v>
      </c>
      <c r="AM536">
        <f>RANK(C536,$C$2:$C$1590)+COUNTIF($C$2:C536,C536)-1</f>
        <v>1234</v>
      </c>
    </row>
    <row r="537" spans="1:39" x14ac:dyDescent="0.2">
      <c r="A537">
        <v>535</v>
      </c>
      <c r="B537" t="s">
        <v>561</v>
      </c>
      <c r="C537">
        <v>1</v>
      </c>
      <c r="D537">
        <v>1</v>
      </c>
      <c r="E537">
        <v>0</v>
      </c>
      <c r="F537">
        <v>0</v>
      </c>
      <c r="AM537">
        <f>RANK(C537,$C$2:$C$1590)+COUNTIF($C$2:C537,C537)-1</f>
        <v>1235</v>
      </c>
    </row>
    <row r="538" spans="1:39" x14ac:dyDescent="0.2">
      <c r="A538">
        <v>536</v>
      </c>
      <c r="B538" t="s">
        <v>562</v>
      </c>
      <c r="C538">
        <v>0</v>
      </c>
      <c r="D538">
        <v>0</v>
      </c>
      <c r="E538">
        <v>0</v>
      </c>
      <c r="F538">
        <v>0</v>
      </c>
      <c r="AM538">
        <f>RANK(C538,$C$2:$C$1590)+COUNTIF($C$2:C538,C538)-1</f>
        <v>1485</v>
      </c>
    </row>
    <row r="539" spans="1:39" x14ac:dyDescent="0.2">
      <c r="A539">
        <v>537</v>
      </c>
      <c r="B539" t="s">
        <v>563</v>
      </c>
      <c r="C539">
        <v>7</v>
      </c>
      <c r="D539">
        <v>1</v>
      </c>
      <c r="E539">
        <v>13</v>
      </c>
      <c r="F539">
        <v>0.33333333333333298</v>
      </c>
      <c r="AM539">
        <f>RANK(C539,$C$2:$C$1590)+COUNTIF($C$2:C539,C539)-1</f>
        <v>179</v>
      </c>
    </row>
    <row r="540" spans="1:39" x14ac:dyDescent="0.2">
      <c r="A540">
        <v>538</v>
      </c>
      <c r="B540" t="s">
        <v>564</v>
      </c>
      <c r="C540">
        <v>2</v>
      </c>
      <c r="D540">
        <v>1.71428571428571</v>
      </c>
      <c r="E540">
        <v>0</v>
      </c>
      <c r="F540">
        <v>1</v>
      </c>
      <c r="AM540">
        <f>RANK(C540,$C$2:$C$1590)+COUNTIF($C$2:C540,C540)-1</f>
        <v>929</v>
      </c>
    </row>
    <row r="541" spans="1:39" x14ac:dyDescent="0.2">
      <c r="A541">
        <v>539</v>
      </c>
      <c r="B541" t="s">
        <v>565</v>
      </c>
      <c r="C541">
        <v>4</v>
      </c>
      <c r="D541">
        <v>1.4285714285714199</v>
      </c>
      <c r="E541">
        <v>1</v>
      </c>
      <c r="F541">
        <v>0.66666666666666596</v>
      </c>
      <c r="AM541">
        <f>RANK(C541,$C$2:$C$1590)+COUNTIF($C$2:C541,C541)-1</f>
        <v>409</v>
      </c>
    </row>
    <row r="542" spans="1:39" x14ac:dyDescent="0.2">
      <c r="A542">
        <v>540</v>
      </c>
      <c r="B542" t="s">
        <v>566</v>
      </c>
      <c r="C542">
        <v>3</v>
      </c>
      <c r="D542">
        <v>1.5714285714285701</v>
      </c>
      <c r="E542">
        <v>0</v>
      </c>
      <c r="F542">
        <v>1</v>
      </c>
      <c r="AM542">
        <f>RANK(C542,$C$2:$C$1590)+COUNTIF($C$2:C542,C542)-1</f>
        <v>628</v>
      </c>
    </row>
    <row r="543" spans="1:39" x14ac:dyDescent="0.2">
      <c r="A543">
        <v>541</v>
      </c>
      <c r="B543" t="s">
        <v>567</v>
      </c>
      <c r="C543">
        <v>3</v>
      </c>
      <c r="D543">
        <v>1.5714285714285701</v>
      </c>
      <c r="E543">
        <v>0</v>
      </c>
      <c r="F543">
        <v>1</v>
      </c>
      <c r="AM543">
        <f>RANK(C543,$C$2:$C$1590)+COUNTIF($C$2:C543,C543)-1</f>
        <v>629</v>
      </c>
    </row>
    <row r="544" spans="1:39" x14ac:dyDescent="0.2">
      <c r="A544">
        <v>542</v>
      </c>
      <c r="B544" t="s">
        <v>568</v>
      </c>
      <c r="C544">
        <v>3</v>
      </c>
      <c r="D544">
        <v>1.5714285714285701</v>
      </c>
      <c r="E544">
        <v>0</v>
      </c>
      <c r="F544">
        <v>1</v>
      </c>
      <c r="AM544">
        <f>RANK(C544,$C$2:$C$1590)+COUNTIF($C$2:C544,C544)-1</f>
        <v>630</v>
      </c>
    </row>
    <row r="545" spans="1:39" x14ac:dyDescent="0.2">
      <c r="A545">
        <v>543</v>
      </c>
      <c r="B545" t="s">
        <v>569</v>
      </c>
      <c r="C545">
        <v>0</v>
      </c>
      <c r="D545">
        <v>0</v>
      </c>
      <c r="E545">
        <v>0</v>
      </c>
      <c r="F545">
        <v>0</v>
      </c>
      <c r="AM545">
        <f>RANK(C545,$C$2:$C$1590)+COUNTIF($C$2:C545,C545)-1</f>
        <v>1486</v>
      </c>
    </row>
    <row r="546" spans="1:39" x14ac:dyDescent="0.2">
      <c r="A546">
        <v>544</v>
      </c>
      <c r="B546" t="s">
        <v>570</v>
      </c>
      <c r="C546">
        <v>1</v>
      </c>
      <c r="D546">
        <v>1</v>
      </c>
      <c r="E546">
        <v>0</v>
      </c>
      <c r="F546">
        <v>0</v>
      </c>
      <c r="AM546">
        <f>RANK(C546,$C$2:$C$1590)+COUNTIF($C$2:C546,C546)-1</f>
        <v>1236</v>
      </c>
    </row>
    <row r="547" spans="1:39" x14ac:dyDescent="0.2">
      <c r="A547">
        <v>545</v>
      </c>
      <c r="B547" t="s">
        <v>571</v>
      </c>
      <c r="C547">
        <v>1</v>
      </c>
      <c r="D547">
        <v>1</v>
      </c>
      <c r="E547">
        <v>0</v>
      </c>
      <c r="F547">
        <v>0</v>
      </c>
      <c r="AM547">
        <f>RANK(C547,$C$2:$C$1590)+COUNTIF($C$2:C547,C547)-1</f>
        <v>1237</v>
      </c>
    </row>
    <row r="548" spans="1:39" x14ac:dyDescent="0.2">
      <c r="A548">
        <v>546</v>
      </c>
      <c r="B548" t="s">
        <v>572</v>
      </c>
      <c r="C548">
        <v>1</v>
      </c>
      <c r="D548">
        <v>7.6455026455026402</v>
      </c>
      <c r="E548">
        <v>0</v>
      </c>
      <c r="F548">
        <v>0</v>
      </c>
      <c r="AM548">
        <f>RANK(C548,$C$2:$C$1590)+COUNTIF($C$2:C548,C548)-1</f>
        <v>1238</v>
      </c>
    </row>
    <row r="549" spans="1:39" x14ac:dyDescent="0.2">
      <c r="A549">
        <v>547</v>
      </c>
      <c r="B549" t="s">
        <v>573</v>
      </c>
      <c r="C549">
        <v>6</v>
      </c>
      <c r="D549">
        <v>6.6481481481481399</v>
      </c>
      <c r="E549">
        <v>1318.9030303030299</v>
      </c>
      <c r="F549">
        <v>0.133333333333333</v>
      </c>
      <c r="AM549">
        <f>RANK(C549,$C$2:$C$1590)+COUNTIF($C$2:C549,C549)-1</f>
        <v>247</v>
      </c>
    </row>
    <row r="550" spans="1:39" x14ac:dyDescent="0.2">
      <c r="A550">
        <v>548</v>
      </c>
      <c r="B550" t="s">
        <v>574</v>
      </c>
      <c r="C550">
        <v>3</v>
      </c>
      <c r="D550">
        <v>5.8306878306878298</v>
      </c>
      <c r="E550">
        <v>0</v>
      </c>
      <c r="F550">
        <v>1</v>
      </c>
      <c r="AM550">
        <f>RANK(C550,$C$2:$C$1590)+COUNTIF($C$2:C550,C550)-1</f>
        <v>631</v>
      </c>
    </row>
    <row r="551" spans="1:39" x14ac:dyDescent="0.2">
      <c r="A551">
        <v>549</v>
      </c>
      <c r="B551" t="s">
        <v>575</v>
      </c>
      <c r="C551">
        <v>3</v>
      </c>
      <c r="D551">
        <v>5.8306878306878298</v>
      </c>
      <c r="E551">
        <v>0</v>
      </c>
      <c r="F551">
        <v>1</v>
      </c>
      <c r="AM551">
        <f>RANK(C551,$C$2:$C$1590)+COUNTIF($C$2:C551,C551)-1</f>
        <v>632</v>
      </c>
    </row>
    <row r="552" spans="1:39" x14ac:dyDescent="0.2">
      <c r="A552">
        <v>550</v>
      </c>
      <c r="B552" t="s">
        <v>576</v>
      </c>
      <c r="C552">
        <v>4</v>
      </c>
      <c r="D552">
        <v>5.8280423280423204</v>
      </c>
      <c r="E552">
        <v>1</v>
      </c>
      <c r="F552">
        <v>0.66666666666666596</v>
      </c>
      <c r="AM552">
        <f>RANK(C552,$C$2:$C$1590)+COUNTIF($C$2:C552,C552)-1</f>
        <v>410</v>
      </c>
    </row>
    <row r="553" spans="1:39" x14ac:dyDescent="0.2">
      <c r="A553">
        <v>551</v>
      </c>
      <c r="B553" t="s">
        <v>577</v>
      </c>
      <c r="C553">
        <v>0</v>
      </c>
      <c r="D553">
        <v>0</v>
      </c>
      <c r="E553">
        <v>0</v>
      </c>
      <c r="F553">
        <v>0</v>
      </c>
      <c r="AM553">
        <f>RANK(C553,$C$2:$C$1590)+COUNTIF($C$2:C553,C553)-1</f>
        <v>1487</v>
      </c>
    </row>
    <row r="554" spans="1:39" x14ac:dyDescent="0.2">
      <c r="A554">
        <v>552</v>
      </c>
      <c r="B554" t="s">
        <v>578</v>
      </c>
      <c r="C554">
        <v>2</v>
      </c>
      <c r="D554">
        <v>1</v>
      </c>
      <c r="E554">
        <v>0</v>
      </c>
      <c r="F554">
        <v>1</v>
      </c>
      <c r="AM554">
        <f>RANK(C554,$C$2:$C$1590)+COUNTIF($C$2:C554,C554)-1</f>
        <v>930</v>
      </c>
    </row>
    <row r="555" spans="1:39" x14ac:dyDescent="0.2">
      <c r="A555">
        <v>553</v>
      </c>
      <c r="B555" t="s">
        <v>579</v>
      </c>
      <c r="C555">
        <v>2</v>
      </c>
      <c r="D555">
        <v>1</v>
      </c>
      <c r="E555">
        <v>0</v>
      </c>
      <c r="F555">
        <v>1</v>
      </c>
      <c r="AM555">
        <f>RANK(C555,$C$2:$C$1590)+COUNTIF($C$2:C555,C555)-1</f>
        <v>931</v>
      </c>
    </row>
    <row r="556" spans="1:39" x14ac:dyDescent="0.2">
      <c r="A556">
        <v>554</v>
      </c>
      <c r="B556" t="s">
        <v>580</v>
      </c>
      <c r="C556">
        <v>2</v>
      </c>
      <c r="D556">
        <v>1</v>
      </c>
      <c r="E556">
        <v>0</v>
      </c>
      <c r="F556">
        <v>1</v>
      </c>
      <c r="AM556">
        <f>RANK(C556,$C$2:$C$1590)+COUNTIF($C$2:C556,C556)-1</f>
        <v>932</v>
      </c>
    </row>
    <row r="557" spans="1:39" x14ac:dyDescent="0.2">
      <c r="A557">
        <v>555</v>
      </c>
      <c r="B557" t="s">
        <v>581</v>
      </c>
      <c r="C557">
        <v>0</v>
      </c>
      <c r="D557">
        <v>0</v>
      </c>
      <c r="E557">
        <v>0</v>
      </c>
      <c r="F557">
        <v>0</v>
      </c>
      <c r="AM557">
        <f>RANK(C557,$C$2:$C$1590)+COUNTIF($C$2:C557,C557)-1</f>
        <v>1488</v>
      </c>
    </row>
    <row r="558" spans="1:39" x14ac:dyDescent="0.2">
      <c r="A558">
        <v>556</v>
      </c>
      <c r="B558" t="s">
        <v>582</v>
      </c>
      <c r="C558">
        <v>2</v>
      </c>
      <c r="D558">
        <v>1</v>
      </c>
      <c r="E558">
        <v>0</v>
      </c>
      <c r="F558">
        <v>1</v>
      </c>
      <c r="AM558">
        <f>RANK(C558,$C$2:$C$1590)+COUNTIF($C$2:C558,C558)-1</f>
        <v>933</v>
      </c>
    </row>
    <row r="559" spans="1:39" x14ac:dyDescent="0.2">
      <c r="A559">
        <v>557</v>
      </c>
      <c r="B559" t="s">
        <v>583</v>
      </c>
      <c r="C559">
        <v>2</v>
      </c>
      <c r="D559">
        <v>1</v>
      </c>
      <c r="E559">
        <v>0</v>
      </c>
      <c r="F559">
        <v>1</v>
      </c>
      <c r="AM559">
        <f>RANK(C559,$C$2:$C$1590)+COUNTIF($C$2:C559,C559)-1</f>
        <v>934</v>
      </c>
    </row>
    <row r="560" spans="1:39" x14ac:dyDescent="0.2">
      <c r="A560">
        <v>558</v>
      </c>
      <c r="B560" t="s">
        <v>584</v>
      </c>
      <c r="C560">
        <v>2</v>
      </c>
      <c r="D560">
        <v>1</v>
      </c>
      <c r="E560">
        <v>0</v>
      </c>
      <c r="F560">
        <v>1</v>
      </c>
      <c r="AM560">
        <f>RANK(C560,$C$2:$C$1590)+COUNTIF($C$2:C560,C560)-1</f>
        <v>935</v>
      </c>
    </row>
    <row r="561" spans="1:39" x14ac:dyDescent="0.2">
      <c r="A561">
        <v>559</v>
      </c>
      <c r="B561" t="s">
        <v>585</v>
      </c>
      <c r="C561">
        <v>1</v>
      </c>
      <c r="D561">
        <v>1</v>
      </c>
      <c r="E561">
        <v>0</v>
      </c>
      <c r="F561">
        <v>0</v>
      </c>
      <c r="AM561">
        <f>RANK(C561,$C$2:$C$1590)+COUNTIF($C$2:C561,C561)-1</f>
        <v>1239</v>
      </c>
    </row>
    <row r="562" spans="1:39" x14ac:dyDescent="0.2">
      <c r="A562">
        <v>560</v>
      </c>
      <c r="B562" t="s">
        <v>586</v>
      </c>
      <c r="C562">
        <v>1</v>
      </c>
      <c r="D562">
        <v>1</v>
      </c>
      <c r="E562">
        <v>0</v>
      </c>
      <c r="F562">
        <v>0</v>
      </c>
      <c r="AM562">
        <f>RANK(C562,$C$2:$C$1590)+COUNTIF($C$2:C562,C562)-1</f>
        <v>1240</v>
      </c>
    </row>
    <row r="563" spans="1:39" x14ac:dyDescent="0.2">
      <c r="A563">
        <v>561</v>
      </c>
      <c r="B563" t="s">
        <v>587</v>
      </c>
      <c r="C563">
        <v>8</v>
      </c>
      <c r="D563">
        <v>5.2354497354497296</v>
      </c>
      <c r="E563">
        <v>0</v>
      </c>
      <c r="F563">
        <v>1</v>
      </c>
      <c r="AM563">
        <f>RANK(C563,$C$2:$C$1590)+COUNTIF($C$2:C563,C563)-1</f>
        <v>124</v>
      </c>
    </row>
    <row r="564" spans="1:39" x14ac:dyDescent="0.2">
      <c r="A564">
        <v>562</v>
      </c>
      <c r="B564" t="s">
        <v>588</v>
      </c>
      <c r="C564">
        <v>8</v>
      </c>
      <c r="D564">
        <v>5.2354497354497296</v>
      </c>
      <c r="E564">
        <v>0</v>
      </c>
      <c r="F564">
        <v>1</v>
      </c>
      <c r="AM564">
        <f>RANK(C564,$C$2:$C$1590)+COUNTIF($C$2:C564,C564)-1</f>
        <v>125</v>
      </c>
    </row>
    <row r="565" spans="1:39" x14ac:dyDescent="0.2">
      <c r="A565">
        <v>563</v>
      </c>
      <c r="B565" t="s">
        <v>589</v>
      </c>
      <c r="C565">
        <v>4</v>
      </c>
      <c r="D565">
        <v>1.4285714285714199</v>
      </c>
      <c r="E565">
        <v>12</v>
      </c>
      <c r="F565">
        <v>0.5</v>
      </c>
      <c r="AM565">
        <f>RANK(C565,$C$2:$C$1590)+COUNTIF($C$2:C565,C565)-1</f>
        <v>411</v>
      </c>
    </row>
    <row r="566" spans="1:39" x14ac:dyDescent="0.2">
      <c r="A566">
        <v>564</v>
      </c>
      <c r="B566" t="s">
        <v>590</v>
      </c>
      <c r="C566">
        <v>3</v>
      </c>
      <c r="D566">
        <v>2</v>
      </c>
      <c r="E566">
        <v>0</v>
      </c>
      <c r="F566">
        <v>1</v>
      </c>
      <c r="AM566">
        <f>RANK(C566,$C$2:$C$1590)+COUNTIF($C$2:C566,C566)-1</f>
        <v>633</v>
      </c>
    </row>
    <row r="567" spans="1:39" x14ac:dyDescent="0.2">
      <c r="A567">
        <v>565</v>
      </c>
      <c r="B567" t="s">
        <v>591</v>
      </c>
      <c r="C567">
        <v>3</v>
      </c>
      <c r="D567">
        <v>2</v>
      </c>
      <c r="E567">
        <v>0</v>
      </c>
      <c r="F567">
        <v>1</v>
      </c>
      <c r="AM567">
        <f>RANK(C567,$C$2:$C$1590)+COUNTIF($C$2:C567,C567)-1</f>
        <v>634</v>
      </c>
    </row>
    <row r="568" spans="1:39" x14ac:dyDescent="0.2">
      <c r="A568">
        <v>566</v>
      </c>
      <c r="B568" t="s">
        <v>592</v>
      </c>
      <c r="C568">
        <v>3</v>
      </c>
      <c r="D568">
        <v>2</v>
      </c>
      <c r="E568">
        <v>0</v>
      </c>
      <c r="F568">
        <v>1</v>
      </c>
      <c r="AM568">
        <f>RANK(C568,$C$2:$C$1590)+COUNTIF($C$2:C568,C568)-1</f>
        <v>635</v>
      </c>
    </row>
    <row r="569" spans="1:39" x14ac:dyDescent="0.2">
      <c r="A569">
        <v>567</v>
      </c>
      <c r="B569" t="s">
        <v>593</v>
      </c>
      <c r="C569">
        <v>3</v>
      </c>
      <c r="D569">
        <v>1.4</v>
      </c>
      <c r="E569">
        <v>0</v>
      </c>
      <c r="F569">
        <v>1</v>
      </c>
      <c r="AM569">
        <f>RANK(C569,$C$2:$C$1590)+COUNTIF($C$2:C569,C569)-1</f>
        <v>636</v>
      </c>
    </row>
    <row r="570" spans="1:39" x14ac:dyDescent="0.2">
      <c r="A570">
        <v>568</v>
      </c>
      <c r="B570" t="s">
        <v>594</v>
      </c>
      <c r="C570">
        <v>1</v>
      </c>
      <c r="D570">
        <v>1</v>
      </c>
      <c r="E570">
        <v>0</v>
      </c>
      <c r="F570">
        <v>0</v>
      </c>
      <c r="AM570">
        <f>RANK(C570,$C$2:$C$1590)+COUNTIF($C$2:C570,C570)-1</f>
        <v>1241</v>
      </c>
    </row>
    <row r="571" spans="1:39" x14ac:dyDescent="0.2">
      <c r="A571">
        <v>569</v>
      </c>
      <c r="B571" t="s">
        <v>595</v>
      </c>
      <c r="C571">
        <v>1</v>
      </c>
      <c r="D571">
        <v>1</v>
      </c>
      <c r="E571">
        <v>0</v>
      </c>
      <c r="F571">
        <v>0</v>
      </c>
      <c r="AM571">
        <f>RANK(C571,$C$2:$C$1590)+COUNTIF($C$2:C571,C571)-1</f>
        <v>1242</v>
      </c>
    </row>
    <row r="572" spans="1:39" x14ac:dyDescent="0.2">
      <c r="A572">
        <v>570</v>
      </c>
      <c r="B572" t="s">
        <v>596</v>
      </c>
      <c r="C572">
        <v>1</v>
      </c>
      <c r="D572">
        <v>1</v>
      </c>
      <c r="E572">
        <v>0</v>
      </c>
      <c r="F572">
        <v>0</v>
      </c>
      <c r="AM572">
        <f>RANK(C572,$C$2:$C$1590)+COUNTIF($C$2:C572,C572)-1</f>
        <v>1243</v>
      </c>
    </row>
    <row r="573" spans="1:39" x14ac:dyDescent="0.2">
      <c r="A573">
        <v>571</v>
      </c>
      <c r="B573" t="s">
        <v>597</v>
      </c>
      <c r="C573">
        <v>1</v>
      </c>
      <c r="D573">
        <v>1</v>
      </c>
      <c r="E573">
        <v>0</v>
      </c>
      <c r="F573">
        <v>0</v>
      </c>
      <c r="AM573">
        <f>RANK(C573,$C$2:$C$1590)+COUNTIF($C$2:C573,C573)-1</f>
        <v>1244</v>
      </c>
    </row>
    <row r="574" spans="1:39" x14ac:dyDescent="0.2">
      <c r="A574">
        <v>572</v>
      </c>
      <c r="B574" t="s">
        <v>598</v>
      </c>
      <c r="C574">
        <v>1</v>
      </c>
      <c r="D574">
        <v>1</v>
      </c>
      <c r="E574">
        <v>0</v>
      </c>
      <c r="F574">
        <v>0</v>
      </c>
      <c r="AM574">
        <f>RANK(C574,$C$2:$C$1590)+COUNTIF($C$2:C574,C574)-1</f>
        <v>1245</v>
      </c>
    </row>
    <row r="575" spans="1:39" x14ac:dyDescent="0.2">
      <c r="A575">
        <v>573</v>
      </c>
      <c r="B575" t="s">
        <v>599</v>
      </c>
      <c r="C575">
        <v>1</v>
      </c>
      <c r="D575">
        <v>1</v>
      </c>
      <c r="E575">
        <v>0</v>
      </c>
      <c r="F575">
        <v>0</v>
      </c>
      <c r="AM575">
        <f>RANK(C575,$C$2:$C$1590)+COUNTIF($C$2:C575,C575)-1</f>
        <v>1246</v>
      </c>
    </row>
    <row r="576" spans="1:39" x14ac:dyDescent="0.2">
      <c r="A576">
        <v>574</v>
      </c>
      <c r="B576" t="s">
        <v>600</v>
      </c>
      <c r="C576">
        <v>4</v>
      </c>
      <c r="D576">
        <v>5.0052910052910002</v>
      </c>
      <c r="E576">
        <v>1.5</v>
      </c>
      <c r="F576">
        <v>0.5</v>
      </c>
      <c r="AM576">
        <f>RANK(C576,$C$2:$C$1590)+COUNTIF($C$2:C576,C576)-1</f>
        <v>412</v>
      </c>
    </row>
    <row r="577" spans="1:39" x14ac:dyDescent="0.2">
      <c r="A577">
        <v>575</v>
      </c>
      <c r="B577" t="s">
        <v>601</v>
      </c>
      <c r="C577">
        <v>2</v>
      </c>
      <c r="D577">
        <v>5.0105820105820102</v>
      </c>
      <c r="E577">
        <v>0</v>
      </c>
      <c r="F577">
        <v>1</v>
      </c>
      <c r="AM577">
        <f>RANK(C577,$C$2:$C$1590)+COUNTIF($C$2:C577,C577)-1</f>
        <v>936</v>
      </c>
    </row>
    <row r="578" spans="1:39" x14ac:dyDescent="0.2">
      <c r="A578">
        <v>576</v>
      </c>
      <c r="B578" t="s">
        <v>602</v>
      </c>
      <c r="C578">
        <v>2</v>
      </c>
      <c r="D578">
        <v>5.0105820105820102</v>
      </c>
      <c r="E578">
        <v>0</v>
      </c>
      <c r="F578">
        <v>1</v>
      </c>
      <c r="AM578">
        <f>RANK(C578,$C$2:$C$1590)+COUNTIF($C$2:C578,C578)-1</f>
        <v>937</v>
      </c>
    </row>
    <row r="579" spans="1:39" x14ac:dyDescent="0.2">
      <c r="A579">
        <v>577</v>
      </c>
      <c r="B579" t="s">
        <v>603</v>
      </c>
      <c r="C579">
        <v>1</v>
      </c>
      <c r="D579">
        <v>1</v>
      </c>
      <c r="E579">
        <v>0</v>
      </c>
      <c r="F579">
        <v>0</v>
      </c>
      <c r="AM579">
        <f>RANK(C579,$C$2:$C$1590)+COUNTIF($C$2:C579,C579)-1</f>
        <v>1247</v>
      </c>
    </row>
    <row r="580" spans="1:39" x14ac:dyDescent="0.2">
      <c r="A580">
        <v>578</v>
      </c>
      <c r="B580" t="s">
        <v>604</v>
      </c>
      <c r="C580">
        <v>1</v>
      </c>
      <c r="D580">
        <v>1</v>
      </c>
      <c r="E580">
        <v>0</v>
      </c>
      <c r="F580">
        <v>0</v>
      </c>
      <c r="AM580">
        <f>RANK(C580,$C$2:$C$1590)+COUNTIF($C$2:C580,C580)-1</f>
        <v>1248</v>
      </c>
    </row>
    <row r="581" spans="1:39" x14ac:dyDescent="0.2">
      <c r="A581">
        <v>579</v>
      </c>
      <c r="B581" t="s">
        <v>605</v>
      </c>
      <c r="C581">
        <v>0</v>
      </c>
      <c r="D581">
        <v>0</v>
      </c>
      <c r="E581">
        <v>0</v>
      </c>
      <c r="F581">
        <v>0</v>
      </c>
      <c r="AM581">
        <f>RANK(C581,$C$2:$C$1590)+COUNTIF($C$2:C581,C581)-1</f>
        <v>1489</v>
      </c>
    </row>
    <row r="582" spans="1:39" x14ac:dyDescent="0.2">
      <c r="A582">
        <v>580</v>
      </c>
      <c r="B582" t="s">
        <v>606</v>
      </c>
      <c r="C582">
        <v>2</v>
      </c>
      <c r="D582">
        <v>1</v>
      </c>
      <c r="E582">
        <v>0</v>
      </c>
      <c r="F582">
        <v>1</v>
      </c>
      <c r="AM582">
        <f>RANK(C582,$C$2:$C$1590)+COUNTIF($C$2:C582,C582)-1</f>
        <v>938</v>
      </c>
    </row>
    <row r="583" spans="1:39" x14ac:dyDescent="0.2">
      <c r="A583">
        <v>581</v>
      </c>
      <c r="B583" t="s">
        <v>607</v>
      </c>
      <c r="C583">
        <v>2</v>
      </c>
      <c r="D583">
        <v>1</v>
      </c>
      <c r="E583">
        <v>0</v>
      </c>
      <c r="F583">
        <v>1</v>
      </c>
      <c r="AM583">
        <f>RANK(C583,$C$2:$C$1590)+COUNTIF($C$2:C583,C583)-1</f>
        <v>939</v>
      </c>
    </row>
    <row r="584" spans="1:39" x14ac:dyDescent="0.2">
      <c r="A584">
        <v>582</v>
      </c>
      <c r="B584" t="s">
        <v>608</v>
      </c>
      <c r="C584">
        <v>2</v>
      </c>
      <c r="D584">
        <v>1</v>
      </c>
      <c r="E584">
        <v>0</v>
      </c>
      <c r="F584">
        <v>1</v>
      </c>
      <c r="AM584">
        <f>RANK(C584,$C$2:$C$1590)+COUNTIF($C$2:C584,C584)-1</f>
        <v>940</v>
      </c>
    </row>
    <row r="585" spans="1:39" x14ac:dyDescent="0.2">
      <c r="A585">
        <v>583</v>
      </c>
      <c r="B585" t="s">
        <v>609</v>
      </c>
      <c r="C585">
        <v>1</v>
      </c>
      <c r="D585">
        <v>1</v>
      </c>
      <c r="E585">
        <v>0</v>
      </c>
      <c r="F585">
        <v>0</v>
      </c>
      <c r="AM585">
        <f>RANK(C585,$C$2:$C$1590)+COUNTIF($C$2:C585,C585)-1</f>
        <v>1249</v>
      </c>
    </row>
    <row r="586" spans="1:39" x14ac:dyDescent="0.2">
      <c r="A586">
        <v>584</v>
      </c>
      <c r="B586" t="s">
        <v>610</v>
      </c>
      <c r="C586">
        <v>1</v>
      </c>
      <c r="D586">
        <v>1</v>
      </c>
      <c r="E586">
        <v>0</v>
      </c>
      <c r="F586">
        <v>0</v>
      </c>
      <c r="AM586">
        <f>RANK(C586,$C$2:$C$1590)+COUNTIF($C$2:C586,C586)-1</f>
        <v>1250</v>
      </c>
    </row>
    <row r="587" spans="1:39" x14ac:dyDescent="0.2">
      <c r="A587">
        <v>585</v>
      </c>
      <c r="B587" t="s">
        <v>611</v>
      </c>
      <c r="C587">
        <v>3</v>
      </c>
      <c r="D587">
        <v>7.2883597883597799</v>
      </c>
      <c r="E587">
        <v>0</v>
      </c>
      <c r="F587">
        <v>1</v>
      </c>
      <c r="AM587">
        <f>RANK(C587,$C$2:$C$1590)+COUNTIF($C$2:C587,C587)-1</f>
        <v>637</v>
      </c>
    </row>
    <row r="588" spans="1:39" x14ac:dyDescent="0.2">
      <c r="A588">
        <v>586</v>
      </c>
      <c r="B588" t="s">
        <v>612</v>
      </c>
      <c r="C588">
        <v>3</v>
      </c>
      <c r="D588">
        <v>7.2883597883597799</v>
      </c>
      <c r="E588">
        <v>0</v>
      </c>
      <c r="F588">
        <v>1</v>
      </c>
      <c r="AM588">
        <f>RANK(C588,$C$2:$C$1590)+COUNTIF($C$2:C588,C588)-1</f>
        <v>638</v>
      </c>
    </row>
    <row r="589" spans="1:39" x14ac:dyDescent="0.2">
      <c r="A589">
        <v>587</v>
      </c>
      <c r="B589" t="s">
        <v>613</v>
      </c>
      <c r="C589">
        <v>4</v>
      </c>
      <c r="D589">
        <v>7.2857142857142803</v>
      </c>
      <c r="E589">
        <v>1</v>
      </c>
      <c r="F589">
        <v>0.66666666666666596</v>
      </c>
      <c r="AM589">
        <f>RANK(C589,$C$2:$C$1590)+COUNTIF($C$2:C589,C589)-1</f>
        <v>413</v>
      </c>
    </row>
    <row r="590" spans="1:39" x14ac:dyDescent="0.2">
      <c r="A590">
        <v>588</v>
      </c>
      <c r="B590" t="s">
        <v>614</v>
      </c>
      <c r="C590">
        <v>0</v>
      </c>
      <c r="D590">
        <v>0</v>
      </c>
      <c r="E590">
        <v>0</v>
      </c>
      <c r="F590">
        <v>0</v>
      </c>
      <c r="AM590">
        <f>RANK(C590,$C$2:$C$1590)+COUNTIF($C$2:C590,C590)-1</f>
        <v>1490</v>
      </c>
    </row>
    <row r="591" spans="1:39" x14ac:dyDescent="0.2">
      <c r="A591">
        <v>589</v>
      </c>
      <c r="B591" t="s">
        <v>615</v>
      </c>
      <c r="C591">
        <v>5</v>
      </c>
      <c r="D591">
        <v>6.7460317460317398</v>
      </c>
      <c r="E591">
        <v>0.66666666666666596</v>
      </c>
      <c r="F591">
        <v>0.8</v>
      </c>
      <c r="AM591">
        <f>RANK(C591,$C$2:$C$1590)+COUNTIF($C$2:C591,C591)-1</f>
        <v>297</v>
      </c>
    </row>
    <row r="592" spans="1:39" x14ac:dyDescent="0.2">
      <c r="A592">
        <v>590</v>
      </c>
      <c r="B592" t="s">
        <v>616</v>
      </c>
      <c r="C592">
        <v>6</v>
      </c>
      <c r="D592">
        <v>5.7592592592592498</v>
      </c>
      <c r="E592">
        <v>1865.6666666666599</v>
      </c>
      <c r="F592">
        <v>0.53333333333333299</v>
      </c>
      <c r="AM592">
        <f>RANK(C592,$C$2:$C$1590)+COUNTIF($C$2:C592,C592)-1</f>
        <v>248</v>
      </c>
    </row>
    <row r="593" spans="1:39" x14ac:dyDescent="0.2">
      <c r="A593">
        <v>591</v>
      </c>
      <c r="B593" t="s">
        <v>617</v>
      </c>
      <c r="C593">
        <v>5</v>
      </c>
      <c r="D593">
        <v>6.7460317460317398</v>
      </c>
      <c r="E593">
        <v>0.66666666666666596</v>
      </c>
      <c r="F593">
        <v>0.8</v>
      </c>
      <c r="AM593">
        <f>RANK(C593,$C$2:$C$1590)+COUNTIF($C$2:C593,C593)-1</f>
        <v>298</v>
      </c>
    </row>
    <row r="594" spans="1:39" x14ac:dyDescent="0.2">
      <c r="A594">
        <v>592</v>
      </c>
      <c r="B594" t="s">
        <v>618</v>
      </c>
      <c r="C594">
        <v>3</v>
      </c>
      <c r="D594">
        <v>6.7513227513227498</v>
      </c>
      <c r="E594">
        <v>0</v>
      </c>
      <c r="F594">
        <v>1</v>
      </c>
      <c r="AM594">
        <f>RANK(C594,$C$2:$C$1590)+COUNTIF($C$2:C594,C594)-1</f>
        <v>639</v>
      </c>
    </row>
    <row r="595" spans="1:39" x14ac:dyDescent="0.2">
      <c r="A595">
        <v>593</v>
      </c>
      <c r="B595" t="s">
        <v>619</v>
      </c>
      <c r="C595">
        <v>1</v>
      </c>
      <c r="D595">
        <v>1</v>
      </c>
      <c r="E595">
        <v>0</v>
      </c>
      <c r="F595">
        <v>0</v>
      </c>
      <c r="AM595">
        <f>RANK(C595,$C$2:$C$1590)+COUNTIF($C$2:C595,C595)-1</f>
        <v>1251</v>
      </c>
    </row>
    <row r="596" spans="1:39" x14ac:dyDescent="0.2">
      <c r="A596">
        <v>594</v>
      </c>
      <c r="B596" t="s">
        <v>620</v>
      </c>
      <c r="C596">
        <v>1</v>
      </c>
      <c r="D596">
        <v>1</v>
      </c>
      <c r="E596">
        <v>0</v>
      </c>
      <c r="F596">
        <v>0</v>
      </c>
      <c r="AM596">
        <f>RANK(C596,$C$2:$C$1590)+COUNTIF($C$2:C596,C596)-1</f>
        <v>1252</v>
      </c>
    </row>
    <row r="597" spans="1:39" x14ac:dyDescent="0.2">
      <c r="A597">
        <v>595</v>
      </c>
      <c r="B597" t="s">
        <v>621</v>
      </c>
      <c r="C597">
        <v>3</v>
      </c>
      <c r="D597">
        <v>7.5238095238095202</v>
      </c>
      <c r="E597">
        <v>0</v>
      </c>
      <c r="F597">
        <v>1</v>
      </c>
      <c r="AM597">
        <f>RANK(C597,$C$2:$C$1590)+COUNTIF($C$2:C597,C597)-1</f>
        <v>640</v>
      </c>
    </row>
    <row r="598" spans="1:39" x14ac:dyDescent="0.2">
      <c r="A598">
        <v>596</v>
      </c>
      <c r="B598" t="s">
        <v>622</v>
      </c>
      <c r="C598">
        <v>3</v>
      </c>
      <c r="D598">
        <v>5.1031746031746001</v>
      </c>
      <c r="E598">
        <v>3249.6061039665501</v>
      </c>
      <c r="F598">
        <v>0.33333333333333298</v>
      </c>
      <c r="AM598">
        <f>RANK(C598,$C$2:$C$1590)+COUNTIF($C$2:C598,C598)-1</f>
        <v>641</v>
      </c>
    </row>
    <row r="599" spans="1:39" x14ac:dyDescent="0.2">
      <c r="A599">
        <v>597</v>
      </c>
      <c r="B599" t="s">
        <v>623</v>
      </c>
      <c r="C599">
        <v>3</v>
      </c>
      <c r="D599">
        <v>1</v>
      </c>
      <c r="E599">
        <v>2</v>
      </c>
      <c r="F599">
        <v>0.33333333333333298</v>
      </c>
      <c r="AM599">
        <f>RANK(C599,$C$2:$C$1590)+COUNTIF($C$2:C599,C599)-1</f>
        <v>642</v>
      </c>
    </row>
    <row r="600" spans="1:39" x14ac:dyDescent="0.2">
      <c r="A600">
        <v>598</v>
      </c>
      <c r="B600" t="s">
        <v>624</v>
      </c>
      <c r="C600">
        <v>1</v>
      </c>
      <c r="D600">
        <v>1.6666666666666601</v>
      </c>
      <c r="E600">
        <v>0</v>
      </c>
      <c r="F600">
        <v>0</v>
      </c>
      <c r="AM600">
        <f>RANK(C600,$C$2:$C$1590)+COUNTIF($C$2:C600,C600)-1</f>
        <v>1253</v>
      </c>
    </row>
    <row r="601" spans="1:39" x14ac:dyDescent="0.2">
      <c r="A601">
        <v>599</v>
      </c>
      <c r="B601" t="s">
        <v>625</v>
      </c>
      <c r="C601">
        <v>1</v>
      </c>
      <c r="D601">
        <v>1</v>
      </c>
      <c r="E601">
        <v>0</v>
      </c>
      <c r="F601">
        <v>0</v>
      </c>
      <c r="AM601">
        <f>RANK(C601,$C$2:$C$1590)+COUNTIF($C$2:C601,C601)-1</f>
        <v>1254</v>
      </c>
    </row>
    <row r="602" spans="1:39" x14ac:dyDescent="0.2">
      <c r="A602">
        <v>600</v>
      </c>
      <c r="B602" t="s">
        <v>626</v>
      </c>
      <c r="C602">
        <v>1</v>
      </c>
      <c r="D602">
        <v>1</v>
      </c>
      <c r="E602">
        <v>0</v>
      </c>
      <c r="F602">
        <v>0</v>
      </c>
      <c r="AM602">
        <f>RANK(C602,$C$2:$C$1590)+COUNTIF($C$2:C602,C602)-1</f>
        <v>1255</v>
      </c>
    </row>
    <row r="603" spans="1:39" x14ac:dyDescent="0.2">
      <c r="A603">
        <v>601</v>
      </c>
      <c r="B603" t="s">
        <v>627</v>
      </c>
      <c r="C603">
        <v>0</v>
      </c>
      <c r="D603">
        <v>0</v>
      </c>
      <c r="E603">
        <v>0</v>
      </c>
      <c r="F603">
        <v>0</v>
      </c>
      <c r="AM603">
        <f>RANK(C603,$C$2:$C$1590)+COUNTIF($C$2:C603,C603)-1</f>
        <v>1491</v>
      </c>
    </row>
    <row r="604" spans="1:39" x14ac:dyDescent="0.2">
      <c r="A604">
        <v>602</v>
      </c>
      <c r="B604" t="s">
        <v>628</v>
      </c>
      <c r="C604">
        <v>1</v>
      </c>
      <c r="D604">
        <v>1</v>
      </c>
      <c r="E604">
        <v>0</v>
      </c>
      <c r="F604">
        <v>0</v>
      </c>
      <c r="AM604">
        <f>RANK(C604,$C$2:$C$1590)+COUNTIF($C$2:C604,C604)-1</f>
        <v>1256</v>
      </c>
    </row>
    <row r="605" spans="1:39" x14ac:dyDescent="0.2">
      <c r="A605">
        <v>603</v>
      </c>
      <c r="B605" t="s">
        <v>629</v>
      </c>
      <c r="C605">
        <v>1</v>
      </c>
      <c r="D605">
        <v>1</v>
      </c>
      <c r="E605">
        <v>0</v>
      </c>
      <c r="F605">
        <v>0</v>
      </c>
      <c r="AM605">
        <f>RANK(C605,$C$2:$C$1590)+COUNTIF($C$2:C605,C605)-1</f>
        <v>1257</v>
      </c>
    </row>
    <row r="606" spans="1:39" x14ac:dyDescent="0.2">
      <c r="A606">
        <v>604</v>
      </c>
      <c r="B606" t="s">
        <v>630</v>
      </c>
      <c r="C606">
        <v>0</v>
      </c>
      <c r="D606">
        <v>0</v>
      </c>
      <c r="E606">
        <v>0</v>
      </c>
      <c r="F606">
        <v>0</v>
      </c>
      <c r="AM606">
        <f>RANK(C606,$C$2:$C$1590)+COUNTIF($C$2:C606,C606)-1</f>
        <v>1492</v>
      </c>
    </row>
    <row r="607" spans="1:39" x14ac:dyDescent="0.2">
      <c r="A607">
        <v>605</v>
      </c>
      <c r="B607" t="s">
        <v>631</v>
      </c>
      <c r="C607">
        <v>0</v>
      </c>
      <c r="D607">
        <v>0</v>
      </c>
      <c r="E607">
        <v>0</v>
      </c>
      <c r="F607">
        <v>0</v>
      </c>
      <c r="AM607">
        <f>RANK(C607,$C$2:$C$1590)+COUNTIF($C$2:C607,C607)-1</f>
        <v>1493</v>
      </c>
    </row>
    <row r="608" spans="1:39" x14ac:dyDescent="0.2">
      <c r="A608">
        <v>606</v>
      </c>
      <c r="B608" t="s">
        <v>632</v>
      </c>
      <c r="C608">
        <v>3</v>
      </c>
      <c r="D608">
        <v>1.4</v>
      </c>
      <c r="E608">
        <v>0</v>
      </c>
      <c r="F608">
        <v>1</v>
      </c>
      <c r="AM608">
        <f>RANK(C608,$C$2:$C$1590)+COUNTIF($C$2:C608,C608)-1</f>
        <v>643</v>
      </c>
    </row>
    <row r="609" spans="1:39" x14ac:dyDescent="0.2">
      <c r="A609">
        <v>607</v>
      </c>
      <c r="B609" t="s">
        <v>633</v>
      </c>
      <c r="C609">
        <v>3</v>
      </c>
      <c r="D609">
        <v>1.4</v>
      </c>
      <c r="E609">
        <v>0</v>
      </c>
      <c r="F609">
        <v>1</v>
      </c>
      <c r="AM609">
        <f>RANK(C609,$C$2:$C$1590)+COUNTIF($C$2:C609,C609)-1</f>
        <v>644</v>
      </c>
    </row>
    <row r="610" spans="1:39" x14ac:dyDescent="0.2">
      <c r="A610">
        <v>608</v>
      </c>
      <c r="B610" t="s">
        <v>634</v>
      </c>
      <c r="C610">
        <v>3</v>
      </c>
      <c r="D610">
        <v>1.4</v>
      </c>
      <c r="E610">
        <v>0</v>
      </c>
      <c r="F610">
        <v>1</v>
      </c>
      <c r="AM610">
        <f>RANK(C610,$C$2:$C$1590)+COUNTIF($C$2:C610,C610)-1</f>
        <v>645</v>
      </c>
    </row>
    <row r="611" spans="1:39" x14ac:dyDescent="0.2">
      <c r="A611">
        <v>609</v>
      </c>
      <c r="B611" t="s">
        <v>635</v>
      </c>
      <c r="C611">
        <v>4</v>
      </c>
      <c r="D611">
        <v>6.5846560846560802</v>
      </c>
      <c r="E611">
        <v>1</v>
      </c>
      <c r="F611">
        <v>0.66666666666666596</v>
      </c>
      <c r="AM611">
        <f>RANK(C611,$C$2:$C$1590)+COUNTIF($C$2:C611,C611)-1</f>
        <v>414</v>
      </c>
    </row>
    <row r="612" spans="1:39" x14ac:dyDescent="0.2">
      <c r="A612">
        <v>610</v>
      </c>
      <c r="B612" t="s">
        <v>636</v>
      </c>
      <c r="C612">
        <v>2</v>
      </c>
      <c r="D612">
        <v>6.5899470899470902</v>
      </c>
      <c r="E612">
        <v>0</v>
      </c>
      <c r="F612">
        <v>1</v>
      </c>
      <c r="AM612">
        <f>RANK(C612,$C$2:$C$1590)+COUNTIF($C$2:C612,C612)-1</f>
        <v>941</v>
      </c>
    </row>
    <row r="613" spans="1:39" x14ac:dyDescent="0.2">
      <c r="A613">
        <v>611</v>
      </c>
      <c r="B613" t="s">
        <v>637</v>
      </c>
      <c r="C613">
        <v>3</v>
      </c>
      <c r="D613">
        <v>6.5873015873015799</v>
      </c>
      <c r="E613">
        <v>0</v>
      </c>
      <c r="F613">
        <v>1</v>
      </c>
      <c r="AM613">
        <f>RANK(C613,$C$2:$C$1590)+COUNTIF($C$2:C613,C613)-1</f>
        <v>646</v>
      </c>
    </row>
    <row r="614" spans="1:39" x14ac:dyDescent="0.2">
      <c r="A614">
        <v>612</v>
      </c>
      <c r="B614" t="s">
        <v>638</v>
      </c>
      <c r="C614">
        <v>3</v>
      </c>
      <c r="D614">
        <v>6.5873015873015799</v>
      </c>
      <c r="E614">
        <v>0</v>
      </c>
      <c r="F614">
        <v>1</v>
      </c>
      <c r="AM614">
        <f>RANK(C614,$C$2:$C$1590)+COUNTIF($C$2:C614,C614)-1</f>
        <v>647</v>
      </c>
    </row>
    <row r="615" spans="1:39" x14ac:dyDescent="0.2">
      <c r="A615">
        <v>613</v>
      </c>
      <c r="B615" t="s">
        <v>639</v>
      </c>
      <c r="C615">
        <v>0</v>
      </c>
      <c r="D615">
        <v>0</v>
      </c>
      <c r="E615">
        <v>0</v>
      </c>
      <c r="F615">
        <v>0</v>
      </c>
      <c r="AM615">
        <f>RANK(C615,$C$2:$C$1590)+COUNTIF($C$2:C615,C615)-1</f>
        <v>1494</v>
      </c>
    </row>
    <row r="616" spans="1:39" x14ac:dyDescent="0.2">
      <c r="A616">
        <v>614</v>
      </c>
      <c r="B616" t="s">
        <v>640</v>
      </c>
      <c r="C616">
        <v>1</v>
      </c>
      <c r="D616">
        <v>1</v>
      </c>
      <c r="E616">
        <v>0</v>
      </c>
      <c r="F616">
        <v>0</v>
      </c>
      <c r="AM616">
        <f>RANK(C616,$C$2:$C$1590)+COUNTIF($C$2:C616,C616)-1</f>
        <v>1258</v>
      </c>
    </row>
    <row r="617" spans="1:39" x14ac:dyDescent="0.2">
      <c r="A617">
        <v>615</v>
      </c>
      <c r="B617" t="s">
        <v>641</v>
      </c>
      <c r="C617">
        <v>1</v>
      </c>
      <c r="D617">
        <v>1</v>
      </c>
      <c r="E617">
        <v>0</v>
      </c>
      <c r="F617">
        <v>0</v>
      </c>
      <c r="AM617">
        <f>RANK(C617,$C$2:$C$1590)+COUNTIF($C$2:C617,C617)-1</f>
        <v>1259</v>
      </c>
    </row>
    <row r="618" spans="1:39" x14ac:dyDescent="0.2">
      <c r="A618">
        <v>616</v>
      </c>
      <c r="B618" t="s">
        <v>642</v>
      </c>
      <c r="C618">
        <v>1</v>
      </c>
      <c r="D618">
        <v>1</v>
      </c>
      <c r="E618">
        <v>0</v>
      </c>
      <c r="F618">
        <v>0</v>
      </c>
      <c r="AM618">
        <f>RANK(C618,$C$2:$C$1590)+COUNTIF($C$2:C618,C618)-1</f>
        <v>1260</v>
      </c>
    </row>
    <row r="619" spans="1:39" x14ac:dyDescent="0.2">
      <c r="A619">
        <v>617</v>
      </c>
      <c r="B619" t="s">
        <v>643</v>
      </c>
      <c r="C619">
        <v>1</v>
      </c>
      <c r="D619">
        <v>1</v>
      </c>
      <c r="E619">
        <v>0</v>
      </c>
      <c r="F619">
        <v>0</v>
      </c>
      <c r="AM619">
        <f>RANK(C619,$C$2:$C$1590)+COUNTIF($C$2:C619,C619)-1</f>
        <v>1261</v>
      </c>
    </row>
    <row r="620" spans="1:39" x14ac:dyDescent="0.2">
      <c r="A620">
        <v>618</v>
      </c>
      <c r="B620" t="s">
        <v>644</v>
      </c>
      <c r="C620">
        <v>2</v>
      </c>
      <c r="D620">
        <v>1</v>
      </c>
      <c r="E620">
        <v>0</v>
      </c>
      <c r="F620">
        <v>1</v>
      </c>
      <c r="AM620">
        <f>RANK(C620,$C$2:$C$1590)+COUNTIF($C$2:C620,C620)-1</f>
        <v>942</v>
      </c>
    </row>
    <row r="621" spans="1:39" x14ac:dyDescent="0.2">
      <c r="A621">
        <v>619</v>
      </c>
      <c r="B621" t="s">
        <v>645</v>
      </c>
      <c r="C621">
        <v>2</v>
      </c>
      <c r="D621">
        <v>1</v>
      </c>
      <c r="E621">
        <v>0</v>
      </c>
      <c r="F621">
        <v>1</v>
      </c>
      <c r="AM621">
        <f>RANK(C621,$C$2:$C$1590)+COUNTIF($C$2:C621,C621)-1</f>
        <v>943</v>
      </c>
    </row>
    <row r="622" spans="1:39" x14ac:dyDescent="0.2">
      <c r="A622">
        <v>620</v>
      </c>
      <c r="B622" t="s">
        <v>646</v>
      </c>
      <c r="C622">
        <v>2</v>
      </c>
      <c r="D622">
        <v>1</v>
      </c>
      <c r="E622">
        <v>0</v>
      </c>
      <c r="F622">
        <v>1</v>
      </c>
      <c r="AM622">
        <f>RANK(C622,$C$2:$C$1590)+COUNTIF($C$2:C622,C622)-1</f>
        <v>944</v>
      </c>
    </row>
    <row r="623" spans="1:39" x14ac:dyDescent="0.2">
      <c r="A623">
        <v>621</v>
      </c>
      <c r="B623" t="s">
        <v>647</v>
      </c>
      <c r="C623">
        <v>1</v>
      </c>
      <c r="D623">
        <v>1</v>
      </c>
      <c r="E623">
        <v>0</v>
      </c>
      <c r="F623">
        <v>0</v>
      </c>
      <c r="AM623">
        <f>RANK(C623,$C$2:$C$1590)+COUNTIF($C$2:C623,C623)-1</f>
        <v>1262</v>
      </c>
    </row>
    <row r="624" spans="1:39" x14ac:dyDescent="0.2">
      <c r="A624">
        <v>622</v>
      </c>
      <c r="B624" t="s">
        <v>648</v>
      </c>
      <c r="C624">
        <v>1</v>
      </c>
      <c r="D624">
        <v>1</v>
      </c>
      <c r="E624">
        <v>0</v>
      </c>
      <c r="F624">
        <v>0</v>
      </c>
      <c r="AM624">
        <f>RANK(C624,$C$2:$C$1590)+COUNTIF($C$2:C624,C624)-1</f>
        <v>1263</v>
      </c>
    </row>
    <row r="625" spans="1:39" x14ac:dyDescent="0.2">
      <c r="A625">
        <v>623</v>
      </c>
      <c r="B625" t="s">
        <v>649</v>
      </c>
      <c r="C625">
        <v>1</v>
      </c>
      <c r="D625">
        <v>1</v>
      </c>
      <c r="E625">
        <v>0</v>
      </c>
      <c r="F625">
        <v>0</v>
      </c>
      <c r="AM625">
        <f>RANK(C625,$C$2:$C$1590)+COUNTIF($C$2:C625,C625)-1</f>
        <v>1264</v>
      </c>
    </row>
    <row r="626" spans="1:39" x14ac:dyDescent="0.2">
      <c r="A626">
        <v>624</v>
      </c>
      <c r="B626" t="s">
        <v>650</v>
      </c>
      <c r="C626">
        <v>1</v>
      </c>
      <c r="D626">
        <v>1</v>
      </c>
      <c r="E626">
        <v>0</v>
      </c>
      <c r="F626">
        <v>0</v>
      </c>
      <c r="AM626">
        <f>RANK(C626,$C$2:$C$1590)+COUNTIF($C$2:C626,C626)-1</f>
        <v>1265</v>
      </c>
    </row>
    <row r="627" spans="1:39" x14ac:dyDescent="0.2">
      <c r="A627">
        <v>625</v>
      </c>
      <c r="B627" t="s">
        <v>651</v>
      </c>
      <c r="C627">
        <v>3</v>
      </c>
      <c r="D627">
        <v>1</v>
      </c>
      <c r="E627">
        <v>0</v>
      </c>
      <c r="F627">
        <v>1</v>
      </c>
      <c r="AM627">
        <f>RANK(C627,$C$2:$C$1590)+COUNTIF($C$2:C627,C627)-1</f>
        <v>648</v>
      </c>
    </row>
    <row r="628" spans="1:39" x14ac:dyDescent="0.2">
      <c r="A628">
        <v>626</v>
      </c>
      <c r="B628" t="s">
        <v>652</v>
      </c>
      <c r="C628">
        <v>3</v>
      </c>
      <c r="D628">
        <v>1</v>
      </c>
      <c r="E628">
        <v>0</v>
      </c>
      <c r="F628">
        <v>1</v>
      </c>
      <c r="AM628">
        <f>RANK(C628,$C$2:$C$1590)+COUNTIF($C$2:C628,C628)-1</f>
        <v>649</v>
      </c>
    </row>
    <row r="629" spans="1:39" x14ac:dyDescent="0.2">
      <c r="A629">
        <v>627</v>
      </c>
      <c r="B629" t="s">
        <v>653</v>
      </c>
      <c r="C629">
        <v>3</v>
      </c>
      <c r="D629">
        <v>1</v>
      </c>
      <c r="E629">
        <v>0</v>
      </c>
      <c r="F629">
        <v>1</v>
      </c>
      <c r="AM629">
        <f>RANK(C629,$C$2:$C$1590)+COUNTIF($C$2:C629,C629)-1</f>
        <v>650</v>
      </c>
    </row>
    <row r="630" spans="1:39" x14ac:dyDescent="0.2">
      <c r="A630">
        <v>628</v>
      </c>
      <c r="B630" t="s">
        <v>654</v>
      </c>
      <c r="C630">
        <v>3</v>
      </c>
      <c r="D630">
        <v>1</v>
      </c>
      <c r="E630">
        <v>0</v>
      </c>
      <c r="F630">
        <v>1</v>
      </c>
      <c r="AM630">
        <f>RANK(C630,$C$2:$C$1590)+COUNTIF($C$2:C630,C630)-1</f>
        <v>651</v>
      </c>
    </row>
    <row r="631" spans="1:39" x14ac:dyDescent="0.2">
      <c r="A631">
        <v>629</v>
      </c>
      <c r="B631" t="s">
        <v>655</v>
      </c>
      <c r="C631">
        <v>2</v>
      </c>
      <c r="D631">
        <v>1.9166666666666601</v>
      </c>
      <c r="E631">
        <v>0</v>
      </c>
      <c r="F631">
        <v>1</v>
      </c>
      <c r="AM631">
        <f>RANK(C631,$C$2:$C$1590)+COUNTIF($C$2:C631,C631)-1</f>
        <v>945</v>
      </c>
    </row>
    <row r="632" spans="1:39" x14ac:dyDescent="0.2">
      <c r="A632">
        <v>630</v>
      </c>
      <c r="B632" t="s">
        <v>656</v>
      </c>
      <c r="C632">
        <v>3</v>
      </c>
      <c r="D632">
        <v>1.8333333333333299</v>
      </c>
      <c r="E632">
        <v>0.5</v>
      </c>
      <c r="F632">
        <v>0.66666666666666596</v>
      </c>
      <c r="AM632">
        <f>RANK(C632,$C$2:$C$1590)+COUNTIF($C$2:C632,C632)-1</f>
        <v>652</v>
      </c>
    </row>
    <row r="633" spans="1:39" x14ac:dyDescent="0.2">
      <c r="A633">
        <v>631</v>
      </c>
      <c r="B633" t="s">
        <v>657</v>
      </c>
      <c r="C633">
        <v>11</v>
      </c>
      <c r="D633">
        <v>1.0833333333333299</v>
      </c>
      <c r="E633">
        <v>46</v>
      </c>
      <c r="F633">
        <v>0.25454545454545402</v>
      </c>
      <c r="AM633">
        <f>RANK(C633,$C$2:$C$1590)+COUNTIF($C$2:C633,C633)-1</f>
        <v>56</v>
      </c>
    </row>
    <row r="634" spans="1:39" x14ac:dyDescent="0.2">
      <c r="A634">
        <v>632</v>
      </c>
      <c r="B634" t="s">
        <v>658</v>
      </c>
      <c r="C634">
        <v>1</v>
      </c>
      <c r="D634">
        <v>1</v>
      </c>
      <c r="E634">
        <v>0</v>
      </c>
      <c r="F634">
        <v>0</v>
      </c>
      <c r="AM634">
        <f>RANK(C634,$C$2:$C$1590)+COUNTIF($C$2:C634,C634)-1</f>
        <v>1266</v>
      </c>
    </row>
    <row r="635" spans="1:39" x14ac:dyDescent="0.2">
      <c r="A635">
        <v>633</v>
      </c>
      <c r="B635" t="s">
        <v>659</v>
      </c>
      <c r="C635">
        <v>1</v>
      </c>
      <c r="D635">
        <v>1</v>
      </c>
      <c r="E635">
        <v>0</v>
      </c>
      <c r="F635">
        <v>0</v>
      </c>
      <c r="AM635">
        <f>RANK(C635,$C$2:$C$1590)+COUNTIF($C$2:C635,C635)-1</f>
        <v>1267</v>
      </c>
    </row>
    <row r="636" spans="1:39" x14ac:dyDescent="0.2">
      <c r="A636">
        <v>634</v>
      </c>
      <c r="B636" t="s">
        <v>660</v>
      </c>
      <c r="C636">
        <v>0</v>
      </c>
      <c r="D636">
        <v>0</v>
      </c>
      <c r="E636">
        <v>0</v>
      </c>
      <c r="F636">
        <v>0</v>
      </c>
      <c r="AM636">
        <f>RANK(C636,$C$2:$C$1590)+COUNTIF($C$2:C636,C636)-1</f>
        <v>1495</v>
      </c>
    </row>
    <row r="637" spans="1:39" x14ac:dyDescent="0.2">
      <c r="A637">
        <v>635</v>
      </c>
      <c r="B637" t="s">
        <v>661</v>
      </c>
      <c r="C637">
        <v>2</v>
      </c>
      <c r="D637">
        <v>1</v>
      </c>
      <c r="E637">
        <v>0</v>
      </c>
      <c r="F637">
        <v>1</v>
      </c>
      <c r="AM637">
        <f>RANK(C637,$C$2:$C$1590)+COUNTIF($C$2:C637,C637)-1</f>
        <v>946</v>
      </c>
    </row>
    <row r="638" spans="1:39" x14ac:dyDescent="0.2">
      <c r="A638">
        <v>636</v>
      </c>
      <c r="B638" t="s">
        <v>662</v>
      </c>
      <c r="C638">
        <v>2</v>
      </c>
      <c r="D638">
        <v>1</v>
      </c>
      <c r="E638">
        <v>0</v>
      </c>
      <c r="F638">
        <v>1</v>
      </c>
      <c r="AM638">
        <f>RANK(C638,$C$2:$C$1590)+COUNTIF($C$2:C638,C638)-1</f>
        <v>947</v>
      </c>
    </row>
    <row r="639" spans="1:39" x14ac:dyDescent="0.2">
      <c r="A639">
        <v>637</v>
      </c>
      <c r="B639" t="s">
        <v>663</v>
      </c>
      <c r="C639">
        <v>2</v>
      </c>
      <c r="D639">
        <v>1</v>
      </c>
      <c r="E639">
        <v>0</v>
      </c>
      <c r="F639">
        <v>1</v>
      </c>
      <c r="AM639">
        <f>RANK(C639,$C$2:$C$1590)+COUNTIF($C$2:C639,C639)-1</f>
        <v>948</v>
      </c>
    </row>
    <row r="640" spans="1:39" x14ac:dyDescent="0.2">
      <c r="A640">
        <v>638</v>
      </c>
      <c r="B640" t="s">
        <v>664</v>
      </c>
      <c r="C640">
        <v>6</v>
      </c>
      <c r="D640">
        <v>5.2645502645502598</v>
      </c>
      <c r="E640">
        <v>385</v>
      </c>
      <c r="F640">
        <v>0.46666666666666601</v>
      </c>
      <c r="AM640">
        <f>RANK(C640,$C$2:$C$1590)+COUNTIF($C$2:C640,C640)-1</f>
        <v>249</v>
      </c>
    </row>
    <row r="641" spans="1:39" x14ac:dyDescent="0.2">
      <c r="A641">
        <v>639</v>
      </c>
      <c r="B641" t="s">
        <v>665</v>
      </c>
      <c r="C641">
        <v>4</v>
      </c>
      <c r="D641">
        <v>5.2777777777777697</v>
      </c>
      <c r="E641">
        <v>0</v>
      </c>
      <c r="F641">
        <v>1</v>
      </c>
      <c r="AM641">
        <f>RANK(C641,$C$2:$C$1590)+COUNTIF($C$2:C641,C641)-1</f>
        <v>415</v>
      </c>
    </row>
    <row r="642" spans="1:39" x14ac:dyDescent="0.2">
      <c r="A642">
        <v>640</v>
      </c>
      <c r="B642" t="s">
        <v>666</v>
      </c>
      <c r="C642">
        <v>1</v>
      </c>
      <c r="D642">
        <v>6.2619047619047601</v>
      </c>
      <c r="E642">
        <v>0</v>
      </c>
      <c r="F642">
        <v>0</v>
      </c>
      <c r="AM642">
        <f>RANK(C642,$C$2:$C$1590)+COUNTIF($C$2:C642,C642)-1</f>
        <v>1268</v>
      </c>
    </row>
    <row r="643" spans="1:39" x14ac:dyDescent="0.2">
      <c r="A643">
        <v>641</v>
      </c>
      <c r="B643" t="s">
        <v>667</v>
      </c>
      <c r="C643">
        <v>1</v>
      </c>
      <c r="D643">
        <v>4.8941798941798904</v>
      </c>
      <c r="E643">
        <v>0</v>
      </c>
      <c r="F643">
        <v>0</v>
      </c>
      <c r="AM643">
        <f>RANK(C643,$C$2:$C$1590)+COUNTIF($C$2:C643,C643)-1</f>
        <v>1269</v>
      </c>
    </row>
    <row r="644" spans="1:39" x14ac:dyDescent="0.2">
      <c r="A644">
        <v>642</v>
      </c>
      <c r="B644" t="s">
        <v>668</v>
      </c>
      <c r="C644">
        <v>3</v>
      </c>
      <c r="D644">
        <v>1</v>
      </c>
      <c r="E644">
        <v>2</v>
      </c>
      <c r="F644">
        <v>0.33333333333333298</v>
      </c>
      <c r="AM644">
        <f>RANK(C644,$C$2:$C$1590)+COUNTIF($C$2:C644,C644)-1</f>
        <v>653</v>
      </c>
    </row>
    <row r="645" spans="1:39" x14ac:dyDescent="0.2">
      <c r="A645">
        <v>643</v>
      </c>
      <c r="B645" t="s">
        <v>669</v>
      </c>
      <c r="C645">
        <v>1</v>
      </c>
      <c r="D645">
        <v>1.6666666666666601</v>
      </c>
      <c r="E645">
        <v>0</v>
      </c>
      <c r="F645">
        <v>0</v>
      </c>
      <c r="AM645">
        <f>RANK(C645,$C$2:$C$1590)+COUNTIF($C$2:C645,C645)-1</f>
        <v>1270</v>
      </c>
    </row>
    <row r="646" spans="1:39" x14ac:dyDescent="0.2">
      <c r="A646">
        <v>644</v>
      </c>
      <c r="B646" t="s">
        <v>670</v>
      </c>
      <c r="C646">
        <v>0</v>
      </c>
      <c r="D646">
        <v>0</v>
      </c>
      <c r="E646">
        <v>0</v>
      </c>
      <c r="F646">
        <v>0</v>
      </c>
      <c r="AM646">
        <f>RANK(C646,$C$2:$C$1590)+COUNTIF($C$2:C646,C646)-1</f>
        <v>1496</v>
      </c>
    </row>
    <row r="647" spans="1:39" x14ac:dyDescent="0.2">
      <c r="A647">
        <v>645</v>
      </c>
      <c r="B647" t="s">
        <v>671</v>
      </c>
      <c r="C647">
        <v>19</v>
      </c>
      <c r="D647">
        <v>1.05</v>
      </c>
      <c r="E647">
        <v>0</v>
      </c>
      <c r="F647">
        <v>1</v>
      </c>
      <c r="AM647">
        <f>RANK(C647,$C$2:$C$1590)+COUNTIF($C$2:C647,C647)-1</f>
        <v>11</v>
      </c>
    </row>
    <row r="648" spans="1:39" x14ac:dyDescent="0.2">
      <c r="A648">
        <v>646</v>
      </c>
      <c r="B648" t="s">
        <v>672</v>
      </c>
      <c r="C648">
        <v>2</v>
      </c>
      <c r="D648">
        <v>4.8915343915343898</v>
      </c>
      <c r="E648">
        <v>0</v>
      </c>
      <c r="F648">
        <v>1</v>
      </c>
      <c r="AM648">
        <f>RANK(C648,$C$2:$C$1590)+COUNTIF($C$2:C648,C648)-1</f>
        <v>949</v>
      </c>
    </row>
    <row r="649" spans="1:39" x14ac:dyDescent="0.2">
      <c r="A649">
        <v>647</v>
      </c>
      <c r="B649" t="s">
        <v>673</v>
      </c>
      <c r="C649">
        <v>1</v>
      </c>
      <c r="D649">
        <v>1</v>
      </c>
      <c r="E649">
        <v>0</v>
      </c>
      <c r="F649">
        <v>0</v>
      </c>
      <c r="AM649">
        <f>RANK(C649,$C$2:$C$1590)+COUNTIF($C$2:C649,C649)-1</f>
        <v>1271</v>
      </c>
    </row>
    <row r="650" spans="1:39" x14ac:dyDescent="0.2">
      <c r="A650">
        <v>648</v>
      </c>
      <c r="B650" t="s">
        <v>674</v>
      </c>
      <c r="C650">
        <v>1</v>
      </c>
      <c r="D650">
        <v>1</v>
      </c>
      <c r="E650">
        <v>0</v>
      </c>
      <c r="F650">
        <v>0</v>
      </c>
      <c r="AM650">
        <f>RANK(C650,$C$2:$C$1590)+COUNTIF($C$2:C650,C650)-1</f>
        <v>1272</v>
      </c>
    </row>
    <row r="651" spans="1:39" x14ac:dyDescent="0.2">
      <c r="A651">
        <v>649</v>
      </c>
      <c r="B651" t="s">
        <v>675</v>
      </c>
      <c r="C651">
        <v>0</v>
      </c>
      <c r="D651">
        <v>0</v>
      </c>
      <c r="E651">
        <v>0</v>
      </c>
      <c r="F651">
        <v>0</v>
      </c>
      <c r="AM651">
        <f>RANK(C651,$C$2:$C$1590)+COUNTIF($C$2:C651,C651)-1</f>
        <v>1497</v>
      </c>
    </row>
    <row r="652" spans="1:39" x14ac:dyDescent="0.2">
      <c r="A652">
        <v>650</v>
      </c>
      <c r="B652" t="s">
        <v>676</v>
      </c>
      <c r="C652">
        <v>3</v>
      </c>
      <c r="D652">
        <v>1.4</v>
      </c>
      <c r="E652">
        <v>0</v>
      </c>
      <c r="F652">
        <v>1</v>
      </c>
      <c r="AM652">
        <f>RANK(C652,$C$2:$C$1590)+COUNTIF($C$2:C652,C652)-1</f>
        <v>654</v>
      </c>
    </row>
    <row r="653" spans="1:39" x14ac:dyDescent="0.2">
      <c r="A653">
        <v>651</v>
      </c>
      <c r="B653" t="s">
        <v>677</v>
      </c>
      <c r="C653">
        <v>3</v>
      </c>
      <c r="D653">
        <v>1.4</v>
      </c>
      <c r="E653">
        <v>0</v>
      </c>
      <c r="F653">
        <v>1</v>
      </c>
      <c r="AM653">
        <f>RANK(C653,$C$2:$C$1590)+COUNTIF($C$2:C653,C653)-1</f>
        <v>655</v>
      </c>
    </row>
    <row r="654" spans="1:39" x14ac:dyDescent="0.2">
      <c r="A654">
        <v>652</v>
      </c>
      <c r="B654" t="s">
        <v>678</v>
      </c>
      <c r="C654">
        <v>7</v>
      </c>
      <c r="D654">
        <v>5.2698412698412698</v>
      </c>
      <c r="E654">
        <v>332.520025588446</v>
      </c>
      <c r="F654">
        <v>0.57142857142857095</v>
      </c>
      <c r="AM654">
        <f>RANK(C654,$C$2:$C$1590)+COUNTIF($C$2:C654,C654)-1</f>
        <v>180</v>
      </c>
    </row>
    <row r="655" spans="1:39" x14ac:dyDescent="0.2">
      <c r="A655">
        <v>653</v>
      </c>
      <c r="B655" t="s">
        <v>679</v>
      </c>
      <c r="C655">
        <v>3</v>
      </c>
      <c r="D655">
        <v>6.1798941798941698</v>
      </c>
      <c r="E655">
        <v>0</v>
      </c>
      <c r="F655">
        <v>1</v>
      </c>
      <c r="AM655">
        <f>RANK(C655,$C$2:$C$1590)+COUNTIF($C$2:C655,C655)-1</f>
        <v>656</v>
      </c>
    </row>
    <row r="656" spans="1:39" x14ac:dyDescent="0.2">
      <c r="A656">
        <v>654</v>
      </c>
      <c r="B656" t="s">
        <v>680</v>
      </c>
      <c r="C656">
        <v>14</v>
      </c>
      <c r="D656">
        <v>5.1878306878306804</v>
      </c>
      <c r="E656">
        <v>4987.97047365259</v>
      </c>
      <c r="F656">
        <v>0.23076923076923</v>
      </c>
      <c r="AM656">
        <f>RANK(C656,$C$2:$C$1590)+COUNTIF($C$2:C656,C656)-1</f>
        <v>37</v>
      </c>
    </row>
    <row r="657" spans="1:39" x14ac:dyDescent="0.2">
      <c r="A657">
        <v>655</v>
      </c>
      <c r="B657" t="s">
        <v>681</v>
      </c>
      <c r="C657">
        <v>7</v>
      </c>
      <c r="D657">
        <v>5.2698412698412698</v>
      </c>
      <c r="E657">
        <v>332.520025588446</v>
      </c>
      <c r="F657">
        <v>0.57142857142857095</v>
      </c>
      <c r="AM657">
        <f>RANK(C657,$C$2:$C$1590)+COUNTIF($C$2:C657,C657)-1</f>
        <v>181</v>
      </c>
    </row>
    <row r="658" spans="1:39" x14ac:dyDescent="0.2">
      <c r="A658">
        <v>656</v>
      </c>
      <c r="B658" t="s">
        <v>682</v>
      </c>
      <c r="C658">
        <v>3</v>
      </c>
      <c r="D658">
        <v>6.1798941798941698</v>
      </c>
      <c r="E658">
        <v>0</v>
      </c>
      <c r="F658">
        <v>1</v>
      </c>
      <c r="AM658">
        <f>RANK(C658,$C$2:$C$1590)+COUNTIF($C$2:C658,C658)-1</f>
        <v>657</v>
      </c>
    </row>
    <row r="659" spans="1:39" x14ac:dyDescent="0.2">
      <c r="A659">
        <v>657</v>
      </c>
      <c r="B659" t="s">
        <v>683</v>
      </c>
      <c r="C659">
        <v>6</v>
      </c>
      <c r="D659">
        <v>5.2671957671957603</v>
      </c>
      <c r="E659">
        <v>28.0392857142857</v>
      </c>
      <c r="F659">
        <v>0.66666666666666596</v>
      </c>
      <c r="AM659">
        <f>RANK(C659,$C$2:$C$1590)+COUNTIF($C$2:C659,C659)-1</f>
        <v>250</v>
      </c>
    </row>
    <row r="660" spans="1:39" x14ac:dyDescent="0.2">
      <c r="A660">
        <v>658</v>
      </c>
      <c r="B660" t="s">
        <v>684</v>
      </c>
      <c r="C660">
        <v>3</v>
      </c>
      <c r="D660">
        <v>1</v>
      </c>
      <c r="E660">
        <v>0</v>
      </c>
      <c r="F660">
        <v>1</v>
      </c>
      <c r="AM660">
        <f>RANK(C660,$C$2:$C$1590)+COUNTIF($C$2:C660,C660)-1</f>
        <v>658</v>
      </c>
    </row>
    <row r="661" spans="1:39" x14ac:dyDescent="0.2">
      <c r="A661">
        <v>659</v>
      </c>
      <c r="B661" t="s">
        <v>685</v>
      </c>
      <c r="C661">
        <v>3</v>
      </c>
      <c r="D661">
        <v>1</v>
      </c>
      <c r="E661">
        <v>0</v>
      </c>
      <c r="F661">
        <v>1</v>
      </c>
      <c r="AM661">
        <f>RANK(C661,$C$2:$C$1590)+COUNTIF($C$2:C661,C661)-1</f>
        <v>659</v>
      </c>
    </row>
    <row r="662" spans="1:39" x14ac:dyDescent="0.2">
      <c r="A662">
        <v>660</v>
      </c>
      <c r="B662" t="s">
        <v>686</v>
      </c>
      <c r="C662">
        <v>3</v>
      </c>
      <c r="D662">
        <v>1</v>
      </c>
      <c r="E662">
        <v>0</v>
      </c>
      <c r="F662">
        <v>1</v>
      </c>
      <c r="AM662">
        <f>RANK(C662,$C$2:$C$1590)+COUNTIF($C$2:C662,C662)-1</f>
        <v>660</v>
      </c>
    </row>
    <row r="663" spans="1:39" x14ac:dyDescent="0.2">
      <c r="A663">
        <v>661</v>
      </c>
      <c r="B663" t="s">
        <v>687</v>
      </c>
      <c r="C663">
        <v>3</v>
      </c>
      <c r="D663">
        <v>1</v>
      </c>
      <c r="E663">
        <v>0</v>
      </c>
      <c r="F663">
        <v>1</v>
      </c>
      <c r="AM663">
        <f>RANK(C663,$C$2:$C$1590)+COUNTIF($C$2:C663,C663)-1</f>
        <v>661</v>
      </c>
    </row>
    <row r="664" spans="1:39" x14ac:dyDescent="0.2">
      <c r="A664">
        <v>662</v>
      </c>
      <c r="B664" t="s">
        <v>688</v>
      </c>
      <c r="C664">
        <v>8</v>
      </c>
      <c r="D664">
        <v>1</v>
      </c>
      <c r="E664">
        <v>16.5</v>
      </c>
      <c r="F664">
        <v>0.35714285714285698</v>
      </c>
      <c r="AM664">
        <f>RANK(C664,$C$2:$C$1590)+COUNTIF($C$2:C664,C664)-1</f>
        <v>126</v>
      </c>
    </row>
    <row r="665" spans="1:39" x14ac:dyDescent="0.2">
      <c r="A665">
        <v>663</v>
      </c>
      <c r="B665" t="s">
        <v>689</v>
      </c>
      <c r="C665">
        <v>5</v>
      </c>
      <c r="D665">
        <v>1.375</v>
      </c>
      <c r="E665">
        <v>1.5</v>
      </c>
      <c r="F665">
        <v>0.7</v>
      </c>
      <c r="AM665">
        <f>RANK(C665,$C$2:$C$1590)+COUNTIF($C$2:C665,C665)-1</f>
        <v>299</v>
      </c>
    </row>
    <row r="666" spans="1:39" x14ac:dyDescent="0.2">
      <c r="A666">
        <v>664</v>
      </c>
      <c r="B666" t="s">
        <v>690</v>
      </c>
      <c r="C666">
        <v>4</v>
      </c>
      <c r="D666">
        <v>1.5</v>
      </c>
      <c r="E666">
        <v>0</v>
      </c>
      <c r="F666">
        <v>1</v>
      </c>
      <c r="AM666">
        <f>RANK(C666,$C$2:$C$1590)+COUNTIF($C$2:C666,C666)-1</f>
        <v>416</v>
      </c>
    </row>
    <row r="667" spans="1:39" x14ac:dyDescent="0.2">
      <c r="A667">
        <v>665</v>
      </c>
      <c r="B667" t="s">
        <v>691</v>
      </c>
      <c r="C667">
        <v>4</v>
      </c>
      <c r="D667">
        <v>1.5</v>
      </c>
      <c r="E667">
        <v>0</v>
      </c>
      <c r="F667">
        <v>1</v>
      </c>
      <c r="AM667">
        <f>RANK(C667,$C$2:$C$1590)+COUNTIF($C$2:C667,C667)-1</f>
        <v>417</v>
      </c>
    </row>
    <row r="668" spans="1:39" x14ac:dyDescent="0.2">
      <c r="A668">
        <v>666</v>
      </c>
      <c r="B668" t="s">
        <v>692</v>
      </c>
      <c r="C668">
        <v>4</v>
      </c>
      <c r="D668">
        <v>1.5</v>
      </c>
      <c r="E668">
        <v>0</v>
      </c>
      <c r="F668">
        <v>1</v>
      </c>
      <c r="AM668">
        <f>RANK(C668,$C$2:$C$1590)+COUNTIF($C$2:C668,C668)-1</f>
        <v>418</v>
      </c>
    </row>
    <row r="669" spans="1:39" x14ac:dyDescent="0.2">
      <c r="A669">
        <v>667</v>
      </c>
      <c r="B669" t="s">
        <v>693</v>
      </c>
      <c r="C669">
        <v>1</v>
      </c>
      <c r="D669">
        <v>1</v>
      </c>
      <c r="E669">
        <v>0</v>
      </c>
      <c r="F669">
        <v>0</v>
      </c>
      <c r="AM669">
        <f>RANK(C669,$C$2:$C$1590)+COUNTIF($C$2:C669,C669)-1</f>
        <v>1273</v>
      </c>
    </row>
    <row r="670" spans="1:39" x14ac:dyDescent="0.2">
      <c r="A670">
        <v>668</v>
      </c>
      <c r="B670" t="s">
        <v>694</v>
      </c>
      <c r="C670">
        <v>1</v>
      </c>
      <c r="D670">
        <v>1</v>
      </c>
      <c r="E670">
        <v>0</v>
      </c>
      <c r="F670">
        <v>0</v>
      </c>
      <c r="AM670">
        <f>RANK(C670,$C$2:$C$1590)+COUNTIF($C$2:C670,C670)-1</f>
        <v>1274</v>
      </c>
    </row>
    <row r="671" spans="1:39" x14ac:dyDescent="0.2">
      <c r="A671">
        <v>669</v>
      </c>
      <c r="B671" t="s">
        <v>695</v>
      </c>
      <c r="C671">
        <v>2</v>
      </c>
      <c r="D671">
        <v>2</v>
      </c>
      <c r="E671">
        <v>4</v>
      </c>
      <c r="F671">
        <v>0</v>
      </c>
      <c r="AM671">
        <f>RANK(C671,$C$2:$C$1590)+COUNTIF($C$2:C671,C671)-1</f>
        <v>950</v>
      </c>
    </row>
    <row r="672" spans="1:39" x14ac:dyDescent="0.2">
      <c r="A672">
        <v>670</v>
      </c>
      <c r="B672" t="s">
        <v>696</v>
      </c>
      <c r="C672">
        <v>2</v>
      </c>
      <c r="D672">
        <v>1.6</v>
      </c>
      <c r="E672">
        <v>6</v>
      </c>
      <c r="F672">
        <v>0</v>
      </c>
      <c r="AM672">
        <f>RANK(C672,$C$2:$C$1590)+COUNTIF($C$2:C672,C672)-1</f>
        <v>951</v>
      </c>
    </row>
    <row r="673" spans="1:39" x14ac:dyDescent="0.2">
      <c r="A673">
        <v>671</v>
      </c>
      <c r="B673" t="s">
        <v>697</v>
      </c>
      <c r="C673">
        <v>1</v>
      </c>
      <c r="D673">
        <v>2.8</v>
      </c>
      <c r="E673">
        <v>0</v>
      </c>
      <c r="F673">
        <v>0</v>
      </c>
      <c r="AM673">
        <f>RANK(C673,$C$2:$C$1590)+COUNTIF($C$2:C673,C673)-1</f>
        <v>1275</v>
      </c>
    </row>
    <row r="674" spans="1:39" x14ac:dyDescent="0.2">
      <c r="A674">
        <v>672</v>
      </c>
      <c r="B674" t="s">
        <v>698</v>
      </c>
      <c r="C674">
        <v>1</v>
      </c>
      <c r="D674">
        <v>1</v>
      </c>
      <c r="E674">
        <v>0</v>
      </c>
      <c r="F674">
        <v>0</v>
      </c>
      <c r="AM674">
        <f>RANK(C674,$C$2:$C$1590)+COUNTIF($C$2:C674,C674)-1</f>
        <v>1276</v>
      </c>
    </row>
    <row r="675" spans="1:39" x14ac:dyDescent="0.2">
      <c r="A675">
        <v>673</v>
      </c>
      <c r="B675" t="s">
        <v>699</v>
      </c>
      <c r="C675">
        <v>1</v>
      </c>
      <c r="D675">
        <v>1</v>
      </c>
      <c r="E675">
        <v>0</v>
      </c>
      <c r="F675">
        <v>0</v>
      </c>
      <c r="AM675">
        <f>RANK(C675,$C$2:$C$1590)+COUNTIF($C$2:C675,C675)-1</f>
        <v>1277</v>
      </c>
    </row>
    <row r="676" spans="1:39" x14ac:dyDescent="0.2">
      <c r="A676">
        <v>674</v>
      </c>
      <c r="B676" t="s">
        <v>700</v>
      </c>
      <c r="C676">
        <v>2</v>
      </c>
      <c r="D676">
        <v>5.6269841269841203</v>
      </c>
      <c r="E676">
        <v>0</v>
      </c>
      <c r="F676">
        <v>1</v>
      </c>
      <c r="AM676">
        <f>RANK(C676,$C$2:$C$1590)+COUNTIF($C$2:C676,C676)-1</f>
        <v>952</v>
      </c>
    </row>
    <row r="677" spans="1:39" x14ac:dyDescent="0.2">
      <c r="A677">
        <v>675</v>
      </c>
      <c r="B677" t="s">
        <v>701</v>
      </c>
      <c r="C677">
        <v>2</v>
      </c>
      <c r="D677">
        <v>6.6507936507936503</v>
      </c>
      <c r="E677">
        <v>0</v>
      </c>
      <c r="F677">
        <v>1</v>
      </c>
      <c r="AM677">
        <f>RANK(C677,$C$2:$C$1590)+COUNTIF($C$2:C677,C677)-1</f>
        <v>953</v>
      </c>
    </row>
    <row r="678" spans="1:39" x14ac:dyDescent="0.2">
      <c r="A678">
        <v>676</v>
      </c>
      <c r="B678" t="s">
        <v>702</v>
      </c>
      <c r="C678">
        <v>5</v>
      </c>
      <c r="D678">
        <v>6.6428571428571397</v>
      </c>
      <c r="E678">
        <v>1125</v>
      </c>
      <c r="F678">
        <v>0.4</v>
      </c>
      <c r="AM678">
        <f>RANK(C678,$C$2:$C$1590)+COUNTIF($C$2:C678,C678)-1</f>
        <v>300</v>
      </c>
    </row>
    <row r="679" spans="1:39" x14ac:dyDescent="0.2">
      <c r="A679">
        <v>677</v>
      </c>
      <c r="B679" t="s">
        <v>703</v>
      </c>
      <c r="C679">
        <v>2</v>
      </c>
      <c r="D679">
        <v>1.75</v>
      </c>
      <c r="E679">
        <v>0</v>
      </c>
      <c r="F679">
        <v>1</v>
      </c>
      <c r="AM679">
        <f>RANK(C679,$C$2:$C$1590)+COUNTIF($C$2:C679,C679)-1</f>
        <v>954</v>
      </c>
    </row>
    <row r="680" spans="1:39" x14ac:dyDescent="0.2">
      <c r="A680">
        <v>678</v>
      </c>
      <c r="B680" t="s">
        <v>704</v>
      </c>
      <c r="C680">
        <v>2</v>
      </c>
      <c r="D680">
        <v>1</v>
      </c>
      <c r="E680">
        <v>0</v>
      </c>
      <c r="F680">
        <v>1</v>
      </c>
      <c r="AM680">
        <f>RANK(C680,$C$2:$C$1590)+COUNTIF($C$2:C680,C680)-1</f>
        <v>955</v>
      </c>
    </row>
    <row r="681" spans="1:39" x14ac:dyDescent="0.2">
      <c r="A681">
        <v>679</v>
      </c>
      <c r="B681" t="s">
        <v>705</v>
      </c>
      <c r="C681">
        <v>2</v>
      </c>
      <c r="D681">
        <v>1</v>
      </c>
      <c r="E681">
        <v>0</v>
      </c>
      <c r="F681">
        <v>1</v>
      </c>
      <c r="AM681">
        <f>RANK(C681,$C$2:$C$1590)+COUNTIF($C$2:C681,C681)-1</f>
        <v>956</v>
      </c>
    </row>
    <row r="682" spans="1:39" x14ac:dyDescent="0.2">
      <c r="A682">
        <v>680</v>
      </c>
      <c r="B682" t="s">
        <v>706</v>
      </c>
      <c r="C682">
        <v>2</v>
      </c>
      <c r="D682">
        <v>1</v>
      </c>
      <c r="E682">
        <v>0</v>
      </c>
      <c r="F682">
        <v>1</v>
      </c>
      <c r="AM682">
        <f>RANK(C682,$C$2:$C$1590)+COUNTIF($C$2:C682,C682)-1</f>
        <v>957</v>
      </c>
    </row>
    <row r="683" spans="1:39" x14ac:dyDescent="0.2">
      <c r="A683">
        <v>681</v>
      </c>
      <c r="B683" t="s">
        <v>707</v>
      </c>
      <c r="C683">
        <v>3</v>
      </c>
      <c r="D683">
        <v>1</v>
      </c>
      <c r="E683">
        <v>0</v>
      </c>
      <c r="F683">
        <v>1</v>
      </c>
      <c r="AM683">
        <f>RANK(C683,$C$2:$C$1590)+COUNTIF($C$2:C683,C683)-1</f>
        <v>662</v>
      </c>
    </row>
    <row r="684" spans="1:39" x14ac:dyDescent="0.2">
      <c r="A684">
        <v>682</v>
      </c>
      <c r="B684" t="s">
        <v>708</v>
      </c>
      <c r="C684">
        <v>3</v>
      </c>
      <c r="D684">
        <v>1</v>
      </c>
      <c r="E684">
        <v>0</v>
      </c>
      <c r="F684">
        <v>1</v>
      </c>
      <c r="AM684">
        <f>RANK(C684,$C$2:$C$1590)+COUNTIF($C$2:C684,C684)-1</f>
        <v>663</v>
      </c>
    </row>
    <row r="685" spans="1:39" x14ac:dyDescent="0.2">
      <c r="A685">
        <v>683</v>
      </c>
      <c r="B685" t="s">
        <v>709</v>
      </c>
      <c r="C685">
        <v>3</v>
      </c>
      <c r="D685">
        <v>1</v>
      </c>
      <c r="E685">
        <v>0</v>
      </c>
      <c r="F685">
        <v>1</v>
      </c>
      <c r="AM685">
        <f>RANK(C685,$C$2:$C$1590)+COUNTIF($C$2:C685,C685)-1</f>
        <v>664</v>
      </c>
    </row>
    <row r="686" spans="1:39" x14ac:dyDescent="0.2">
      <c r="A686">
        <v>684</v>
      </c>
      <c r="B686" t="s">
        <v>710</v>
      </c>
      <c r="C686">
        <v>3</v>
      </c>
      <c r="D686">
        <v>1</v>
      </c>
      <c r="E686">
        <v>0</v>
      </c>
      <c r="F686">
        <v>1</v>
      </c>
      <c r="AM686">
        <f>RANK(C686,$C$2:$C$1590)+COUNTIF($C$2:C686,C686)-1</f>
        <v>665</v>
      </c>
    </row>
    <row r="687" spans="1:39" x14ac:dyDescent="0.2">
      <c r="A687">
        <v>685</v>
      </c>
      <c r="B687" t="s">
        <v>711</v>
      </c>
      <c r="C687">
        <v>1</v>
      </c>
      <c r="D687">
        <v>7.49470899470899</v>
      </c>
      <c r="E687">
        <v>0</v>
      </c>
      <c r="F687">
        <v>0</v>
      </c>
      <c r="AM687">
        <f>RANK(C687,$C$2:$C$1590)+COUNTIF($C$2:C687,C687)-1</f>
        <v>1278</v>
      </c>
    </row>
    <row r="688" spans="1:39" x14ac:dyDescent="0.2">
      <c r="A688">
        <v>686</v>
      </c>
      <c r="B688" t="s">
        <v>712</v>
      </c>
      <c r="C688">
        <v>1</v>
      </c>
      <c r="D688">
        <v>1.8333333333333299</v>
      </c>
      <c r="E688">
        <v>0</v>
      </c>
      <c r="F688">
        <v>0</v>
      </c>
      <c r="AM688">
        <f>RANK(C688,$C$2:$C$1590)+COUNTIF($C$2:C688,C688)-1</f>
        <v>1279</v>
      </c>
    </row>
    <row r="689" spans="1:39" x14ac:dyDescent="0.2">
      <c r="A689">
        <v>687</v>
      </c>
      <c r="B689" t="s">
        <v>713</v>
      </c>
      <c r="C689">
        <v>0</v>
      </c>
      <c r="D689">
        <v>0</v>
      </c>
      <c r="E689">
        <v>0</v>
      </c>
      <c r="F689">
        <v>0</v>
      </c>
      <c r="AM689">
        <f>RANK(C689,$C$2:$C$1590)+COUNTIF($C$2:C689,C689)-1</f>
        <v>1498</v>
      </c>
    </row>
    <row r="690" spans="1:39" x14ac:dyDescent="0.2">
      <c r="A690">
        <v>688</v>
      </c>
      <c r="B690" t="s">
        <v>714</v>
      </c>
      <c r="C690">
        <v>0</v>
      </c>
      <c r="D690">
        <v>0</v>
      </c>
      <c r="E690">
        <v>0</v>
      </c>
      <c r="F690">
        <v>0</v>
      </c>
      <c r="AM690">
        <f>RANK(C690,$C$2:$C$1590)+COUNTIF($C$2:C690,C690)-1</f>
        <v>1499</v>
      </c>
    </row>
    <row r="691" spans="1:39" x14ac:dyDescent="0.2">
      <c r="A691">
        <v>689</v>
      </c>
      <c r="B691" t="s">
        <v>715</v>
      </c>
      <c r="C691">
        <v>3</v>
      </c>
      <c r="D691">
        <v>1.5714285714285701</v>
      </c>
      <c r="E691">
        <v>0</v>
      </c>
      <c r="F691">
        <v>1</v>
      </c>
      <c r="AM691">
        <f>RANK(C691,$C$2:$C$1590)+COUNTIF($C$2:C691,C691)-1</f>
        <v>666</v>
      </c>
    </row>
    <row r="692" spans="1:39" x14ac:dyDescent="0.2">
      <c r="A692">
        <v>690</v>
      </c>
      <c r="B692" t="s">
        <v>716</v>
      </c>
      <c r="C692">
        <v>3</v>
      </c>
      <c r="D692">
        <v>1.5714285714285701</v>
      </c>
      <c r="E692">
        <v>0</v>
      </c>
      <c r="F692">
        <v>1</v>
      </c>
      <c r="AM692">
        <f>RANK(C692,$C$2:$C$1590)+COUNTIF($C$2:C692,C692)-1</f>
        <v>667</v>
      </c>
    </row>
    <row r="693" spans="1:39" x14ac:dyDescent="0.2">
      <c r="A693">
        <v>691</v>
      </c>
      <c r="B693" t="s">
        <v>717</v>
      </c>
      <c r="C693">
        <v>0</v>
      </c>
      <c r="D693">
        <v>0</v>
      </c>
      <c r="E693">
        <v>0</v>
      </c>
      <c r="F693">
        <v>0</v>
      </c>
      <c r="AM693">
        <f>RANK(C693,$C$2:$C$1590)+COUNTIF($C$2:C693,C693)-1</f>
        <v>1500</v>
      </c>
    </row>
    <row r="694" spans="1:39" x14ac:dyDescent="0.2">
      <c r="A694">
        <v>692</v>
      </c>
      <c r="B694" t="s">
        <v>718</v>
      </c>
      <c r="C694">
        <v>1</v>
      </c>
      <c r="D694">
        <v>9.0687830687830608</v>
      </c>
      <c r="E694">
        <v>0</v>
      </c>
      <c r="F694">
        <v>0</v>
      </c>
      <c r="AM694">
        <f>RANK(C694,$C$2:$C$1590)+COUNTIF($C$2:C694,C694)-1</f>
        <v>1280</v>
      </c>
    </row>
    <row r="695" spans="1:39" x14ac:dyDescent="0.2">
      <c r="A695">
        <v>693</v>
      </c>
      <c r="B695" t="s">
        <v>719</v>
      </c>
      <c r="C695">
        <v>5</v>
      </c>
      <c r="D695">
        <v>8.0449735449735407</v>
      </c>
      <c r="E695">
        <v>0</v>
      </c>
      <c r="F695">
        <v>1</v>
      </c>
      <c r="AM695">
        <f>RANK(C695,$C$2:$C$1590)+COUNTIF($C$2:C695,C695)-1</f>
        <v>301</v>
      </c>
    </row>
    <row r="696" spans="1:39" x14ac:dyDescent="0.2">
      <c r="A696">
        <v>694</v>
      </c>
      <c r="B696" t="s">
        <v>720</v>
      </c>
      <c r="C696">
        <v>5</v>
      </c>
      <c r="D696">
        <v>8.0449735449735407</v>
      </c>
      <c r="E696">
        <v>0</v>
      </c>
      <c r="F696">
        <v>1</v>
      </c>
      <c r="AM696">
        <f>RANK(C696,$C$2:$C$1590)+COUNTIF($C$2:C696,C696)-1</f>
        <v>302</v>
      </c>
    </row>
    <row r="697" spans="1:39" x14ac:dyDescent="0.2">
      <c r="A697">
        <v>695</v>
      </c>
      <c r="B697" t="s">
        <v>721</v>
      </c>
      <c r="C697">
        <v>9</v>
      </c>
      <c r="D697">
        <v>8.0343915343915295</v>
      </c>
      <c r="E697">
        <v>1495.99999999999</v>
      </c>
      <c r="F697">
        <v>0.44444444444444398</v>
      </c>
      <c r="AM697">
        <f>RANK(C697,$C$2:$C$1590)+COUNTIF($C$2:C697,C697)-1</f>
        <v>89</v>
      </c>
    </row>
    <row r="698" spans="1:39" x14ac:dyDescent="0.2">
      <c r="A698">
        <v>696</v>
      </c>
      <c r="B698" t="s">
        <v>722</v>
      </c>
      <c r="C698">
        <v>5</v>
      </c>
      <c r="D698">
        <v>8.0449735449735407</v>
      </c>
      <c r="E698">
        <v>0</v>
      </c>
      <c r="F698">
        <v>1</v>
      </c>
      <c r="AM698">
        <f>RANK(C698,$C$2:$C$1590)+COUNTIF($C$2:C698,C698)-1</f>
        <v>303</v>
      </c>
    </row>
    <row r="699" spans="1:39" x14ac:dyDescent="0.2">
      <c r="A699">
        <v>697</v>
      </c>
      <c r="B699" t="s">
        <v>723</v>
      </c>
      <c r="C699">
        <v>12</v>
      </c>
      <c r="D699">
        <v>7.06878306878306</v>
      </c>
      <c r="E699">
        <v>3321</v>
      </c>
      <c r="F699">
        <v>0.469696969696969</v>
      </c>
      <c r="AM699">
        <f>RANK(C699,$C$2:$C$1590)+COUNTIF($C$2:C699,C699)-1</f>
        <v>48</v>
      </c>
    </row>
    <row r="700" spans="1:39" x14ac:dyDescent="0.2">
      <c r="A700">
        <v>698</v>
      </c>
      <c r="B700" t="s">
        <v>724</v>
      </c>
      <c r="C700">
        <v>5</v>
      </c>
      <c r="D700">
        <v>8.0449735449735407</v>
      </c>
      <c r="E700">
        <v>0</v>
      </c>
      <c r="F700">
        <v>1</v>
      </c>
      <c r="AM700">
        <f>RANK(C700,$C$2:$C$1590)+COUNTIF($C$2:C700,C700)-1</f>
        <v>304</v>
      </c>
    </row>
    <row r="701" spans="1:39" x14ac:dyDescent="0.2">
      <c r="A701">
        <v>699</v>
      </c>
      <c r="B701" t="s">
        <v>725</v>
      </c>
      <c r="C701">
        <v>1</v>
      </c>
      <c r="D701">
        <v>1.5</v>
      </c>
      <c r="E701">
        <v>0</v>
      </c>
      <c r="F701">
        <v>0</v>
      </c>
      <c r="AM701">
        <f>RANK(C701,$C$2:$C$1590)+COUNTIF($C$2:C701,C701)-1</f>
        <v>1281</v>
      </c>
    </row>
    <row r="702" spans="1:39" x14ac:dyDescent="0.2">
      <c r="A702">
        <v>700</v>
      </c>
      <c r="B702" t="s">
        <v>726</v>
      </c>
      <c r="C702">
        <v>3</v>
      </c>
      <c r="D702">
        <v>5.9417989417989396</v>
      </c>
      <c r="E702">
        <v>0</v>
      </c>
      <c r="F702">
        <v>1</v>
      </c>
      <c r="AM702">
        <f>RANK(C702,$C$2:$C$1590)+COUNTIF($C$2:C702,C702)-1</f>
        <v>668</v>
      </c>
    </row>
    <row r="703" spans="1:39" x14ac:dyDescent="0.2">
      <c r="A703">
        <v>701</v>
      </c>
      <c r="B703" t="s">
        <v>727</v>
      </c>
      <c r="C703">
        <v>3</v>
      </c>
      <c r="D703">
        <v>5.9417989417989396</v>
      </c>
      <c r="E703">
        <v>0</v>
      </c>
      <c r="F703">
        <v>1</v>
      </c>
      <c r="AM703">
        <f>RANK(C703,$C$2:$C$1590)+COUNTIF($C$2:C703,C703)-1</f>
        <v>669</v>
      </c>
    </row>
    <row r="704" spans="1:39" x14ac:dyDescent="0.2">
      <c r="A704">
        <v>702</v>
      </c>
      <c r="B704" t="s">
        <v>728</v>
      </c>
      <c r="C704">
        <v>3</v>
      </c>
      <c r="D704">
        <v>5.9417989417989396</v>
      </c>
      <c r="E704">
        <v>0</v>
      </c>
      <c r="F704">
        <v>1</v>
      </c>
      <c r="AM704">
        <f>RANK(C704,$C$2:$C$1590)+COUNTIF($C$2:C704,C704)-1</f>
        <v>670</v>
      </c>
    </row>
    <row r="705" spans="1:39" x14ac:dyDescent="0.2">
      <c r="A705">
        <v>703</v>
      </c>
      <c r="B705" t="s">
        <v>729</v>
      </c>
      <c r="C705">
        <v>0</v>
      </c>
      <c r="D705">
        <v>0</v>
      </c>
      <c r="E705">
        <v>0</v>
      </c>
      <c r="F705">
        <v>0</v>
      </c>
      <c r="AM705">
        <f>RANK(C705,$C$2:$C$1590)+COUNTIF($C$2:C705,C705)-1</f>
        <v>1501</v>
      </c>
    </row>
    <row r="706" spans="1:39" x14ac:dyDescent="0.2">
      <c r="A706">
        <v>704</v>
      </c>
      <c r="B706" t="s">
        <v>730</v>
      </c>
      <c r="C706">
        <v>3</v>
      </c>
      <c r="D706">
        <v>1</v>
      </c>
      <c r="E706">
        <v>0</v>
      </c>
      <c r="F706">
        <v>1</v>
      </c>
      <c r="AM706">
        <f>RANK(C706,$C$2:$C$1590)+COUNTIF($C$2:C706,C706)-1</f>
        <v>671</v>
      </c>
    </row>
    <row r="707" spans="1:39" x14ac:dyDescent="0.2">
      <c r="A707">
        <v>705</v>
      </c>
      <c r="B707" t="s">
        <v>731</v>
      </c>
      <c r="C707">
        <v>3</v>
      </c>
      <c r="D707">
        <v>1</v>
      </c>
      <c r="E707">
        <v>0</v>
      </c>
      <c r="F707">
        <v>1</v>
      </c>
      <c r="AM707">
        <f>RANK(C707,$C$2:$C$1590)+COUNTIF($C$2:C707,C707)-1</f>
        <v>672</v>
      </c>
    </row>
    <row r="708" spans="1:39" x14ac:dyDescent="0.2">
      <c r="A708">
        <v>706</v>
      </c>
      <c r="B708" t="s">
        <v>732</v>
      </c>
      <c r="C708">
        <v>3</v>
      </c>
      <c r="D708">
        <v>1</v>
      </c>
      <c r="E708">
        <v>0</v>
      </c>
      <c r="F708">
        <v>1</v>
      </c>
      <c r="AM708">
        <f>RANK(C708,$C$2:$C$1590)+COUNTIF($C$2:C708,C708)-1</f>
        <v>673</v>
      </c>
    </row>
    <row r="709" spans="1:39" x14ac:dyDescent="0.2">
      <c r="A709">
        <v>707</v>
      </c>
      <c r="B709" t="s">
        <v>733</v>
      </c>
      <c r="C709">
        <v>3</v>
      </c>
      <c r="D709">
        <v>1</v>
      </c>
      <c r="E709">
        <v>0</v>
      </c>
      <c r="F709">
        <v>1</v>
      </c>
      <c r="AM709">
        <f>RANK(C709,$C$2:$C$1590)+COUNTIF($C$2:C709,C709)-1</f>
        <v>674</v>
      </c>
    </row>
    <row r="710" spans="1:39" x14ac:dyDescent="0.2">
      <c r="A710">
        <v>708</v>
      </c>
      <c r="B710" t="s">
        <v>734</v>
      </c>
      <c r="C710">
        <v>4</v>
      </c>
      <c r="D710">
        <v>5.7089947089947</v>
      </c>
      <c r="E710">
        <v>0</v>
      </c>
      <c r="F710">
        <v>1</v>
      </c>
      <c r="AM710">
        <f>RANK(C710,$C$2:$C$1590)+COUNTIF($C$2:C710,C710)-1</f>
        <v>419</v>
      </c>
    </row>
    <row r="711" spans="1:39" x14ac:dyDescent="0.2">
      <c r="A711">
        <v>709</v>
      </c>
      <c r="B711" t="s">
        <v>735</v>
      </c>
      <c r="C711">
        <v>5</v>
      </c>
      <c r="D711">
        <v>5.2407407407407396</v>
      </c>
      <c r="E711">
        <v>131.65833333333299</v>
      </c>
      <c r="F711">
        <v>0.6</v>
      </c>
      <c r="AM711">
        <f>RANK(C711,$C$2:$C$1590)+COUNTIF($C$2:C711,C711)-1</f>
        <v>305</v>
      </c>
    </row>
    <row r="712" spans="1:39" x14ac:dyDescent="0.2">
      <c r="A712">
        <v>710</v>
      </c>
      <c r="B712" t="s">
        <v>736</v>
      </c>
      <c r="C712">
        <v>3</v>
      </c>
      <c r="D712">
        <v>5.6481481481481399</v>
      </c>
      <c r="E712">
        <v>0</v>
      </c>
      <c r="F712">
        <v>1</v>
      </c>
      <c r="AM712">
        <f>RANK(C712,$C$2:$C$1590)+COUNTIF($C$2:C712,C712)-1</f>
        <v>675</v>
      </c>
    </row>
    <row r="713" spans="1:39" x14ac:dyDescent="0.2">
      <c r="A713">
        <v>711</v>
      </c>
      <c r="B713" t="s">
        <v>737</v>
      </c>
      <c r="C713">
        <v>2</v>
      </c>
      <c r="D713">
        <v>2.1428571428571401</v>
      </c>
      <c r="E713">
        <v>0</v>
      </c>
      <c r="F713">
        <v>1</v>
      </c>
      <c r="AM713">
        <f>RANK(C713,$C$2:$C$1590)+COUNTIF($C$2:C713,C713)-1</f>
        <v>958</v>
      </c>
    </row>
    <row r="714" spans="1:39" x14ac:dyDescent="0.2">
      <c r="A714">
        <v>712</v>
      </c>
      <c r="B714" t="s">
        <v>738</v>
      </c>
      <c r="C714">
        <v>2</v>
      </c>
      <c r="D714">
        <v>1.3333333333333299</v>
      </c>
      <c r="E714">
        <v>0</v>
      </c>
      <c r="F714">
        <v>1</v>
      </c>
      <c r="AM714">
        <f>RANK(C714,$C$2:$C$1590)+COUNTIF($C$2:C714,C714)-1</f>
        <v>959</v>
      </c>
    </row>
    <row r="715" spans="1:39" x14ac:dyDescent="0.2">
      <c r="A715">
        <v>713</v>
      </c>
      <c r="B715" t="s">
        <v>739</v>
      </c>
      <c r="C715">
        <v>2</v>
      </c>
      <c r="D715">
        <v>1.3333333333333299</v>
      </c>
      <c r="E715">
        <v>0</v>
      </c>
      <c r="F715">
        <v>1</v>
      </c>
      <c r="AM715">
        <f>RANK(C715,$C$2:$C$1590)+COUNTIF($C$2:C715,C715)-1</f>
        <v>960</v>
      </c>
    </row>
    <row r="716" spans="1:39" x14ac:dyDescent="0.2">
      <c r="A716">
        <v>714</v>
      </c>
      <c r="B716" t="s">
        <v>740</v>
      </c>
      <c r="C716">
        <v>0</v>
      </c>
      <c r="D716">
        <v>0</v>
      </c>
      <c r="E716">
        <v>0</v>
      </c>
      <c r="F716">
        <v>0</v>
      </c>
      <c r="AM716">
        <f>RANK(C716,$C$2:$C$1590)+COUNTIF($C$2:C716,C716)-1</f>
        <v>1502</v>
      </c>
    </row>
    <row r="717" spans="1:39" x14ac:dyDescent="0.2">
      <c r="A717">
        <v>715</v>
      </c>
      <c r="B717" t="s">
        <v>741</v>
      </c>
      <c r="C717">
        <v>4</v>
      </c>
      <c r="D717">
        <v>9.0238095238095202</v>
      </c>
      <c r="E717">
        <v>0</v>
      </c>
      <c r="F717">
        <v>1</v>
      </c>
      <c r="AM717">
        <f>RANK(C717,$C$2:$C$1590)+COUNTIF($C$2:C717,C717)-1</f>
        <v>420</v>
      </c>
    </row>
    <row r="718" spans="1:39" x14ac:dyDescent="0.2">
      <c r="A718">
        <v>716</v>
      </c>
      <c r="B718" t="s">
        <v>742</v>
      </c>
      <c r="C718">
        <v>4</v>
      </c>
      <c r="D718">
        <v>9.0238095238095202</v>
      </c>
      <c r="E718">
        <v>0</v>
      </c>
      <c r="F718">
        <v>1</v>
      </c>
      <c r="AM718">
        <f>RANK(C718,$C$2:$C$1590)+COUNTIF($C$2:C718,C718)-1</f>
        <v>421</v>
      </c>
    </row>
    <row r="719" spans="1:39" x14ac:dyDescent="0.2">
      <c r="A719">
        <v>717</v>
      </c>
      <c r="B719" t="s">
        <v>743</v>
      </c>
      <c r="C719">
        <v>4</v>
      </c>
      <c r="D719">
        <v>9.0238095238095202</v>
      </c>
      <c r="E719">
        <v>0</v>
      </c>
      <c r="F719">
        <v>1</v>
      </c>
      <c r="AM719">
        <f>RANK(C719,$C$2:$C$1590)+COUNTIF($C$2:C719,C719)-1</f>
        <v>422</v>
      </c>
    </row>
    <row r="720" spans="1:39" x14ac:dyDescent="0.2">
      <c r="A720">
        <v>718</v>
      </c>
      <c r="B720" t="s">
        <v>744</v>
      </c>
      <c r="C720">
        <v>4</v>
      </c>
      <c r="D720">
        <v>9.0238095238095202</v>
      </c>
      <c r="E720">
        <v>0</v>
      </c>
      <c r="F720">
        <v>1</v>
      </c>
      <c r="AM720">
        <f>RANK(C720,$C$2:$C$1590)+COUNTIF($C$2:C720,C720)-1</f>
        <v>423</v>
      </c>
    </row>
    <row r="721" spans="1:39" x14ac:dyDescent="0.2">
      <c r="A721">
        <v>719</v>
      </c>
      <c r="B721" t="s">
        <v>745</v>
      </c>
      <c r="C721">
        <v>3</v>
      </c>
      <c r="D721">
        <v>1</v>
      </c>
      <c r="E721">
        <v>2</v>
      </c>
      <c r="F721">
        <v>0.33333333333333298</v>
      </c>
      <c r="AM721">
        <f>RANK(C721,$C$2:$C$1590)+COUNTIF($C$2:C721,C721)-1</f>
        <v>676</v>
      </c>
    </row>
    <row r="722" spans="1:39" x14ac:dyDescent="0.2">
      <c r="A722">
        <v>720</v>
      </c>
      <c r="B722" t="s">
        <v>746</v>
      </c>
      <c r="C722">
        <v>1</v>
      </c>
      <c r="D722">
        <v>1.6666666666666601</v>
      </c>
      <c r="E722">
        <v>0</v>
      </c>
      <c r="F722">
        <v>0</v>
      </c>
      <c r="AM722">
        <f>RANK(C722,$C$2:$C$1590)+COUNTIF($C$2:C722,C722)-1</f>
        <v>1282</v>
      </c>
    </row>
    <row r="723" spans="1:39" x14ac:dyDescent="0.2">
      <c r="A723">
        <v>721</v>
      </c>
      <c r="B723" t="s">
        <v>747</v>
      </c>
      <c r="C723">
        <v>3</v>
      </c>
      <c r="D723">
        <v>1.6</v>
      </c>
      <c r="E723">
        <v>7</v>
      </c>
      <c r="F723">
        <v>0</v>
      </c>
      <c r="AM723">
        <f>RANK(C723,$C$2:$C$1590)+COUNTIF($C$2:C723,C723)-1</f>
        <v>677</v>
      </c>
    </row>
    <row r="724" spans="1:39" x14ac:dyDescent="0.2">
      <c r="A724">
        <v>722</v>
      </c>
      <c r="B724" t="s">
        <v>748</v>
      </c>
      <c r="C724">
        <v>0</v>
      </c>
      <c r="D724">
        <v>0</v>
      </c>
      <c r="E724">
        <v>0</v>
      </c>
      <c r="F724">
        <v>0</v>
      </c>
      <c r="AM724">
        <f>RANK(C724,$C$2:$C$1590)+COUNTIF($C$2:C724,C724)-1</f>
        <v>1503</v>
      </c>
    </row>
    <row r="725" spans="1:39" x14ac:dyDescent="0.2">
      <c r="A725">
        <v>723</v>
      </c>
      <c r="B725" t="s">
        <v>749</v>
      </c>
      <c r="C725">
        <v>3</v>
      </c>
      <c r="D725">
        <v>1</v>
      </c>
      <c r="E725">
        <v>0</v>
      </c>
      <c r="F725">
        <v>1</v>
      </c>
      <c r="AM725">
        <f>RANK(C725,$C$2:$C$1590)+COUNTIF($C$2:C725,C725)-1</f>
        <v>678</v>
      </c>
    </row>
    <row r="726" spans="1:39" x14ac:dyDescent="0.2">
      <c r="A726">
        <v>724</v>
      </c>
      <c r="B726" t="s">
        <v>750</v>
      </c>
      <c r="C726">
        <v>3</v>
      </c>
      <c r="D726">
        <v>1</v>
      </c>
      <c r="E726">
        <v>0</v>
      </c>
      <c r="F726">
        <v>1</v>
      </c>
      <c r="AM726">
        <f>RANK(C726,$C$2:$C$1590)+COUNTIF($C$2:C726,C726)-1</f>
        <v>679</v>
      </c>
    </row>
    <row r="727" spans="1:39" x14ac:dyDescent="0.2">
      <c r="A727">
        <v>725</v>
      </c>
      <c r="B727" t="s">
        <v>751</v>
      </c>
      <c r="C727">
        <v>3</v>
      </c>
      <c r="D727">
        <v>1</v>
      </c>
      <c r="E727">
        <v>0</v>
      </c>
      <c r="F727">
        <v>1</v>
      </c>
      <c r="AM727">
        <f>RANK(C727,$C$2:$C$1590)+COUNTIF($C$2:C727,C727)-1</f>
        <v>680</v>
      </c>
    </row>
    <row r="728" spans="1:39" x14ac:dyDescent="0.2">
      <c r="A728">
        <v>726</v>
      </c>
      <c r="B728" t="s">
        <v>752</v>
      </c>
      <c r="C728">
        <v>3</v>
      </c>
      <c r="D728">
        <v>1</v>
      </c>
      <c r="E728">
        <v>0</v>
      </c>
      <c r="F728">
        <v>1</v>
      </c>
      <c r="AM728">
        <f>RANK(C728,$C$2:$C$1590)+COUNTIF($C$2:C728,C728)-1</f>
        <v>681</v>
      </c>
    </row>
    <row r="729" spans="1:39" x14ac:dyDescent="0.2">
      <c r="A729">
        <v>727</v>
      </c>
      <c r="B729" t="s">
        <v>753</v>
      </c>
      <c r="C729">
        <v>0</v>
      </c>
      <c r="D729">
        <v>0</v>
      </c>
      <c r="E729">
        <v>0</v>
      </c>
      <c r="F729">
        <v>0</v>
      </c>
      <c r="AM729">
        <f>RANK(C729,$C$2:$C$1590)+COUNTIF($C$2:C729,C729)-1</f>
        <v>1504</v>
      </c>
    </row>
    <row r="730" spans="1:39" x14ac:dyDescent="0.2">
      <c r="A730">
        <v>728</v>
      </c>
      <c r="B730" t="s">
        <v>754</v>
      </c>
      <c r="C730">
        <v>0</v>
      </c>
      <c r="D730">
        <v>0</v>
      </c>
      <c r="E730">
        <v>0</v>
      </c>
      <c r="F730">
        <v>0</v>
      </c>
      <c r="AM730">
        <f>RANK(C730,$C$2:$C$1590)+COUNTIF($C$2:C730,C730)-1</f>
        <v>1505</v>
      </c>
    </row>
    <row r="731" spans="1:39" x14ac:dyDescent="0.2">
      <c r="A731">
        <v>729</v>
      </c>
      <c r="B731" t="s">
        <v>755</v>
      </c>
      <c r="C731">
        <v>2</v>
      </c>
      <c r="D731">
        <v>7.2910052910052903</v>
      </c>
      <c r="E731">
        <v>0</v>
      </c>
      <c r="F731">
        <v>1</v>
      </c>
      <c r="AM731">
        <f>RANK(C731,$C$2:$C$1590)+COUNTIF($C$2:C731,C731)-1</f>
        <v>961</v>
      </c>
    </row>
    <row r="732" spans="1:39" x14ac:dyDescent="0.2">
      <c r="A732">
        <v>730</v>
      </c>
      <c r="B732" t="s">
        <v>756</v>
      </c>
      <c r="C732">
        <v>1</v>
      </c>
      <c r="D732">
        <v>1</v>
      </c>
      <c r="E732">
        <v>0</v>
      </c>
      <c r="F732">
        <v>0</v>
      </c>
      <c r="AM732">
        <f>RANK(C732,$C$2:$C$1590)+COUNTIF($C$2:C732,C732)-1</f>
        <v>1283</v>
      </c>
    </row>
    <row r="733" spans="1:39" x14ac:dyDescent="0.2">
      <c r="A733">
        <v>731</v>
      </c>
      <c r="B733" t="s">
        <v>757</v>
      </c>
      <c r="C733">
        <v>1</v>
      </c>
      <c r="D733">
        <v>1</v>
      </c>
      <c r="E733">
        <v>0</v>
      </c>
      <c r="F733">
        <v>0</v>
      </c>
      <c r="AM733">
        <f>RANK(C733,$C$2:$C$1590)+COUNTIF($C$2:C733,C733)-1</f>
        <v>1284</v>
      </c>
    </row>
    <row r="734" spans="1:39" x14ac:dyDescent="0.2">
      <c r="A734">
        <v>732</v>
      </c>
      <c r="B734" t="s">
        <v>758</v>
      </c>
      <c r="C734">
        <v>2</v>
      </c>
      <c r="D734">
        <v>1</v>
      </c>
      <c r="E734">
        <v>0</v>
      </c>
      <c r="F734">
        <v>1</v>
      </c>
      <c r="AM734">
        <f>RANK(C734,$C$2:$C$1590)+COUNTIF($C$2:C734,C734)-1</f>
        <v>962</v>
      </c>
    </row>
    <row r="735" spans="1:39" x14ac:dyDescent="0.2">
      <c r="A735">
        <v>733</v>
      </c>
      <c r="B735" t="s">
        <v>759</v>
      </c>
      <c r="C735">
        <v>2</v>
      </c>
      <c r="D735">
        <v>1</v>
      </c>
      <c r="E735">
        <v>0</v>
      </c>
      <c r="F735">
        <v>1</v>
      </c>
      <c r="AM735">
        <f>RANK(C735,$C$2:$C$1590)+COUNTIF($C$2:C735,C735)-1</f>
        <v>963</v>
      </c>
    </row>
    <row r="736" spans="1:39" x14ac:dyDescent="0.2">
      <c r="A736">
        <v>734</v>
      </c>
      <c r="B736" t="s">
        <v>760</v>
      </c>
      <c r="C736">
        <v>2</v>
      </c>
      <c r="D736">
        <v>1</v>
      </c>
      <c r="E736">
        <v>0</v>
      </c>
      <c r="F736">
        <v>1</v>
      </c>
      <c r="AM736">
        <f>RANK(C736,$C$2:$C$1590)+COUNTIF($C$2:C736,C736)-1</f>
        <v>964</v>
      </c>
    </row>
    <row r="737" spans="1:39" x14ac:dyDescent="0.2">
      <c r="A737">
        <v>735</v>
      </c>
      <c r="B737" t="s">
        <v>761</v>
      </c>
      <c r="C737">
        <v>0</v>
      </c>
      <c r="D737">
        <v>0</v>
      </c>
      <c r="E737">
        <v>0</v>
      </c>
      <c r="F737">
        <v>0</v>
      </c>
      <c r="AM737">
        <f>RANK(C737,$C$2:$C$1590)+COUNTIF($C$2:C737,C737)-1</f>
        <v>1506</v>
      </c>
    </row>
    <row r="738" spans="1:39" x14ac:dyDescent="0.2">
      <c r="A738">
        <v>736</v>
      </c>
      <c r="B738" t="s">
        <v>762</v>
      </c>
      <c r="C738">
        <v>2</v>
      </c>
      <c r="D738">
        <v>5.6640211640211602</v>
      </c>
      <c r="E738">
        <v>0</v>
      </c>
      <c r="F738">
        <v>1</v>
      </c>
      <c r="AM738">
        <f>RANK(C738,$C$2:$C$1590)+COUNTIF($C$2:C738,C738)-1</f>
        <v>965</v>
      </c>
    </row>
    <row r="739" spans="1:39" x14ac:dyDescent="0.2">
      <c r="A739">
        <v>737</v>
      </c>
      <c r="B739" t="s">
        <v>763</v>
      </c>
      <c r="C739">
        <v>2</v>
      </c>
      <c r="D739">
        <v>5.6640211640211602</v>
      </c>
      <c r="E739">
        <v>0</v>
      </c>
      <c r="F739">
        <v>1</v>
      </c>
      <c r="AM739">
        <f>RANK(C739,$C$2:$C$1590)+COUNTIF($C$2:C739,C739)-1</f>
        <v>966</v>
      </c>
    </row>
    <row r="740" spans="1:39" x14ac:dyDescent="0.2">
      <c r="A740">
        <v>738</v>
      </c>
      <c r="B740" t="s">
        <v>764</v>
      </c>
      <c r="C740">
        <v>2</v>
      </c>
      <c r="D740">
        <v>5.6825396825396801</v>
      </c>
      <c r="E740">
        <v>0</v>
      </c>
      <c r="F740">
        <v>1</v>
      </c>
      <c r="AM740">
        <f>RANK(C740,$C$2:$C$1590)+COUNTIF($C$2:C740,C740)-1</f>
        <v>967</v>
      </c>
    </row>
    <row r="741" spans="1:39" x14ac:dyDescent="0.2">
      <c r="A741">
        <v>739</v>
      </c>
      <c r="B741" t="s">
        <v>765</v>
      </c>
      <c r="C741">
        <v>1</v>
      </c>
      <c r="D741">
        <v>6.6613756613756596</v>
      </c>
      <c r="E741">
        <v>0</v>
      </c>
      <c r="F741">
        <v>0</v>
      </c>
      <c r="AM741">
        <f>RANK(C741,$C$2:$C$1590)+COUNTIF($C$2:C741,C741)-1</f>
        <v>1285</v>
      </c>
    </row>
    <row r="742" spans="1:39" x14ac:dyDescent="0.2">
      <c r="A742">
        <v>740</v>
      </c>
      <c r="B742" t="s">
        <v>766</v>
      </c>
      <c r="C742">
        <v>0</v>
      </c>
      <c r="D742">
        <v>0</v>
      </c>
      <c r="E742">
        <v>0</v>
      </c>
      <c r="F742">
        <v>0</v>
      </c>
      <c r="AM742">
        <f>RANK(C742,$C$2:$C$1590)+COUNTIF($C$2:C742,C742)-1</f>
        <v>1507</v>
      </c>
    </row>
    <row r="743" spans="1:39" x14ac:dyDescent="0.2">
      <c r="A743">
        <v>741</v>
      </c>
      <c r="B743" t="s">
        <v>767</v>
      </c>
      <c r="C743">
        <v>0</v>
      </c>
      <c r="D743">
        <v>0</v>
      </c>
      <c r="E743">
        <v>0</v>
      </c>
      <c r="F743">
        <v>0</v>
      </c>
      <c r="AM743">
        <f>RANK(C743,$C$2:$C$1590)+COUNTIF($C$2:C743,C743)-1</f>
        <v>1508</v>
      </c>
    </row>
    <row r="744" spans="1:39" x14ac:dyDescent="0.2">
      <c r="A744">
        <v>742</v>
      </c>
      <c r="B744" t="s">
        <v>768</v>
      </c>
      <c r="C744">
        <v>11</v>
      </c>
      <c r="D744">
        <v>2.3571428571428501</v>
      </c>
      <c r="E744">
        <v>427.74999999999898</v>
      </c>
      <c r="F744">
        <v>0.4</v>
      </c>
      <c r="AM744">
        <f>RANK(C744,$C$2:$C$1590)+COUNTIF($C$2:C744,C744)-1</f>
        <v>57</v>
      </c>
    </row>
    <row r="745" spans="1:39" x14ac:dyDescent="0.2">
      <c r="A745">
        <v>743</v>
      </c>
      <c r="B745" t="s">
        <v>769</v>
      </c>
      <c r="C745">
        <v>7</v>
      </c>
      <c r="D745">
        <v>2.875</v>
      </c>
      <c r="E745">
        <v>6.25</v>
      </c>
      <c r="F745">
        <v>0.80952380952380898</v>
      </c>
      <c r="AM745">
        <f>RANK(C745,$C$2:$C$1590)+COUNTIF($C$2:C745,C745)-1</f>
        <v>182</v>
      </c>
    </row>
    <row r="746" spans="1:39" x14ac:dyDescent="0.2">
      <c r="A746">
        <v>744</v>
      </c>
      <c r="B746" t="s">
        <v>770</v>
      </c>
      <c r="C746">
        <v>8</v>
      </c>
      <c r="D746">
        <v>2.9107142857142798</v>
      </c>
      <c r="E746">
        <v>159</v>
      </c>
      <c r="F746">
        <v>0.46428571428571402</v>
      </c>
      <c r="AM746">
        <f>RANK(C746,$C$2:$C$1590)+COUNTIF($C$2:C746,C746)-1</f>
        <v>127</v>
      </c>
    </row>
    <row r="747" spans="1:39" x14ac:dyDescent="0.2">
      <c r="A747">
        <v>745</v>
      </c>
      <c r="B747" t="s">
        <v>771</v>
      </c>
      <c r="C747">
        <v>1</v>
      </c>
      <c r="D747">
        <v>3.33928571428571</v>
      </c>
      <c r="E747">
        <v>0</v>
      </c>
      <c r="F747">
        <v>0</v>
      </c>
      <c r="AM747">
        <f>RANK(C747,$C$2:$C$1590)+COUNTIF($C$2:C747,C747)-1</f>
        <v>1286</v>
      </c>
    </row>
    <row r="748" spans="1:39" x14ac:dyDescent="0.2">
      <c r="A748">
        <v>746</v>
      </c>
      <c r="B748" t="s">
        <v>772</v>
      </c>
      <c r="C748">
        <v>6</v>
      </c>
      <c r="D748">
        <v>2.5535714285714199</v>
      </c>
      <c r="E748">
        <v>183.166666666666</v>
      </c>
      <c r="F748">
        <v>0.46666666666666601</v>
      </c>
      <c r="AM748">
        <f>RANK(C748,$C$2:$C$1590)+COUNTIF($C$2:C748,C748)-1</f>
        <v>251</v>
      </c>
    </row>
    <row r="749" spans="1:39" x14ac:dyDescent="0.2">
      <c r="A749">
        <v>747</v>
      </c>
      <c r="B749" t="s">
        <v>773</v>
      </c>
      <c r="C749">
        <v>1</v>
      </c>
      <c r="D749">
        <v>1</v>
      </c>
      <c r="E749">
        <v>0</v>
      </c>
      <c r="F749">
        <v>0</v>
      </c>
      <c r="AM749">
        <f>RANK(C749,$C$2:$C$1590)+COUNTIF($C$2:C749,C749)-1</f>
        <v>1287</v>
      </c>
    </row>
    <row r="750" spans="1:39" x14ac:dyDescent="0.2">
      <c r="A750">
        <v>748</v>
      </c>
      <c r="B750" t="s">
        <v>774</v>
      </c>
      <c r="C750">
        <v>1</v>
      </c>
      <c r="D750">
        <v>1</v>
      </c>
      <c r="E750">
        <v>0</v>
      </c>
      <c r="F750">
        <v>0</v>
      </c>
      <c r="AM750">
        <f>RANK(C750,$C$2:$C$1590)+COUNTIF($C$2:C750,C750)-1</f>
        <v>1288</v>
      </c>
    </row>
    <row r="751" spans="1:39" x14ac:dyDescent="0.2">
      <c r="A751">
        <v>749</v>
      </c>
      <c r="B751" t="s">
        <v>775</v>
      </c>
      <c r="C751">
        <v>0</v>
      </c>
      <c r="D751">
        <v>0</v>
      </c>
      <c r="E751">
        <v>0</v>
      </c>
      <c r="F751">
        <v>0</v>
      </c>
      <c r="AM751">
        <f>RANK(C751,$C$2:$C$1590)+COUNTIF($C$2:C751,C751)-1</f>
        <v>1509</v>
      </c>
    </row>
    <row r="752" spans="1:39" x14ac:dyDescent="0.2">
      <c r="A752">
        <v>750</v>
      </c>
      <c r="B752" t="s">
        <v>776</v>
      </c>
      <c r="C752">
        <v>1</v>
      </c>
      <c r="D752">
        <v>1</v>
      </c>
      <c r="E752">
        <v>0</v>
      </c>
      <c r="F752">
        <v>0</v>
      </c>
      <c r="AM752">
        <f>RANK(C752,$C$2:$C$1590)+COUNTIF($C$2:C752,C752)-1</f>
        <v>1289</v>
      </c>
    </row>
    <row r="753" spans="1:39" x14ac:dyDescent="0.2">
      <c r="A753">
        <v>751</v>
      </c>
      <c r="B753" t="s">
        <v>777</v>
      </c>
      <c r="C753">
        <v>1</v>
      </c>
      <c r="D753">
        <v>1</v>
      </c>
      <c r="E753">
        <v>0</v>
      </c>
      <c r="F753">
        <v>0</v>
      </c>
      <c r="AM753">
        <f>RANK(C753,$C$2:$C$1590)+COUNTIF($C$2:C753,C753)-1</f>
        <v>1290</v>
      </c>
    </row>
    <row r="754" spans="1:39" x14ac:dyDescent="0.2">
      <c r="A754">
        <v>752</v>
      </c>
      <c r="B754" t="s">
        <v>778</v>
      </c>
      <c r="C754">
        <v>2</v>
      </c>
      <c r="D754">
        <v>1.3333333333333299</v>
      </c>
      <c r="E754">
        <v>0</v>
      </c>
      <c r="F754">
        <v>1</v>
      </c>
      <c r="AM754">
        <f>RANK(C754,$C$2:$C$1590)+COUNTIF($C$2:C754,C754)-1</f>
        <v>968</v>
      </c>
    </row>
    <row r="755" spans="1:39" x14ac:dyDescent="0.2">
      <c r="A755">
        <v>753</v>
      </c>
      <c r="B755" t="s">
        <v>779</v>
      </c>
      <c r="C755">
        <v>2</v>
      </c>
      <c r="D755">
        <v>1.3333333333333299</v>
      </c>
      <c r="E755">
        <v>0</v>
      </c>
      <c r="F755">
        <v>1</v>
      </c>
      <c r="AM755">
        <f>RANK(C755,$C$2:$C$1590)+COUNTIF($C$2:C755,C755)-1</f>
        <v>969</v>
      </c>
    </row>
    <row r="756" spans="1:39" x14ac:dyDescent="0.2">
      <c r="A756">
        <v>754</v>
      </c>
      <c r="B756" t="s">
        <v>780</v>
      </c>
      <c r="C756">
        <v>1</v>
      </c>
      <c r="D756">
        <v>1</v>
      </c>
      <c r="E756">
        <v>0</v>
      </c>
      <c r="F756">
        <v>0</v>
      </c>
      <c r="AM756">
        <f>RANK(C756,$C$2:$C$1590)+COUNTIF($C$2:C756,C756)-1</f>
        <v>1291</v>
      </c>
    </row>
    <row r="757" spans="1:39" x14ac:dyDescent="0.2">
      <c r="A757">
        <v>755</v>
      </c>
      <c r="B757" t="s">
        <v>781</v>
      </c>
      <c r="C757">
        <v>1</v>
      </c>
      <c r="D757">
        <v>1</v>
      </c>
      <c r="E757">
        <v>0</v>
      </c>
      <c r="F757">
        <v>0</v>
      </c>
      <c r="AM757">
        <f>RANK(C757,$C$2:$C$1590)+COUNTIF($C$2:C757,C757)-1</f>
        <v>1292</v>
      </c>
    </row>
    <row r="758" spans="1:39" x14ac:dyDescent="0.2">
      <c r="A758">
        <v>756</v>
      </c>
      <c r="B758" t="s">
        <v>782</v>
      </c>
      <c r="C758">
        <v>14</v>
      </c>
      <c r="D758">
        <v>4.1137566137566104</v>
      </c>
      <c r="E758">
        <v>16506.036277362098</v>
      </c>
      <c r="F758">
        <v>0.219780219780219</v>
      </c>
      <c r="AM758">
        <f>RANK(C758,$C$2:$C$1590)+COUNTIF($C$2:C758,C758)-1</f>
        <v>38</v>
      </c>
    </row>
    <row r="759" spans="1:39" x14ac:dyDescent="0.2">
      <c r="A759">
        <v>757</v>
      </c>
      <c r="B759" t="s">
        <v>783</v>
      </c>
      <c r="C759">
        <v>5</v>
      </c>
      <c r="D759">
        <v>4.5502645502645498</v>
      </c>
      <c r="E759">
        <v>2858.4248831234099</v>
      </c>
      <c r="F759">
        <v>0.7</v>
      </c>
      <c r="AM759">
        <f>RANK(C759,$C$2:$C$1590)+COUNTIF($C$2:C759,C759)-1</f>
        <v>306</v>
      </c>
    </row>
    <row r="760" spans="1:39" x14ac:dyDescent="0.2">
      <c r="A760">
        <v>758</v>
      </c>
      <c r="B760" t="s">
        <v>784</v>
      </c>
      <c r="C760">
        <v>5</v>
      </c>
      <c r="D760">
        <v>4.5502645502645498</v>
      </c>
      <c r="E760">
        <v>2858.4248831234099</v>
      </c>
      <c r="F760">
        <v>0.7</v>
      </c>
      <c r="AM760">
        <f>RANK(C760,$C$2:$C$1590)+COUNTIF($C$2:C760,C760)-1</f>
        <v>307</v>
      </c>
    </row>
    <row r="761" spans="1:39" x14ac:dyDescent="0.2">
      <c r="A761">
        <v>759</v>
      </c>
      <c r="B761" t="s">
        <v>785</v>
      </c>
      <c r="C761">
        <v>3</v>
      </c>
      <c r="D761">
        <v>4.5396825396825298</v>
      </c>
      <c r="E761">
        <v>186.016666666666</v>
      </c>
      <c r="F761">
        <v>0.66666666666666596</v>
      </c>
      <c r="AM761">
        <f>RANK(C761,$C$2:$C$1590)+COUNTIF($C$2:C761,C761)-1</f>
        <v>682</v>
      </c>
    </row>
    <row r="762" spans="1:39" x14ac:dyDescent="0.2">
      <c r="A762">
        <v>760</v>
      </c>
      <c r="B762" t="s">
        <v>786</v>
      </c>
      <c r="C762">
        <v>2</v>
      </c>
      <c r="D762">
        <v>4.7671957671957603</v>
      </c>
      <c r="E762">
        <v>0</v>
      </c>
      <c r="F762">
        <v>1</v>
      </c>
      <c r="AM762">
        <f>RANK(C762,$C$2:$C$1590)+COUNTIF($C$2:C762,C762)-1</f>
        <v>970</v>
      </c>
    </row>
    <row r="763" spans="1:39" x14ac:dyDescent="0.2">
      <c r="A763">
        <v>761</v>
      </c>
      <c r="B763" t="s">
        <v>787</v>
      </c>
      <c r="C763">
        <v>10</v>
      </c>
      <c r="D763">
        <v>4.7222222222222197</v>
      </c>
      <c r="E763">
        <v>901.96969682364499</v>
      </c>
      <c r="F763">
        <v>0.422222222222222</v>
      </c>
      <c r="AM763">
        <f>RANK(C763,$C$2:$C$1590)+COUNTIF($C$2:C763,C763)-1</f>
        <v>65</v>
      </c>
    </row>
    <row r="764" spans="1:39" x14ac:dyDescent="0.2">
      <c r="A764">
        <v>762</v>
      </c>
      <c r="B764" t="s">
        <v>788</v>
      </c>
      <c r="C764">
        <v>4</v>
      </c>
      <c r="D764">
        <v>4.7566137566137501</v>
      </c>
      <c r="E764">
        <v>0</v>
      </c>
      <c r="F764">
        <v>1</v>
      </c>
      <c r="AM764">
        <f>RANK(C764,$C$2:$C$1590)+COUNTIF($C$2:C764,C764)-1</f>
        <v>424</v>
      </c>
    </row>
    <row r="765" spans="1:39" x14ac:dyDescent="0.2">
      <c r="A765">
        <v>763</v>
      </c>
      <c r="B765" t="s">
        <v>789</v>
      </c>
      <c r="C765">
        <v>4</v>
      </c>
      <c r="D765">
        <v>4.7566137566137501</v>
      </c>
      <c r="E765">
        <v>0</v>
      </c>
      <c r="F765">
        <v>1</v>
      </c>
      <c r="AM765">
        <f>RANK(C765,$C$2:$C$1590)+COUNTIF($C$2:C765,C765)-1</f>
        <v>425</v>
      </c>
    </row>
    <row r="766" spans="1:39" x14ac:dyDescent="0.2">
      <c r="A766">
        <v>764</v>
      </c>
      <c r="B766" t="s">
        <v>790</v>
      </c>
      <c r="C766">
        <v>7</v>
      </c>
      <c r="D766">
        <v>5.0582010582010497</v>
      </c>
      <c r="E766">
        <v>378.15496433391098</v>
      </c>
      <c r="F766">
        <v>0.61904761904761896</v>
      </c>
      <c r="AM766">
        <f>RANK(C766,$C$2:$C$1590)+COUNTIF($C$2:C766,C766)-1</f>
        <v>183</v>
      </c>
    </row>
    <row r="767" spans="1:39" x14ac:dyDescent="0.2">
      <c r="A767">
        <v>765</v>
      </c>
      <c r="B767" t="s">
        <v>791</v>
      </c>
      <c r="C767">
        <v>7</v>
      </c>
      <c r="D767">
        <v>5.0582010582010497</v>
      </c>
      <c r="E767">
        <v>378.15496433391098</v>
      </c>
      <c r="F767">
        <v>0.61904761904761896</v>
      </c>
      <c r="AM767">
        <f>RANK(C767,$C$2:$C$1590)+COUNTIF($C$2:C767,C767)-1</f>
        <v>184</v>
      </c>
    </row>
    <row r="768" spans="1:39" x14ac:dyDescent="0.2">
      <c r="A768">
        <v>766</v>
      </c>
      <c r="B768" t="s">
        <v>792</v>
      </c>
      <c r="C768">
        <v>3</v>
      </c>
      <c r="D768">
        <v>1</v>
      </c>
      <c r="E768">
        <v>0</v>
      </c>
      <c r="F768">
        <v>1</v>
      </c>
      <c r="AM768">
        <f>RANK(C768,$C$2:$C$1590)+COUNTIF($C$2:C768,C768)-1</f>
        <v>683</v>
      </c>
    </row>
    <row r="769" spans="1:39" x14ac:dyDescent="0.2">
      <c r="A769">
        <v>767</v>
      </c>
      <c r="B769" t="s">
        <v>793</v>
      </c>
      <c r="C769">
        <v>3</v>
      </c>
      <c r="D769">
        <v>1</v>
      </c>
      <c r="E769">
        <v>0</v>
      </c>
      <c r="F769">
        <v>1</v>
      </c>
      <c r="AM769">
        <f>RANK(C769,$C$2:$C$1590)+COUNTIF($C$2:C769,C769)-1</f>
        <v>684</v>
      </c>
    </row>
    <row r="770" spans="1:39" x14ac:dyDescent="0.2">
      <c r="A770">
        <v>768</v>
      </c>
      <c r="B770" t="s">
        <v>794</v>
      </c>
      <c r="C770">
        <v>3</v>
      </c>
      <c r="D770">
        <v>1</v>
      </c>
      <c r="E770">
        <v>0</v>
      </c>
      <c r="F770">
        <v>1</v>
      </c>
      <c r="AM770">
        <f>RANK(C770,$C$2:$C$1590)+COUNTIF($C$2:C770,C770)-1</f>
        <v>685</v>
      </c>
    </row>
    <row r="771" spans="1:39" x14ac:dyDescent="0.2">
      <c r="A771">
        <v>769</v>
      </c>
      <c r="B771" t="s">
        <v>795</v>
      </c>
      <c r="C771">
        <v>3</v>
      </c>
      <c r="D771">
        <v>1</v>
      </c>
      <c r="E771">
        <v>0</v>
      </c>
      <c r="F771">
        <v>1</v>
      </c>
      <c r="AM771">
        <f>RANK(C771,$C$2:$C$1590)+COUNTIF($C$2:C771,C771)-1</f>
        <v>686</v>
      </c>
    </row>
    <row r="772" spans="1:39" x14ac:dyDescent="0.2">
      <c r="A772">
        <v>770</v>
      </c>
      <c r="B772" t="s">
        <v>796</v>
      </c>
      <c r="C772">
        <v>5</v>
      </c>
      <c r="D772">
        <v>6.2566137566137501</v>
      </c>
      <c r="E772">
        <v>0</v>
      </c>
      <c r="F772">
        <v>1</v>
      </c>
      <c r="AM772">
        <f>RANK(C772,$C$2:$C$1590)+COUNTIF($C$2:C772,C772)-1</f>
        <v>308</v>
      </c>
    </row>
    <row r="773" spans="1:39" x14ac:dyDescent="0.2">
      <c r="A773">
        <v>771</v>
      </c>
      <c r="B773" t="s">
        <v>797</v>
      </c>
      <c r="C773">
        <v>5</v>
      </c>
      <c r="D773">
        <v>6.2566137566137501</v>
      </c>
      <c r="E773">
        <v>0</v>
      </c>
      <c r="F773">
        <v>1</v>
      </c>
      <c r="AM773">
        <f>RANK(C773,$C$2:$C$1590)+COUNTIF($C$2:C773,C773)-1</f>
        <v>309</v>
      </c>
    </row>
    <row r="774" spans="1:39" x14ac:dyDescent="0.2">
      <c r="A774">
        <v>772</v>
      </c>
      <c r="B774" t="s">
        <v>798</v>
      </c>
      <c r="C774">
        <v>5</v>
      </c>
      <c r="D774">
        <v>6.2566137566137501</v>
      </c>
      <c r="E774">
        <v>0</v>
      </c>
      <c r="F774">
        <v>1</v>
      </c>
      <c r="AM774">
        <f>RANK(C774,$C$2:$C$1590)+COUNTIF($C$2:C774,C774)-1</f>
        <v>310</v>
      </c>
    </row>
    <row r="775" spans="1:39" x14ac:dyDescent="0.2">
      <c r="A775">
        <v>773</v>
      </c>
      <c r="B775" t="s">
        <v>799</v>
      </c>
      <c r="C775">
        <v>5</v>
      </c>
      <c r="D775">
        <v>6.2566137566137501</v>
      </c>
      <c r="E775">
        <v>0</v>
      </c>
      <c r="F775">
        <v>1</v>
      </c>
      <c r="AM775">
        <f>RANK(C775,$C$2:$C$1590)+COUNTIF($C$2:C775,C775)-1</f>
        <v>311</v>
      </c>
    </row>
    <row r="776" spans="1:39" x14ac:dyDescent="0.2">
      <c r="A776">
        <v>774</v>
      </c>
      <c r="B776" t="s">
        <v>800</v>
      </c>
      <c r="C776">
        <v>6</v>
      </c>
      <c r="D776">
        <v>5.5502645502645498</v>
      </c>
      <c r="E776">
        <v>188.86604010024999</v>
      </c>
      <c r="F776">
        <v>0.4</v>
      </c>
      <c r="AM776">
        <f>RANK(C776,$C$2:$C$1590)+COUNTIF($C$2:C776,C776)-1</f>
        <v>252</v>
      </c>
    </row>
    <row r="777" spans="1:39" x14ac:dyDescent="0.2">
      <c r="A777">
        <v>775</v>
      </c>
      <c r="B777" t="s">
        <v>801</v>
      </c>
      <c r="C777">
        <v>7</v>
      </c>
      <c r="D777">
        <v>5</v>
      </c>
      <c r="E777">
        <v>296.03471002681499</v>
      </c>
      <c r="F777">
        <v>0.61904761904761896</v>
      </c>
      <c r="AM777">
        <f>RANK(C777,$C$2:$C$1590)+COUNTIF($C$2:C777,C777)-1</f>
        <v>185</v>
      </c>
    </row>
    <row r="778" spans="1:39" x14ac:dyDescent="0.2">
      <c r="A778">
        <v>776</v>
      </c>
      <c r="B778" t="s">
        <v>802</v>
      </c>
      <c r="C778">
        <v>3</v>
      </c>
      <c r="D778">
        <v>5.6428571428571397</v>
      </c>
      <c r="E778">
        <v>0</v>
      </c>
      <c r="F778">
        <v>1</v>
      </c>
      <c r="AM778">
        <f>RANK(C778,$C$2:$C$1590)+COUNTIF($C$2:C778,C778)-1</f>
        <v>687</v>
      </c>
    </row>
    <row r="779" spans="1:39" x14ac:dyDescent="0.2">
      <c r="A779">
        <v>777</v>
      </c>
      <c r="B779" t="s">
        <v>803</v>
      </c>
      <c r="C779">
        <v>1</v>
      </c>
      <c r="D779">
        <v>1</v>
      </c>
      <c r="E779">
        <v>0</v>
      </c>
      <c r="F779">
        <v>0</v>
      </c>
      <c r="AM779">
        <f>RANK(C779,$C$2:$C$1590)+COUNTIF($C$2:C779,C779)-1</f>
        <v>1293</v>
      </c>
    </row>
    <row r="780" spans="1:39" x14ac:dyDescent="0.2">
      <c r="A780">
        <v>778</v>
      </c>
      <c r="B780" t="s">
        <v>804</v>
      </c>
      <c r="C780">
        <v>1</v>
      </c>
      <c r="D780">
        <v>1</v>
      </c>
      <c r="E780">
        <v>0</v>
      </c>
      <c r="F780">
        <v>0</v>
      </c>
      <c r="AM780">
        <f>RANK(C780,$C$2:$C$1590)+COUNTIF($C$2:C780,C780)-1</f>
        <v>1294</v>
      </c>
    </row>
    <row r="781" spans="1:39" x14ac:dyDescent="0.2">
      <c r="A781">
        <v>779</v>
      </c>
      <c r="B781" t="s">
        <v>805</v>
      </c>
      <c r="C781">
        <v>0</v>
      </c>
      <c r="D781">
        <v>0</v>
      </c>
      <c r="E781">
        <v>0</v>
      </c>
      <c r="F781">
        <v>0</v>
      </c>
      <c r="AM781">
        <f>RANK(C781,$C$2:$C$1590)+COUNTIF($C$2:C781,C781)-1</f>
        <v>1510</v>
      </c>
    </row>
    <row r="782" spans="1:39" x14ac:dyDescent="0.2">
      <c r="A782">
        <v>780</v>
      </c>
      <c r="B782" t="s">
        <v>806</v>
      </c>
      <c r="C782">
        <v>2</v>
      </c>
      <c r="D782">
        <v>1.6666666666666601</v>
      </c>
      <c r="E782">
        <v>0</v>
      </c>
      <c r="F782">
        <v>1</v>
      </c>
      <c r="AM782">
        <f>RANK(C782,$C$2:$C$1590)+COUNTIF($C$2:C782,C782)-1</f>
        <v>971</v>
      </c>
    </row>
    <row r="783" spans="1:39" x14ac:dyDescent="0.2">
      <c r="A783">
        <v>781</v>
      </c>
      <c r="B783" t="s">
        <v>807</v>
      </c>
      <c r="C783">
        <v>2</v>
      </c>
      <c r="D783">
        <v>1.6666666666666601</v>
      </c>
      <c r="E783">
        <v>0</v>
      </c>
      <c r="F783">
        <v>1</v>
      </c>
      <c r="AM783">
        <f>RANK(C783,$C$2:$C$1590)+COUNTIF($C$2:C783,C783)-1</f>
        <v>972</v>
      </c>
    </row>
    <row r="784" spans="1:39" x14ac:dyDescent="0.2">
      <c r="A784">
        <v>782</v>
      </c>
      <c r="B784" t="s">
        <v>808</v>
      </c>
      <c r="C784">
        <v>0</v>
      </c>
      <c r="D784">
        <v>0</v>
      </c>
      <c r="E784">
        <v>0</v>
      </c>
      <c r="F784">
        <v>0</v>
      </c>
      <c r="AM784">
        <f>RANK(C784,$C$2:$C$1590)+COUNTIF($C$2:C784,C784)-1</f>
        <v>1511</v>
      </c>
    </row>
    <row r="785" spans="1:39" x14ac:dyDescent="0.2">
      <c r="A785">
        <v>783</v>
      </c>
      <c r="B785" t="s">
        <v>809</v>
      </c>
      <c r="C785">
        <v>3</v>
      </c>
      <c r="D785">
        <v>1.8333333333333299</v>
      </c>
      <c r="E785">
        <v>0.5</v>
      </c>
      <c r="F785">
        <v>0.66666666666666596</v>
      </c>
      <c r="AM785">
        <f>RANK(C785,$C$2:$C$1590)+COUNTIF($C$2:C785,C785)-1</f>
        <v>688</v>
      </c>
    </row>
    <row r="786" spans="1:39" x14ac:dyDescent="0.2">
      <c r="A786">
        <v>784</v>
      </c>
      <c r="B786" t="s">
        <v>810</v>
      </c>
      <c r="C786">
        <v>2</v>
      </c>
      <c r="D786">
        <v>1.9166666666666601</v>
      </c>
      <c r="E786">
        <v>0</v>
      </c>
      <c r="F786">
        <v>1</v>
      </c>
      <c r="AM786">
        <f>RANK(C786,$C$2:$C$1590)+COUNTIF($C$2:C786,C786)-1</f>
        <v>973</v>
      </c>
    </row>
    <row r="787" spans="1:39" x14ac:dyDescent="0.2">
      <c r="A787">
        <v>785</v>
      </c>
      <c r="B787" t="s">
        <v>811</v>
      </c>
      <c r="C787">
        <v>2</v>
      </c>
      <c r="D787">
        <v>1</v>
      </c>
      <c r="E787">
        <v>0</v>
      </c>
      <c r="F787">
        <v>1</v>
      </c>
      <c r="AM787">
        <f>RANK(C787,$C$2:$C$1590)+COUNTIF($C$2:C787,C787)-1</f>
        <v>974</v>
      </c>
    </row>
    <row r="788" spans="1:39" x14ac:dyDescent="0.2">
      <c r="A788">
        <v>786</v>
      </c>
      <c r="B788" t="s">
        <v>812</v>
      </c>
      <c r="C788">
        <v>2</v>
      </c>
      <c r="D788">
        <v>1</v>
      </c>
      <c r="E788">
        <v>0</v>
      </c>
      <c r="F788">
        <v>1</v>
      </c>
      <c r="AM788">
        <f>RANK(C788,$C$2:$C$1590)+COUNTIF($C$2:C788,C788)-1</f>
        <v>975</v>
      </c>
    </row>
    <row r="789" spans="1:39" x14ac:dyDescent="0.2">
      <c r="A789">
        <v>787</v>
      </c>
      <c r="B789" t="s">
        <v>813</v>
      </c>
      <c r="C789">
        <v>2</v>
      </c>
      <c r="D789">
        <v>1</v>
      </c>
      <c r="E789">
        <v>0</v>
      </c>
      <c r="F789">
        <v>1</v>
      </c>
      <c r="AM789">
        <f>RANK(C789,$C$2:$C$1590)+COUNTIF($C$2:C789,C789)-1</f>
        <v>976</v>
      </c>
    </row>
    <row r="790" spans="1:39" x14ac:dyDescent="0.2">
      <c r="A790">
        <v>788</v>
      </c>
      <c r="B790" t="s">
        <v>814</v>
      </c>
      <c r="C790">
        <v>3</v>
      </c>
      <c r="D790">
        <v>5.4761904761904701</v>
      </c>
      <c r="E790">
        <v>0</v>
      </c>
      <c r="F790">
        <v>1</v>
      </c>
      <c r="AM790">
        <f>RANK(C790,$C$2:$C$1590)+COUNTIF($C$2:C790,C790)-1</f>
        <v>689</v>
      </c>
    </row>
    <row r="791" spans="1:39" x14ac:dyDescent="0.2">
      <c r="A791">
        <v>789</v>
      </c>
      <c r="B791" t="s">
        <v>815</v>
      </c>
      <c r="C791">
        <v>2</v>
      </c>
      <c r="D791">
        <v>1.3333333333333299</v>
      </c>
      <c r="E791">
        <v>0</v>
      </c>
      <c r="F791">
        <v>1</v>
      </c>
      <c r="AM791">
        <f>RANK(C791,$C$2:$C$1590)+COUNTIF($C$2:C791,C791)-1</f>
        <v>977</v>
      </c>
    </row>
    <row r="792" spans="1:39" x14ac:dyDescent="0.2">
      <c r="A792">
        <v>790</v>
      </c>
      <c r="B792" t="s">
        <v>816</v>
      </c>
      <c r="C792">
        <v>2</v>
      </c>
      <c r="D792">
        <v>1.3333333333333299</v>
      </c>
      <c r="E792">
        <v>0</v>
      </c>
      <c r="F792">
        <v>1</v>
      </c>
      <c r="AM792">
        <f>RANK(C792,$C$2:$C$1590)+COUNTIF($C$2:C792,C792)-1</f>
        <v>978</v>
      </c>
    </row>
    <row r="793" spans="1:39" x14ac:dyDescent="0.2">
      <c r="A793">
        <v>791</v>
      </c>
      <c r="B793" t="s">
        <v>817</v>
      </c>
      <c r="C793">
        <v>0</v>
      </c>
      <c r="D793">
        <v>0</v>
      </c>
      <c r="E793">
        <v>0</v>
      </c>
      <c r="F793">
        <v>0</v>
      </c>
      <c r="AM793">
        <f>RANK(C793,$C$2:$C$1590)+COUNTIF($C$2:C793,C793)-1</f>
        <v>1512</v>
      </c>
    </row>
    <row r="794" spans="1:39" x14ac:dyDescent="0.2">
      <c r="A794">
        <v>792</v>
      </c>
      <c r="B794" t="s">
        <v>818</v>
      </c>
      <c r="C794">
        <v>3</v>
      </c>
      <c r="D794">
        <v>1.625</v>
      </c>
      <c r="E794">
        <v>0</v>
      </c>
      <c r="F794">
        <v>1</v>
      </c>
      <c r="AM794">
        <f>RANK(C794,$C$2:$C$1590)+COUNTIF($C$2:C794,C794)-1</f>
        <v>690</v>
      </c>
    </row>
    <row r="795" spans="1:39" x14ac:dyDescent="0.2">
      <c r="A795">
        <v>793</v>
      </c>
      <c r="B795" t="s">
        <v>819</v>
      </c>
      <c r="C795">
        <v>3</v>
      </c>
      <c r="D795">
        <v>1.625</v>
      </c>
      <c r="E795">
        <v>0</v>
      </c>
      <c r="F795">
        <v>1</v>
      </c>
      <c r="AM795">
        <f>RANK(C795,$C$2:$C$1590)+COUNTIF($C$2:C795,C795)-1</f>
        <v>691</v>
      </c>
    </row>
    <row r="796" spans="1:39" x14ac:dyDescent="0.2">
      <c r="A796">
        <v>794</v>
      </c>
      <c r="B796" t="s">
        <v>820</v>
      </c>
      <c r="C796">
        <v>3</v>
      </c>
      <c r="D796">
        <v>1.625</v>
      </c>
      <c r="E796">
        <v>0</v>
      </c>
      <c r="F796">
        <v>1</v>
      </c>
      <c r="AM796">
        <f>RANK(C796,$C$2:$C$1590)+COUNTIF($C$2:C796,C796)-1</f>
        <v>692</v>
      </c>
    </row>
    <row r="797" spans="1:39" x14ac:dyDescent="0.2">
      <c r="A797">
        <v>795</v>
      </c>
      <c r="B797" t="s">
        <v>821</v>
      </c>
      <c r="C797">
        <v>4</v>
      </c>
      <c r="D797">
        <v>2.86666666666666</v>
      </c>
      <c r="E797">
        <v>0</v>
      </c>
      <c r="F797">
        <v>1</v>
      </c>
      <c r="AM797">
        <f>RANK(C797,$C$2:$C$1590)+COUNTIF($C$2:C797,C797)-1</f>
        <v>426</v>
      </c>
    </row>
    <row r="798" spans="1:39" x14ac:dyDescent="0.2">
      <c r="A798">
        <v>796</v>
      </c>
      <c r="B798" t="s">
        <v>822</v>
      </c>
      <c r="C798">
        <v>4</v>
      </c>
      <c r="D798">
        <v>2.86666666666666</v>
      </c>
      <c r="E798">
        <v>0</v>
      </c>
      <c r="F798">
        <v>1</v>
      </c>
      <c r="AM798">
        <f>RANK(C798,$C$2:$C$1590)+COUNTIF($C$2:C798,C798)-1</f>
        <v>427</v>
      </c>
    </row>
    <row r="799" spans="1:39" x14ac:dyDescent="0.2">
      <c r="A799">
        <v>797</v>
      </c>
      <c r="B799" t="s">
        <v>823</v>
      </c>
      <c r="C799">
        <v>4</v>
      </c>
      <c r="D799">
        <v>2.86666666666666</v>
      </c>
      <c r="E799">
        <v>0</v>
      </c>
      <c r="F799">
        <v>1</v>
      </c>
      <c r="AM799">
        <f>RANK(C799,$C$2:$C$1590)+COUNTIF($C$2:C799,C799)-1</f>
        <v>428</v>
      </c>
    </row>
    <row r="800" spans="1:39" x14ac:dyDescent="0.2">
      <c r="A800">
        <v>798</v>
      </c>
      <c r="B800" t="s">
        <v>824</v>
      </c>
      <c r="C800">
        <v>4</v>
      </c>
      <c r="D800">
        <v>2.86666666666666</v>
      </c>
      <c r="E800">
        <v>0</v>
      </c>
      <c r="F800">
        <v>1</v>
      </c>
      <c r="AM800">
        <f>RANK(C800,$C$2:$C$1590)+COUNTIF($C$2:C800,C800)-1</f>
        <v>429</v>
      </c>
    </row>
    <row r="801" spans="1:39" x14ac:dyDescent="0.2">
      <c r="A801">
        <v>799</v>
      </c>
      <c r="B801" t="s">
        <v>825</v>
      </c>
      <c r="C801">
        <v>5</v>
      </c>
      <c r="D801">
        <v>1</v>
      </c>
      <c r="E801">
        <v>0</v>
      </c>
      <c r="F801">
        <v>1</v>
      </c>
      <c r="AM801">
        <f>RANK(C801,$C$2:$C$1590)+COUNTIF($C$2:C801,C801)-1</f>
        <v>312</v>
      </c>
    </row>
    <row r="802" spans="1:39" x14ac:dyDescent="0.2">
      <c r="A802">
        <v>800</v>
      </c>
      <c r="B802" t="s">
        <v>826</v>
      </c>
      <c r="C802">
        <v>5</v>
      </c>
      <c r="D802">
        <v>1</v>
      </c>
      <c r="E802">
        <v>0</v>
      </c>
      <c r="F802">
        <v>1</v>
      </c>
      <c r="AM802">
        <f>RANK(C802,$C$2:$C$1590)+COUNTIF($C$2:C802,C802)-1</f>
        <v>313</v>
      </c>
    </row>
    <row r="803" spans="1:39" x14ac:dyDescent="0.2">
      <c r="A803">
        <v>801</v>
      </c>
      <c r="B803" t="s">
        <v>827</v>
      </c>
      <c r="C803">
        <v>5</v>
      </c>
      <c r="D803">
        <v>1</v>
      </c>
      <c r="E803">
        <v>0</v>
      </c>
      <c r="F803">
        <v>1</v>
      </c>
      <c r="AM803">
        <f>RANK(C803,$C$2:$C$1590)+COUNTIF($C$2:C803,C803)-1</f>
        <v>314</v>
      </c>
    </row>
    <row r="804" spans="1:39" x14ac:dyDescent="0.2">
      <c r="A804">
        <v>802</v>
      </c>
      <c r="B804" t="s">
        <v>828</v>
      </c>
      <c r="C804">
        <v>5</v>
      </c>
      <c r="D804">
        <v>1</v>
      </c>
      <c r="E804">
        <v>0</v>
      </c>
      <c r="F804">
        <v>1</v>
      </c>
      <c r="AM804">
        <f>RANK(C804,$C$2:$C$1590)+COUNTIF($C$2:C804,C804)-1</f>
        <v>315</v>
      </c>
    </row>
    <row r="805" spans="1:39" x14ac:dyDescent="0.2">
      <c r="A805">
        <v>803</v>
      </c>
      <c r="B805" t="s">
        <v>829</v>
      </c>
      <c r="C805">
        <v>5</v>
      </c>
      <c r="D805">
        <v>1</v>
      </c>
      <c r="E805">
        <v>0</v>
      </c>
      <c r="F805">
        <v>1</v>
      </c>
      <c r="AM805">
        <f>RANK(C805,$C$2:$C$1590)+COUNTIF($C$2:C805,C805)-1</f>
        <v>316</v>
      </c>
    </row>
    <row r="806" spans="1:39" x14ac:dyDescent="0.2">
      <c r="A806">
        <v>804</v>
      </c>
      <c r="B806" t="s">
        <v>830</v>
      </c>
      <c r="C806">
        <v>5</v>
      </c>
      <c r="D806">
        <v>1</v>
      </c>
      <c r="E806">
        <v>0</v>
      </c>
      <c r="F806">
        <v>1</v>
      </c>
      <c r="AM806">
        <f>RANK(C806,$C$2:$C$1590)+COUNTIF($C$2:C806,C806)-1</f>
        <v>317</v>
      </c>
    </row>
    <row r="807" spans="1:39" x14ac:dyDescent="0.2">
      <c r="A807">
        <v>805</v>
      </c>
      <c r="B807" t="s">
        <v>831</v>
      </c>
      <c r="C807">
        <v>9</v>
      </c>
      <c r="D807">
        <v>1.8333333333333299</v>
      </c>
      <c r="E807">
        <v>7.7999999999999901</v>
      </c>
      <c r="F807">
        <v>0.77777777777777701</v>
      </c>
      <c r="AM807">
        <f>RANK(C807,$C$2:$C$1590)+COUNTIF($C$2:C807,C807)-1</f>
        <v>90</v>
      </c>
    </row>
    <row r="808" spans="1:39" x14ac:dyDescent="0.2">
      <c r="A808">
        <v>806</v>
      </c>
      <c r="B808" t="s">
        <v>832</v>
      </c>
      <c r="C808">
        <v>10</v>
      </c>
      <c r="D808">
        <v>1.8</v>
      </c>
      <c r="E808">
        <v>12.633333333333301</v>
      </c>
      <c r="F808">
        <v>0.66666666666666596</v>
      </c>
      <c r="AM808">
        <f>RANK(C808,$C$2:$C$1590)+COUNTIF($C$2:C808,C808)-1</f>
        <v>66</v>
      </c>
    </row>
    <row r="809" spans="1:39" x14ac:dyDescent="0.2">
      <c r="A809">
        <v>807</v>
      </c>
      <c r="B809" t="s">
        <v>833</v>
      </c>
      <c r="C809">
        <v>9</v>
      </c>
      <c r="D809">
        <v>1.8333333333333299</v>
      </c>
      <c r="E809">
        <v>7.7999999999999901</v>
      </c>
      <c r="F809">
        <v>0.77777777777777701</v>
      </c>
      <c r="AM809">
        <f>RANK(C809,$C$2:$C$1590)+COUNTIF($C$2:C809,C809)-1</f>
        <v>91</v>
      </c>
    </row>
    <row r="810" spans="1:39" x14ac:dyDescent="0.2">
      <c r="A810">
        <v>808</v>
      </c>
      <c r="B810" t="s">
        <v>834</v>
      </c>
      <c r="C810">
        <v>4</v>
      </c>
      <c r="D810">
        <v>2.2333333333333298</v>
      </c>
      <c r="E810">
        <v>0</v>
      </c>
      <c r="F810">
        <v>1</v>
      </c>
      <c r="AM810">
        <f>RANK(C810,$C$2:$C$1590)+COUNTIF($C$2:C810,C810)-1</f>
        <v>430</v>
      </c>
    </row>
    <row r="811" spans="1:39" x14ac:dyDescent="0.2">
      <c r="A811">
        <v>809</v>
      </c>
      <c r="B811" t="s">
        <v>835</v>
      </c>
      <c r="C811">
        <v>1</v>
      </c>
      <c r="D811">
        <v>1</v>
      </c>
      <c r="E811">
        <v>0</v>
      </c>
      <c r="F811">
        <v>0</v>
      </c>
      <c r="AM811">
        <f>RANK(C811,$C$2:$C$1590)+COUNTIF($C$2:C811,C811)-1</f>
        <v>1295</v>
      </c>
    </row>
    <row r="812" spans="1:39" x14ac:dyDescent="0.2">
      <c r="A812">
        <v>810</v>
      </c>
      <c r="B812" t="s">
        <v>836</v>
      </c>
      <c r="C812">
        <v>1</v>
      </c>
      <c r="D812">
        <v>1</v>
      </c>
      <c r="E812">
        <v>0</v>
      </c>
      <c r="F812">
        <v>0</v>
      </c>
      <c r="AM812">
        <f>RANK(C812,$C$2:$C$1590)+COUNTIF($C$2:C812,C812)-1</f>
        <v>1296</v>
      </c>
    </row>
    <row r="813" spans="1:39" x14ac:dyDescent="0.2">
      <c r="A813">
        <v>811</v>
      </c>
      <c r="B813" t="s">
        <v>837</v>
      </c>
      <c r="C813">
        <v>0</v>
      </c>
      <c r="D813">
        <v>0</v>
      </c>
      <c r="E813">
        <v>0</v>
      </c>
      <c r="F813">
        <v>0</v>
      </c>
      <c r="AM813">
        <f>RANK(C813,$C$2:$C$1590)+COUNTIF($C$2:C813,C813)-1</f>
        <v>1513</v>
      </c>
    </row>
    <row r="814" spans="1:39" x14ac:dyDescent="0.2">
      <c r="A814">
        <v>812</v>
      </c>
      <c r="B814" t="s">
        <v>838</v>
      </c>
      <c r="C814">
        <v>1</v>
      </c>
      <c r="D814">
        <v>1</v>
      </c>
      <c r="E814">
        <v>0</v>
      </c>
      <c r="F814">
        <v>0</v>
      </c>
      <c r="AM814">
        <f>RANK(C814,$C$2:$C$1590)+COUNTIF($C$2:C814,C814)-1</f>
        <v>1297</v>
      </c>
    </row>
    <row r="815" spans="1:39" x14ac:dyDescent="0.2">
      <c r="A815">
        <v>813</v>
      </c>
      <c r="B815" t="s">
        <v>839</v>
      </c>
      <c r="C815">
        <v>1</v>
      </c>
      <c r="D815">
        <v>1</v>
      </c>
      <c r="E815">
        <v>0</v>
      </c>
      <c r="F815">
        <v>0</v>
      </c>
      <c r="AM815">
        <f>RANK(C815,$C$2:$C$1590)+COUNTIF($C$2:C815,C815)-1</f>
        <v>1298</v>
      </c>
    </row>
    <row r="816" spans="1:39" x14ac:dyDescent="0.2">
      <c r="A816">
        <v>814</v>
      </c>
      <c r="B816" t="s">
        <v>840</v>
      </c>
      <c r="C816">
        <v>2</v>
      </c>
      <c r="D816">
        <v>1</v>
      </c>
      <c r="E816">
        <v>0</v>
      </c>
      <c r="F816">
        <v>1</v>
      </c>
      <c r="AM816">
        <f>RANK(C816,$C$2:$C$1590)+COUNTIF($C$2:C816,C816)-1</f>
        <v>979</v>
      </c>
    </row>
    <row r="817" spans="1:39" x14ac:dyDescent="0.2">
      <c r="A817">
        <v>815</v>
      </c>
      <c r="B817" t="s">
        <v>841</v>
      </c>
      <c r="C817">
        <v>2</v>
      </c>
      <c r="D817">
        <v>1</v>
      </c>
      <c r="E817">
        <v>0</v>
      </c>
      <c r="F817">
        <v>1</v>
      </c>
      <c r="AM817">
        <f>RANK(C817,$C$2:$C$1590)+COUNTIF($C$2:C817,C817)-1</f>
        <v>980</v>
      </c>
    </row>
    <row r="818" spans="1:39" x14ac:dyDescent="0.2">
      <c r="A818">
        <v>816</v>
      </c>
      <c r="B818" t="s">
        <v>842</v>
      </c>
      <c r="C818">
        <v>2</v>
      </c>
      <c r="D818">
        <v>1</v>
      </c>
      <c r="E818">
        <v>0</v>
      </c>
      <c r="F818">
        <v>1</v>
      </c>
      <c r="AM818">
        <f>RANK(C818,$C$2:$C$1590)+COUNTIF($C$2:C818,C818)-1</f>
        <v>981</v>
      </c>
    </row>
    <row r="819" spans="1:39" x14ac:dyDescent="0.2">
      <c r="A819">
        <v>817</v>
      </c>
      <c r="B819" t="s">
        <v>843</v>
      </c>
      <c r="C819">
        <v>1</v>
      </c>
      <c r="D819">
        <v>1</v>
      </c>
      <c r="E819">
        <v>0</v>
      </c>
      <c r="F819">
        <v>0</v>
      </c>
      <c r="AM819">
        <f>RANK(C819,$C$2:$C$1590)+COUNTIF($C$2:C819,C819)-1</f>
        <v>1299</v>
      </c>
    </row>
    <row r="820" spans="1:39" x14ac:dyDescent="0.2">
      <c r="A820">
        <v>818</v>
      </c>
      <c r="B820" t="s">
        <v>844</v>
      </c>
      <c r="C820">
        <v>1</v>
      </c>
      <c r="D820">
        <v>1</v>
      </c>
      <c r="E820">
        <v>0</v>
      </c>
      <c r="F820">
        <v>0</v>
      </c>
      <c r="AM820">
        <f>RANK(C820,$C$2:$C$1590)+COUNTIF($C$2:C820,C820)-1</f>
        <v>1300</v>
      </c>
    </row>
    <row r="821" spans="1:39" x14ac:dyDescent="0.2">
      <c r="A821">
        <v>819</v>
      </c>
      <c r="B821" t="s">
        <v>845</v>
      </c>
      <c r="C821">
        <v>1</v>
      </c>
      <c r="D821">
        <v>1.5</v>
      </c>
      <c r="E821">
        <v>0</v>
      </c>
      <c r="F821">
        <v>0</v>
      </c>
      <c r="AM821">
        <f>RANK(C821,$C$2:$C$1590)+COUNTIF($C$2:C821,C821)-1</f>
        <v>1301</v>
      </c>
    </row>
    <row r="822" spans="1:39" x14ac:dyDescent="0.2">
      <c r="A822">
        <v>820</v>
      </c>
      <c r="B822" t="s">
        <v>846</v>
      </c>
      <c r="C822">
        <v>2</v>
      </c>
      <c r="D822">
        <v>1</v>
      </c>
      <c r="E822">
        <v>1</v>
      </c>
      <c r="F822">
        <v>0</v>
      </c>
      <c r="AM822">
        <f>RANK(C822,$C$2:$C$1590)+COUNTIF($C$2:C822,C822)-1</f>
        <v>982</v>
      </c>
    </row>
    <row r="823" spans="1:39" x14ac:dyDescent="0.2">
      <c r="A823">
        <v>821</v>
      </c>
      <c r="B823" t="s">
        <v>847</v>
      </c>
      <c r="C823">
        <v>3</v>
      </c>
      <c r="D823">
        <v>1</v>
      </c>
      <c r="E823">
        <v>0</v>
      </c>
      <c r="F823">
        <v>1</v>
      </c>
      <c r="AM823">
        <f>RANK(C823,$C$2:$C$1590)+COUNTIF($C$2:C823,C823)-1</f>
        <v>693</v>
      </c>
    </row>
    <row r="824" spans="1:39" x14ac:dyDescent="0.2">
      <c r="A824">
        <v>822</v>
      </c>
      <c r="B824" t="s">
        <v>848</v>
      </c>
      <c r="C824">
        <v>3</v>
      </c>
      <c r="D824">
        <v>1</v>
      </c>
      <c r="E824">
        <v>0</v>
      </c>
      <c r="F824">
        <v>1</v>
      </c>
      <c r="AM824">
        <f>RANK(C824,$C$2:$C$1590)+COUNTIF($C$2:C824,C824)-1</f>
        <v>694</v>
      </c>
    </row>
    <row r="825" spans="1:39" x14ac:dyDescent="0.2">
      <c r="A825">
        <v>823</v>
      </c>
      <c r="B825" t="s">
        <v>849</v>
      </c>
      <c r="C825">
        <v>3</v>
      </c>
      <c r="D825">
        <v>1</v>
      </c>
      <c r="E825">
        <v>0</v>
      </c>
      <c r="F825">
        <v>1</v>
      </c>
      <c r="AM825">
        <f>RANK(C825,$C$2:$C$1590)+COUNTIF($C$2:C825,C825)-1</f>
        <v>695</v>
      </c>
    </row>
    <row r="826" spans="1:39" x14ac:dyDescent="0.2">
      <c r="A826">
        <v>824</v>
      </c>
      <c r="B826" t="s">
        <v>850</v>
      </c>
      <c r="C826">
        <v>3</v>
      </c>
      <c r="D826">
        <v>1</v>
      </c>
      <c r="E826">
        <v>0</v>
      </c>
      <c r="F826">
        <v>1</v>
      </c>
      <c r="AM826">
        <f>RANK(C826,$C$2:$C$1590)+COUNTIF($C$2:C826,C826)-1</f>
        <v>696</v>
      </c>
    </row>
    <row r="827" spans="1:39" x14ac:dyDescent="0.2">
      <c r="A827">
        <v>825</v>
      </c>
      <c r="B827" t="s">
        <v>851</v>
      </c>
      <c r="C827">
        <v>9</v>
      </c>
      <c r="D827">
        <v>1</v>
      </c>
      <c r="E827">
        <v>0</v>
      </c>
      <c r="F827">
        <v>1</v>
      </c>
      <c r="AM827">
        <f>RANK(C827,$C$2:$C$1590)+COUNTIF($C$2:C827,C827)-1</f>
        <v>92</v>
      </c>
    </row>
    <row r="828" spans="1:39" x14ac:dyDescent="0.2">
      <c r="A828">
        <v>826</v>
      </c>
      <c r="B828" t="s">
        <v>852</v>
      </c>
      <c r="C828">
        <v>9</v>
      </c>
      <c r="D828">
        <v>1</v>
      </c>
      <c r="E828">
        <v>0</v>
      </c>
      <c r="F828">
        <v>1</v>
      </c>
      <c r="AM828">
        <f>RANK(C828,$C$2:$C$1590)+COUNTIF($C$2:C828,C828)-1</f>
        <v>93</v>
      </c>
    </row>
    <row r="829" spans="1:39" x14ac:dyDescent="0.2">
      <c r="A829">
        <v>827</v>
      </c>
      <c r="B829" t="s">
        <v>853</v>
      </c>
      <c r="C829">
        <v>9</v>
      </c>
      <c r="D829">
        <v>1</v>
      </c>
      <c r="E829">
        <v>0</v>
      </c>
      <c r="F829">
        <v>1</v>
      </c>
      <c r="AM829">
        <f>RANK(C829,$C$2:$C$1590)+COUNTIF($C$2:C829,C829)-1</f>
        <v>94</v>
      </c>
    </row>
    <row r="830" spans="1:39" x14ac:dyDescent="0.2">
      <c r="A830">
        <v>828</v>
      </c>
      <c r="B830" t="s">
        <v>854</v>
      </c>
      <c r="C830">
        <v>9</v>
      </c>
      <c r="D830">
        <v>1</v>
      </c>
      <c r="E830">
        <v>0</v>
      </c>
      <c r="F830">
        <v>1</v>
      </c>
      <c r="AM830">
        <f>RANK(C830,$C$2:$C$1590)+COUNTIF($C$2:C830,C830)-1</f>
        <v>95</v>
      </c>
    </row>
    <row r="831" spans="1:39" x14ac:dyDescent="0.2">
      <c r="A831">
        <v>829</v>
      </c>
      <c r="B831" t="s">
        <v>855</v>
      </c>
      <c r="C831">
        <v>9</v>
      </c>
      <c r="D831">
        <v>1</v>
      </c>
      <c r="E831">
        <v>0</v>
      </c>
      <c r="F831">
        <v>1</v>
      </c>
      <c r="AM831">
        <f>RANK(C831,$C$2:$C$1590)+COUNTIF($C$2:C831,C831)-1</f>
        <v>96</v>
      </c>
    </row>
    <row r="832" spans="1:39" x14ac:dyDescent="0.2">
      <c r="A832">
        <v>830</v>
      </c>
      <c r="B832" t="s">
        <v>856</v>
      </c>
      <c r="C832">
        <v>9</v>
      </c>
      <c r="D832">
        <v>1</v>
      </c>
      <c r="E832">
        <v>0</v>
      </c>
      <c r="F832">
        <v>1</v>
      </c>
      <c r="AM832">
        <f>RANK(C832,$C$2:$C$1590)+COUNTIF($C$2:C832,C832)-1</f>
        <v>97</v>
      </c>
    </row>
    <row r="833" spans="1:39" x14ac:dyDescent="0.2">
      <c r="A833">
        <v>831</v>
      </c>
      <c r="B833" t="s">
        <v>857</v>
      </c>
      <c r="C833">
        <v>9</v>
      </c>
      <c r="D833">
        <v>1</v>
      </c>
      <c r="E833">
        <v>0</v>
      </c>
      <c r="F833">
        <v>1</v>
      </c>
      <c r="AM833">
        <f>RANK(C833,$C$2:$C$1590)+COUNTIF($C$2:C833,C833)-1</f>
        <v>98</v>
      </c>
    </row>
    <row r="834" spans="1:39" x14ac:dyDescent="0.2">
      <c r="A834">
        <v>832</v>
      </c>
      <c r="B834" t="s">
        <v>858</v>
      </c>
      <c r="C834">
        <v>9</v>
      </c>
      <c r="D834">
        <v>1</v>
      </c>
      <c r="E834">
        <v>0</v>
      </c>
      <c r="F834">
        <v>1</v>
      </c>
      <c r="AM834">
        <f>RANK(C834,$C$2:$C$1590)+COUNTIF($C$2:C834,C834)-1</f>
        <v>99</v>
      </c>
    </row>
    <row r="835" spans="1:39" x14ac:dyDescent="0.2">
      <c r="A835">
        <v>833</v>
      </c>
      <c r="B835" t="s">
        <v>859</v>
      </c>
      <c r="C835">
        <v>9</v>
      </c>
      <c r="D835">
        <v>1</v>
      </c>
      <c r="E835">
        <v>0</v>
      </c>
      <c r="F835">
        <v>1</v>
      </c>
      <c r="AM835">
        <f>RANK(C835,$C$2:$C$1590)+COUNTIF($C$2:C835,C835)-1</f>
        <v>100</v>
      </c>
    </row>
    <row r="836" spans="1:39" x14ac:dyDescent="0.2">
      <c r="A836">
        <v>834</v>
      </c>
      <c r="B836" t="s">
        <v>860</v>
      </c>
      <c r="C836">
        <v>9</v>
      </c>
      <c r="D836">
        <v>1</v>
      </c>
      <c r="E836">
        <v>0</v>
      </c>
      <c r="F836">
        <v>1</v>
      </c>
      <c r="AM836">
        <f>RANK(C836,$C$2:$C$1590)+COUNTIF($C$2:C836,C836)-1</f>
        <v>101</v>
      </c>
    </row>
    <row r="837" spans="1:39" x14ac:dyDescent="0.2">
      <c r="A837">
        <v>835</v>
      </c>
      <c r="B837" t="s">
        <v>861</v>
      </c>
      <c r="C837">
        <v>2</v>
      </c>
      <c r="D837">
        <v>1</v>
      </c>
      <c r="E837">
        <v>0</v>
      </c>
      <c r="F837">
        <v>1</v>
      </c>
      <c r="AM837">
        <f>RANK(C837,$C$2:$C$1590)+COUNTIF($C$2:C837,C837)-1</f>
        <v>983</v>
      </c>
    </row>
    <row r="838" spans="1:39" x14ac:dyDescent="0.2">
      <c r="A838">
        <v>836</v>
      </c>
      <c r="B838" t="s">
        <v>862</v>
      </c>
      <c r="C838">
        <v>2</v>
      </c>
      <c r="D838">
        <v>1</v>
      </c>
      <c r="E838">
        <v>0</v>
      </c>
      <c r="F838">
        <v>1</v>
      </c>
      <c r="AM838">
        <f>RANK(C838,$C$2:$C$1590)+COUNTIF($C$2:C838,C838)-1</f>
        <v>984</v>
      </c>
    </row>
    <row r="839" spans="1:39" x14ac:dyDescent="0.2">
      <c r="A839">
        <v>837</v>
      </c>
      <c r="B839" t="s">
        <v>863</v>
      </c>
      <c r="C839">
        <v>2</v>
      </c>
      <c r="D839">
        <v>1</v>
      </c>
      <c r="E839">
        <v>0</v>
      </c>
      <c r="F839">
        <v>1</v>
      </c>
      <c r="AM839">
        <f>RANK(C839,$C$2:$C$1590)+COUNTIF($C$2:C839,C839)-1</f>
        <v>985</v>
      </c>
    </row>
    <row r="840" spans="1:39" x14ac:dyDescent="0.2">
      <c r="A840">
        <v>838</v>
      </c>
      <c r="B840" t="s">
        <v>864</v>
      </c>
      <c r="C840">
        <v>0</v>
      </c>
      <c r="D840">
        <v>0</v>
      </c>
      <c r="E840">
        <v>0</v>
      </c>
      <c r="F840">
        <v>0</v>
      </c>
      <c r="AM840">
        <f>RANK(C840,$C$2:$C$1590)+COUNTIF($C$2:C840,C840)-1</f>
        <v>1514</v>
      </c>
    </row>
    <row r="841" spans="1:39" x14ac:dyDescent="0.2">
      <c r="A841">
        <v>839</v>
      </c>
      <c r="B841" t="s">
        <v>865</v>
      </c>
      <c r="C841">
        <v>3</v>
      </c>
      <c r="D841">
        <v>5.27513227513227</v>
      </c>
      <c r="E841">
        <v>0</v>
      </c>
      <c r="F841">
        <v>1</v>
      </c>
      <c r="AM841">
        <f>RANK(C841,$C$2:$C$1590)+COUNTIF($C$2:C841,C841)-1</f>
        <v>697</v>
      </c>
    </row>
    <row r="842" spans="1:39" x14ac:dyDescent="0.2">
      <c r="A842">
        <v>840</v>
      </c>
      <c r="B842" t="s">
        <v>866</v>
      </c>
      <c r="C842">
        <v>6</v>
      </c>
      <c r="D842">
        <v>5.1984126984126897</v>
      </c>
      <c r="E842">
        <v>13.2</v>
      </c>
      <c r="F842">
        <v>0.86666666666666603</v>
      </c>
      <c r="AM842">
        <f>RANK(C842,$C$2:$C$1590)+COUNTIF($C$2:C842,C842)-1</f>
        <v>253</v>
      </c>
    </row>
    <row r="843" spans="1:39" x14ac:dyDescent="0.2">
      <c r="A843">
        <v>841</v>
      </c>
      <c r="B843" t="s">
        <v>867</v>
      </c>
      <c r="C843">
        <v>2</v>
      </c>
      <c r="D843">
        <v>1.71428571428571</v>
      </c>
      <c r="E843">
        <v>0</v>
      </c>
      <c r="F843">
        <v>1</v>
      </c>
      <c r="AM843">
        <f>RANK(C843,$C$2:$C$1590)+COUNTIF($C$2:C843,C843)-1</f>
        <v>986</v>
      </c>
    </row>
    <row r="844" spans="1:39" x14ac:dyDescent="0.2">
      <c r="A844">
        <v>842</v>
      </c>
      <c r="B844" t="s">
        <v>868</v>
      </c>
      <c r="C844">
        <v>2</v>
      </c>
      <c r="D844">
        <v>1.71428571428571</v>
      </c>
      <c r="E844">
        <v>0</v>
      </c>
      <c r="F844">
        <v>1</v>
      </c>
      <c r="AM844">
        <f>RANK(C844,$C$2:$C$1590)+COUNTIF($C$2:C844,C844)-1</f>
        <v>987</v>
      </c>
    </row>
    <row r="845" spans="1:39" x14ac:dyDescent="0.2">
      <c r="A845">
        <v>843</v>
      </c>
      <c r="B845" t="s">
        <v>869</v>
      </c>
      <c r="C845">
        <v>7</v>
      </c>
      <c r="D845">
        <v>1</v>
      </c>
      <c r="E845">
        <v>14</v>
      </c>
      <c r="F845">
        <v>0.33333333333333298</v>
      </c>
      <c r="AM845">
        <f>RANK(C845,$C$2:$C$1590)+COUNTIF($C$2:C845,C845)-1</f>
        <v>186</v>
      </c>
    </row>
    <row r="846" spans="1:39" x14ac:dyDescent="0.2">
      <c r="A846">
        <v>844</v>
      </c>
      <c r="B846" t="s">
        <v>870</v>
      </c>
      <c r="C846">
        <v>3</v>
      </c>
      <c r="D846">
        <v>1</v>
      </c>
      <c r="E846">
        <v>0</v>
      </c>
      <c r="F846">
        <v>1</v>
      </c>
      <c r="AM846">
        <f>RANK(C846,$C$2:$C$1590)+COUNTIF($C$2:C846,C846)-1</f>
        <v>698</v>
      </c>
    </row>
    <row r="847" spans="1:39" x14ac:dyDescent="0.2">
      <c r="A847">
        <v>845</v>
      </c>
      <c r="B847" t="s">
        <v>871</v>
      </c>
      <c r="C847">
        <v>3</v>
      </c>
      <c r="D847">
        <v>1</v>
      </c>
      <c r="E847">
        <v>0</v>
      </c>
      <c r="F847">
        <v>1</v>
      </c>
      <c r="AM847">
        <f>RANK(C847,$C$2:$C$1590)+COUNTIF($C$2:C847,C847)-1</f>
        <v>699</v>
      </c>
    </row>
    <row r="848" spans="1:39" x14ac:dyDescent="0.2">
      <c r="A848">
        <v>846</v>
      </c>
      <c r="B848" t="s">
        <v>872</v>
      </c>
      <c r="C848">
        <v>3</v>
      </c>
      <c r="D848">
        <v>1</v>
      </c>
      <c r="E848">
        <v>0</v>
      </c>
      <c r="F848">
        <v>1</v>
      </c>
      <c r="AM848">
        <f>RANK(C848,$C$2:$C$1590)+COUNTIF($C$2:C848,C848)-1</f>
        <v>700</v>
      </c>
    </row>
    <row r="849" spans="1:39" x14ac:dyDescent="0.2">
      <c r="A849">
        <v>847</v>
      </c>
      <c r="B849" t="s">
        <v>873</v>
      </c>
      <c r="C849">
        <v>3</v>
      </c>
      <c r="D849">
        <v>1</v>
      </c>
      <c r="E849">
        <v>0</v>
      </c>
      <c r="F849">
        <v>1</v>
      </c>
      <c r="AM849">
        <f>RANK(C849,$C$2:$C$1590)+COUNTIF($C$2:C849,C849)-1</f>
        <v>701</v>
      </c>
    </row>
    <row r="850" spans="1:39" x14ac:dyDescent="0.2">
      <c r="A850">
        <v>848</v>
      </c>
      <c r="B850" t="s">
        <v>874</v>
      </c>
      <c r="C850">
        <v>1</v>
      </c>
      <c r="D850">
        <v>1</v>
      </c>
      <c r="E850">
        <v>0</v>
      </c>
      <c r="F850">
        <v>0</v>
      </c>
      <c r="AM850">
        <f>RANK(C850,$C$2:$C$1590)+COUNTIF($C$2:C850,C850)-1</f>
        <v>1302</v>
      </c>
    </row>
    <row r="851" spans="1:39" x14ac:dyDescent="0.2">
      <c r="A851">
        <v>849</v>
      </c>
      <c r="B851" t="s">
        <v>875</v>
      </c>
      <c r="C851">
        <v>1</v>
      </c>
      <c r="D851">
        <v>1</v>
      </c>
      <c r="E851">
        <v>0</v>
      </c>
      <c r="F851">
        <v>0</v>
      </c>
      <c r="AM851">
        <f>RANK(C851,$C$2:$C$1590)+COUNTIF($C$2:C851,C851)-1</f>
        <v>1303</v>
      </c>
    </row>
    <row r="852" spans="1:39" x14ac:dyDescent="0.2">
      <c r="A852">
        <v>850</v>
      </c>
      <c r="B852" t="s">
        <v>876</v>
      </c>
      <c r="C852">
        <v>2</v>
      </c>
      <c r="D852">
        <v>1</v>
      </c>
      <c r="E852">
        <v>0</v>
      </c>
      <c r="F852">
        <v>1</v>
      </c>
      <c r="AM852">
        <f>RANK(C852,$C$2:$C$1590)+COUNTIF($C$2:C852,C852)-1</f>
        <v>988</v>
      </c>
    </row>
    <row r="853" spans="1:39" x14ac:dyDescent="0.2">
      <c r="A853">
        <v>851</v>
      </c>
      <c r="B853" t="s">
        <v>877</v>
      </c>
      <c r="C853">
        <v>2</v>
      </c>
      <c r="D853">
        <v>1</v>
      </c>
      <c r="E853">
        <v>0</v>
      </c>
      <c r="F853">
        <v>1</v>
      </c>
      <c r="AM853">
        <f>RANK(C853,$C$2:$C$1590)+COUNTIF($C$2:C853,C853)-1</f>
        <v>989</v>
      </c>
    </row>
    <row r="854" spans="1:39" x14ac:dyDescent="0.2">
      <c r="A854">
        <v>852</v>
      </c>
      <c r="B854" t="s">
        <v>878</v>
      </c>
      <c r="C854">
        <v>2</v>
      </c>
      <c r="D854">
        <v>1</v>
      </c>
      <c r="E854">
        <v>0</v>
      </c>
      <c r="F854">
        <v>1</v>
      </c>
      <c r="AM854">
        <f>RANK(C854,$C$2:$C$1590)+COUNTIF($C$2:C854,C854)-1</f>
        <v>990</v>
      </c>
    </row>
    <row r="855" spans="1:39" x14ac:dyDescent="0.2">
      <c r="A855">
        <v>853</v>
      </c>
      <c r="B855" t="s">
        <v>879</v>
      </c>
      <c r="C855">
        <v>2</v>
      </c>
      <c r="D855">
        <v>4.8915343915343898</v>
      </c>
      <c r="E855">
        <v>0</v>
      </c>
      <c r="F855">
        <v>1</v>
      </c>
      <c r="AM855">
        <f>RANK(C855,$C$2:$C$1590)+COUNTIF($C$2:C855,C855)-1</f>
        <v>991</v>
      </c>
    </row>
    <row r="856" spans="1:39" x14ac:dyDescent="0.2">
      <c r="A856">
        <v>854</v>
      </c>
      <c r="B856" t="s">
        <v>880</v>
      </c>
      <c r="C856">
        <v>0</v>
      </c>
      <c r="D856">
        <v>0</v>
      </c>
      <c r="E856">
        <v>0</v>
      </c>
      <c r="F856">
        <v>0</v>
      </c>
      <c r="AM856">
        <f>RANK(C856,$C$2:$C$1590)+COUNTIF($C$2:C856,C856)-1</f>
        <v>1515</v>
      </c>
    </row>
    <row r="857" spans="1:39" x14ac:dyDescent="0.2">
      <c r="A857">
        <v>855</v>
      </c>
      <c r="B857" t="s">
        <v>881</v>
      </c>
      <c r="C857">
        <v>2</v>
      </c>
      <c r="D857">
        <v>1</v>
      </c>
      <c r="E857">
        <v>0</v>
      </c>
      <c r="F857">
        <v>1</v>
      </c>
      <c r="AM857">
        <f>RANK(C857,$C$2:$C$1590)+COUNTIF($C$2:C857,C857)-1</f>
        <v>992</v>
      </c>
    </row>
    <row r="858" spans="1:39" x14ac:dyDescent="0.2">
      <c r="A858">
        <v>856</v>
      </c>
      <c r="B858" t="s">
        <v>882</v>
      </c>
      <c r="C858">
        <v>2</v>
      </c>
      <c r="D858">
        <v>1</v>
      </c>
      <c r="E858">
        <v>0</v>
      </c>
      <c r="F858">
        <v>1</v>
      </c>
      <c r="AM858">
        <f>RANK(C858,$C$2:$C$1590)+COUNTIF($C$2:C858,C858)-1</f>
        <v>993</v>
      </c>
    </row>
    <row r="859" spans="1:39" x14ac:dyDescent="0.2">
      <c r="A859">
        <v>857</v>
      </c>
      <c r="B859" t="s">
        <v>883</v>
      </c>
      <c r="C859">
        <v>2</v>
      </c>
      <c r="D859">
        <v>1</v>
      </c>
      <c r="E859">
        <v>0</v>
      </c>
      <c r="F859">
        <v>1</v>
      </c>
      <c r="AM859">
        <f>RANK(C859,$C$2:$C$1590)+COUNTIF($C$2:C859,C859)-1</f>
        <v>994</v>
      </c>
    </row>
    <row r="860" spans="1:39" x14ac:dyDescent="0.2">
      <c r="A860">
        <v>858</v>
      </c>
      <c r="B860" t="s">
        <v>884</v>
      </c>
      <c r="C860">
        <v>0</v>
      </c>
      <c r="D860">
        <v>0</v>
      </c>
      <c r="E860">
        <v>0</v>
      </c>
      <c r="F860">
        <v>0</v>
      </c>
      <c r="AM860">
        <f>RANK(C860,$C$2:$C$1590)+COUNTIF($C$2:C860,C860)-1</f>
        <v>1516</v>
      </c>
    </row>
    <row r="861" spans="1:39" x14ac:dyDescent="0.2">
      <c r="A861">
        <v>859</v>
      </c>
      <c r="B861" t="s">
        <v>885</v>
      </c>
      <c r="C861">
        <v>1</v>
      </c>
      <c r="D861">
        <v>1.6666666666666601</v>
      </c>
      <c r="E861">
        <v>0</v>
      </c>
      <c r="F861">
        <v>0</v>
      </c>
      <c r="AM861">
        <f>RANK(C861,$C$2:$C$1590)+COUNTIF($C$2:C861,C861)-1</f>
        <v>1304</v>
      </c>
    </row>
    <row r="862" spans="1:39" x14ac:dyDescent="0.2">
      <c r="A862">
        <v>860</v>
      </c>
      <c r="B862" t="s">
        <v>886</v>
      </c>
      <c r="C862">
        <v>7</v>
      </c>
      <c r="D862">
        <v>3.4464285714285698</v>
      </c>
      <c r="E862">
        <v>108</v>
      </c>
      <c r="F862">
        <v>0.52380952380952295</v>
      </c>
      <c r="AM862">
        <f>RANK(C862,$C$2:$C$1590)+COUNTIF($C$2:C862,C862)-1</f>
        <v>187</v>
      </c>
    </row>
    <row r="863" spans="1:39" x14ac:dyDescent="0.2">
      <c r="A863">
        <v>861</v>
      </c>
      <c r="B863" t="s">
        <v>887</v>
      </c>
      <c r="C863">
        <v>2</v>
      </c>
      <c r="D863">
        <v>4.4107142857142803</v>
      </c>
      <c r="E863">
        <v>0</v>
      </c>
      <c r="F863">
        <v>1</v>
      </c>
      <c r="AM863">
        <f>RANK(C863,$C$2:$C$1590)+COUNTIF($C$2:C863,C863)-1</f>
        <v>995</v>
      </c>
    </row>
    <row r="864" spans="1:39" x14ac:dyDescent="0.2">
      <c r="A864">
        <v>862</v>
      </c>
      <c r="B864" t="s">
        <v>888</v>
      </c>
      <c r="C864">
        <v>2</v>
      </c>
      <c r="D864">
        <v>4.4107142857142803</v>
      </c>
      <c r="E864">
        <v>0</v>
      </c>
      <c r="F864">
        <v>1</v>
      </c>
      <c r="AM864">
        <f>RANK(C864,$C$2:$C$1590)+COUNTIF($C$2:C864,C864)-1</f>
        <v>996</v>
      </c>
    </row>
    <row r="865" spans="1:39" x14ac:dyDescent="0.2">
      <c r="A865">
        <v>863</v>
      </c>
      <c r="B865" t="s">
        <v>889</v>
      </c>
      <c r="C865">
        <v>2</v>
      </c>
      <c r="D865">
        <v>6.1825396825396801</v>
      </c>
      <c r="E865">
        <v>0</v>
      </c>
      <c r="F865">
        <v>1</v>
      </c>
      <c r="AM865">
        <f>RANK(C865,$C$2:$C$1590)+COUNTIF($C$2:C865,C865)-1</f>
        <v>997</v>
      </c>
    </row>
    <row r="866" spans="1:39" x14ac:dyDescent="0.2">
      <c r="A866">
        <v>864</v>
      </c>
      <c r="B866" t="s">
        <v>890</v>
      </c>
      <c r="C866">
        <v>2</v>
      </c>
      <c r="D866">
        <v>6.1825396825396801</v>
      </c>
      <c r="E866">
        <v>0</v>
      </c>
      <c r="F866">
        <v>1</v>
      </c>
      <c r="AM866">
        <f>RANK(C866,$C$2:$C$1590)+COUNTIF($C$2:C866,C866)-1</f>
        <v>998</v>
      </c>
    </row>
    <row r="867" spans="1:39" x14ac:dyDescent="0.2">
      <c r="A867">
        <v>865</v>
      </c>
      <c r="B867" t="s">
        <v>891</v>
      </c>
      <c r="C867">
        <v>2</v>
      </c>
      <c r="D867">
        <v>5.2830687830687797</v>
      </c>
      <c r="E867">
        <v>0</v>
      </c>
      <c r="F867">
        <v>1</v>
      </c>
      <c r="AM867">
        <f>RANK(C867,$C$2:$C$1590)+COUNTIF($C$2:C867,C867)-1</f>
        <v>999</v>
      </c>
    </row>
    <row r="868" spans="1:39" x14ac:dyDescent="0.2">
      <c r="A868">
        <v>866</v>
      </c>
      <c r="B868" t="s">
        <v>892</v>
      </c>
      <c r="C868">
        <v>2</v>
      </c>
      <c r="D868">
        <v>5.8650793650793602</v>
      </c>
      <c r="E868">
        <v>0</v>
      </c>
      <c r="F868">
        <v>1</v>
      </c>
      <c r="AM868">
        <f>RANK(C868,$C$2:$C$1590)+COUNTIF($C$2:C868,C868)-1</f>
        <v>1000</v>
      </c>
    </row>
    <row r="869" spans="1:39" x14ac:dyDescent="0.2">
      <c r="A869">
        <v>867</v>
      </c>
      <c r="B869" t="s">
        <v>893</v>
      </c>
      <c r="C869">
        <v>2</v>
      </c>
      <c r="D869">
        <v>5.8650793650793602</v>
      </c>
      <c r="E869">
        <v>0</v>
      </c>
      <c r="F869">
        <v>1</v>
      </c>
      <c r="AM869">
        <f>RANK(C869,$C$2:$C$1590)+COUNTIF($C$2:C869,C869)-1</f>
        <v>1001</v>
      </c>
    </row>
    <row r="870" spans="1:39" x14ac:dyDescent="0.2">
      <c r="A870">
        <v>868</v>
      </c>
      <c r="B870" t="s">
        <v>894</v>
      </c>
      <c r="C870">
        <v>0</v>
      </c>
      <c r="D870">
        <v>0</v>
      </c>
      <c r="E870">
        <v>0</v>
      </c>
      <c r="F870">
        <v>0</v>
      </c>
      <c r="AM870">
        <f>RANK(C870,$C$2:$C$1590)+COUNTIF($C$2:C870,C870)-1</f>
        <v>1517</v>
      </c>
    </row>
    <row r="871" spans="1:39" x14ac:dyDescent="0.2">
      <c r="A871">
        <v>869</v>
      </c>
      <c r="B871" t="s">
        <v>895</v>
      </c>
      <c r="C871">
        <v>0</v>
      </c>
      <c r="D871">
        <v>0</v>
      </c>
      <c r="E871">
        <v>0</v>
      </c>
      <c r="F871">
        <v>0</v>
      </c>
      <c r="AM871">
        <f>RANK(C871,$C$2:$C$1590)+COUNTIF($C$2:C871,C871)-1</f>
        <v>1518</v>
      </c>
    </row>
    <row r="872" spans="1:39" x14ac:dyDescent="0.2">
      <c r="A872">
        <v>870</v>
      </c>
      <c r="B872" t="s">
        <v>896</v>
      </c>
      <c r="C872">
        <v>4</v>
      </c>
      <c r="D872">
        <v>1.2</v>
      </c>
      <c r="E872">
        <v>0</v>
      </c>
      <c r="F872">
        <v>1</v>
      </c>
      <c r="AM872">
        <f>RANK(C872,$C$2:$C$1590)+COUNTIF($C$2:C872,C872)-1</f>
        <v>431</v>
      </c>
    </row>
    <row r="873" spans="1:39" x14ac:dyDescent="0.2">
      <c r="A873">
        <v>871</v>
      </c>
      <c r="B873" t="s">
        <v>897</v>
      </c>
      <c r="C873">
        <v>4</v>
      </c>
      <c r="D873">
        <v>1.2</v>
      </c>
      <c r="E873">
        <v>0</v>
      </c>
      <c r="F873">
        <v>1</v>
      </c>
      <c r="AM873">
        <f>RANK(C873,$C$2:$C$1590)+COUNTIF($C$2:C873,C873)-1</f>
        <v>432</v>
      </c>
    </row>
    <row r="874" spans="1:39" x14ac:dyDescent="0.2">
      <c r="A874">
        <v>872</v>
      </c>
      <c r="B874" t="s">
        <v>898</v>
      </c>
      <c r="C874">
        <v>5</v>
      </c>
      <c r="D874">
        <v>1</v>
      </c>
      <c r="E874">
        <v>4</v>
      </c>
      <c r="F874">
        <v>0.6</v>
      </c>
      <c r="AM874">
        <f>RANK(C874,$C$2:$C$1590)+COUNTIF($C$2:C874,C874)-1</f>
        <v>318</v>
      </c>
    </row>
    <row r="875" spans="1:39" x14ac:dyDescent="0.2">
      <c r="A875">
        <v>873</v>
      </c>
      <c r="B875" t="s">
        <v>899</v>
      </c>
      <c r="C875">
        <v>4</v>
      </c>
      <c r="D875">
        <v>1.2</v>
      </c>
      <c r="E875">
        <v>0</v>
      </c>
      <c r="F875">
        <v>1</v>
      </c>
      <c r="AM875">
        <f>RANK(C875,$C$2:$C$1590)+COUNTIF($C$2:C875,C875)-1</f>
        <v>433</v>
      </c>
    </row>
    <row r="876" spans="1:39" x14ac:dyDescent="0.2">
      <c r="A876">
        <v>874</v>
      </c>
      <c r="B876" t="s">
        <v>900</v>
      </c>
      <c r="C876">
        <v>4</v>
      </c>
      <c r="D876">
        <v>1.2</v>
      </c>
      <c r="E876">
        <v>0</v>
      </c>
      <c r="F876">
        <v>1</v>
      </c>
      <c r="AM876">
        <f>RANK(C876,$C$2:$C$1590)+COUNTIF($C$2:C876,C876)-1</f>
        <v>434</v>
      </c>
    </row>
    <row r="877" spans="1:39" x14ac:dyDescent="0.2">
      <c r="A877">
        <v>875</v>
      </c>
      <c r="B877" t="s">
        <v>901</v>
      </c>
      <c r="C877">
        <v>0</v>
      </c>
      <c r="D877">
        <v>0</v>
      </c>
      <c r="E877">
        <v>0</v>
      </c>
      <c r="F877">
        <v>0</v>
      </c>
      <c r="AM877">
        <f>RANK(C877,$C$2:$C$1590)+COUNTIF($C$2:C877,C877)-1</f>
        <v>1519</v>
      </c>
    </row>
    <row r="878" spans="1:39" x14ac:dyDescent="0.2">
      <c r="A878">
        <v>876</v>
      </c>
      <c r="B878" t="s">
        <v>902</v>
      </c>
      <c r="C878">
        <v>0</v>
      </c>
      <c r="D878">
        <v>0</v>
      </c>
      <c r="E878">
        <v>0</v>
      </c>
      <c r="F878">
        <v>0</v>
      </c>
      <c r="AM878">
        <f>RANK(C878,$C$2:$C$1590)+COUNTIF($C$2:C878,C878)-1</f>
        <v>1520</v>
      </c>
    </row>
    <row r="879" spans="1:39" x14ac:dyDescent="0.2">
      <c r="A879">
        <v>877</v>
      </c>
      <c r="B879" t="s">
        <v>903</v>
      </c>
      <c r="C879">
        <v>4</v>
      </c>
      <c r="D879">
        <v>1</v>
      </c>
      <c r="E879">
        <v>0</v>
      </c>
      <c r="F879">
        <v>1</v>
      </c>
      <c r="AM879">
        <f>RANK(C879,$C$2:$C$1590)+COUNTIF($C$2:C879,C879)-1</f>
        <v>435</v>
      </c>
    </row>
    <row r="880" spans="1:39" x14ac:dyDescent="0.2">
      <c r="A880">
        <v>878</v>
      </c>
      <c r="B880" t="s">
        <v>904</v>
      </c>
      <c r="C880">
        <v>4</v>
      </c>
      <c r="D880">
        <v>1</v>
      </c>
      <c r="E880">
        <v>0</v>
      </c>
      <c r="F880">
        <v>1</v>
      </c>
      <c r="AM880">
        <f>RANK(C880,$C$2:$C$1590)+COUNTIF($C$2:C880,C880)-1</f>
        <v>436</v>
      </c>
    </row>
    <row r="881" spans="1:39" x14ac:dyDescent="0.2">
      <c r="A881">
        <v>879</v>
      </c>
      <c r="B881" t="s">
        <v>905</v>
      </c>
      <c r="C881">
        <v>4</v>
      </c>
      <c r="D881">
        <v>1</v>
      </c>
      <c r="E881">
        <v>0</v>
      </c>
      <c r="F881">
        <v>1</v>
      </c>
      <c r="AM881">
        <f>RANK(C881,$C$2:$C$1590)+COUNTIF($C$2:C881,C881)-1</f>
        <v>437</v>
      </c>
    </row>
    <row r="882" spans="1:39" x14ac:dyDescent="0.2">
      <c r="A882">
        <v>880</v>
      </c>
      <c r="B882" t="s">
        <v>906</v>
      </c>
      <c r="C882">
        <v>4</v>
      </c>
      <c r="D882">
        <v>1</v>
      </c>
      <c r="E882">
        <v>0</v>
      </c>
      <c r="F882">
        <v>1</v>
      </c>
      <c r="AM882">
        <f>RANK(C882,$C$2:$C$1590)+COUNTIF($C$2:C882,C882)-1</f>
        <v>438</v>
      </c>
    </row>
    <row r="883" spans="1:39" x14ac:dyDescent="0.2">
      <c r="A883">
        <v>881</v>
      </c>
      <c r="B883" t="s">
        <v>907</v>
      </c>
      <c r="C883">
        <v>4</v>
      </c>
      <c r="D883">
        <v>1</v>
      </c>
      <c r="E883">
        <v>0</v>
      </c>
      <c r="F883">
        <v>1</v>
      </c>
      <c r="AM883">
        <f>RANK(C883,$C$2:$C$1590)+COUNTIF($C$2:C883,C883)-1</f>
        <v>439</v>
      </c>
    </row>
    <row r="884" spans="1:39" x14ac:dyDescent="0.2">
      <c r="A884">
        <v>882</v>
      </c>
      <c r="B884" t="s">
        <v>908</v>
      </c>
      <c r="C884">
        <v>1</v>
      </c>
      <c r="D884">
        <v>1</v>
      </c>
      <c r="E884">
        <v>0</v>
      </c>
      <c r="F884">
        <v>0</v>
      </c>
      <c r="AM884">
        <f>RANK(C884,$C$2:$C$1590)+COUNTIF($C$2:C884,C884)-1</f>
        <v>1305</v>
      </c>
    </row>
    <row r="885" spans="1:39" x14ac:dyDescent="0.2">
      <c r="A885">
        <v>883</v>
      </c>
      <c r="B885" t="s">
        <v>909</v>
      </c>
      <c r="C885">
        <v>2</v>
      </c>
      <c r="D885">
        <v>1</v>
      </c>
      <c r="E885">
        <v>0</v>
      </c>
      <c r="F885">
        <v>1</v>
      </c>
      <c r="AM885">
        <f>RANK(C885,$C$2:$C$1590)+COUNTIF($C$2:C885,C885)-1</f>
        <v>1002</v>
      </c>
    </row>
    <row r="886" spans="1:39" x14ac:dyDescent="0.2">
      <c r="A886">
        <v>884</v>
      </c>
      <c r="B886" t="s">
        <v>910</v>
      </c>
      <c r="C886">
        <v>2</v>
      </c>
      <c r="D886">
        <v>1</v>
      </c>
      <c r="E886">
        <v>0</v>
      </c>
      <c r="F886">
        <v>1</v>
      </c>
      <c r="AM886">
        <f>RANK(C886,$C$2:$C$1590)+COUNTIF($C$2:C886,C886)-1</f>
        <v>1003</v>
      </c>
    </row>
    <row r="887" spans="1:39" x14ac:dyDescent="0.2">
      <c r="A887">
        <v>885</v>
      </c>
      <c r="B887" t="s">
        <v>911</v>
      </c>
      <c r="C887">
        <v>2</v>
      </c>
      <c r="D887">
        <v>1</v>
      </c>
      <c r="E887">
        <v>0</v>
      </c>
      <c r="F887">
        <v>1</v>
      </c>
      <c r="AM887">
        <f>RANK(C887,$C$2:$C$1590)+COUNTIF($C$2:C887,C887)-1</f>
        <v>1004</v>
      </c>
    </row>
    <row r="888" spans="1:39" x14ac:dyDescent="0.2">
      <c r="A888">
        <v>886</v>
      </c>
      <c r="B888" t="s">
        <v>912</v>
      </c>
      <c r="C888">
        <v>1</v>
      </c>
      <c r="D888">
        <v>1</v>
      </c>
      <c r="E888">
        <v>0</v>
      </c>
      <c r="F888">
        <v>0</v>
      </c>
      <c r="AM888">
        <f>RANK(C888,$C$2:$C$1590)+COUNTIF($C$2:C888,C888)-1</f>
        <v>1306</v>
      </c>
    </row>
    <row r="889" spans="1:39" x14ac:dyDescent="0.2">
      <c r="A889">
        <v>887</v>
      </c>
      <c r="B889" t="s">
        <v>913</v>
      </c>
      <c r="C889">
        <v>1</v>
      </c>
      <c r="D889">
        <v>1</v>
      </c>
      <c r="E889">
        <v>0</v>
      </c>
      <c r="F889">
        <v>0</v>
      </c>
      <c r="AM889">
        <f>RANK(C889,$C$2:$C$1590)+COUNTIF($C$2:C889,C889)-1</f>
        <v>1307</v>
      </c>
    </row>
    <row r="890" spans="1:39" x14ac:dyDescent="0.2">
      <c r="A890">
        <v>888</v>
      </c>
      <c r="B890" t="s">
        <v>914</v>
      </c>
      <c r="C890">
        <v>2</v>
      </c>
      <c r="D890">
        <v>1</v>
      </c>
      <c r="E890">
        <v>0</v>
      </c>
      <c r="F890">
        <v>1</v>
      </c>
      <c r="AM890">
        <f>RANK(C890,$C$2:$C$1590)+COUNTIF($C$2:C890,C890)-1</f>
        <v>1005</v>
      </c>
    </row>
    <row r="891" spans="1:39" x14ac:dyDescent="0.2">
      <c r="A891">
        <v>889</v>
      </c>
      <c r="B891" t="s">
        <v>915</v>
      </c>
      <c r="C891">
        <v>2</v>
      </c>
      <c r="D891">
        <v>1</v>
      </c>
      <c r="E891">
        <v>0</v>
      </c>
      <c r="F891">
        <v>1</v>
      </c>
      <c r="AM891">
        <f>RANK(C891,$C$2:$C$1590)+COUNTIF($C$2:C891,C891)-1</f>
        <v>1006</v>
      </c>
    </row>
    <row r="892" spans="1:39" x14ac:dyDescent="0.2">
      <c r="A892">
        <v>890</v>
      </c>
      <c r="B892" t="s">
        <v>916</v>
      </c>
      <c r="C892">
        <v>2</v>
      </c>
      <c r="D892">
        <v>1</v>
      </c>
      <c r="E892">
        <v>0</v>
      </c>
      <c r="F892">
        <v>1</v>
      </c>
      <c r="AM892">
        <f>RANK(C892,$C$2:$C$1590)+COUNTIF($C$2:C892,C892)-1</f>
        <v>1007</v>
      </c>
    </row>
    <row r="893" spans="1:39" x14ac:dyDescent="0.2">
      <c r="A893">
        <v>891</v>
      </c>
      <c r="B893" t="s">
        <v>917</v>
      </c>
      <c r="C893">
        <v>0</v>
      </c>
      <c r="D893">
        <v>0</v>
      </c>
      <c r="E893">
        <v>0</v>
      </c>
      <c r="F893">
        <v>0</v>
      </c>
      <c r="AM893">
        <f>RANK(C893,$C$2:$C$1590)+COUNTIF($C$2:C893,C893)-1</f>
        <v>1521</v>
      </c>
    </row>
    <row r="894" spans="1:39" x14ac:dyDescent="0.2">
      <c r="A894">
        <v>892</v>
      </c>
      <c r="B894" t="s">
        <v>918</v>
      </c>
      <c r="C894">
        <v>5</v>
      </c>
      <c r="D894">
        <v>5.0767195767195696</v>
      </c>
      <c r="E894">
        <v>0</v>
      </c>
      <c r="F894">
        <v>1</v>
      </c>
      <c r="AM894">
        <f>RANK(C894,$C$2:$C$1590)+COUNTIF($C$2:C894,C894)-1</f>
        <v>319</v>
      </c>
    </row>
    <row r="895" spans="1:39" x14ac:dyDescent="0.2">
      <c r="A895">
        <v>893</v>
      </c>
      <c r="B895" t="s">
        <v>919</v>
      </c>
      <c r="C895">
        <v>5</v>
      </c>
      <c r="D895">
        <v>6.1058201058200998</v>
      </c>
      <c r="E895">
        <v>22.0857142857142</v>
      </c>
      <c r="F895">
        <v>0.6</v>
      </c>
      <c r="AM895">
        <f>RANK(C895,$C$2:$C$1590)+COUNTIF($C$2:C895,C895)-1</f>
        <v>320</v>
      </c>
    </row>
    <row r="896" spans="1:39" x14ac:dyDescent="0.2">
      <c r="A896">
        <v>894</v>
      </c>
      <c r="B896" t="s">
        <v>920</v>
      </c>
      <c r="C896">
        <v>3</v>
      </c>
      <c r="D896">
        <v>5.5873015873015799</v>
      </c>
      <c r="E896">
        <v>0</v>
      </c>
      <c r="F896">
        <v>1</v>
      </c>
      <c r="AM896">
        <f>RANK(C896,$C$2:$C$1590)+COUNTIF($C$2:C896,C896)-1</f>
        <v>702</v>
      </c>
    </row>
    <row r="897" spans="1:39" x14ac:dyDescent="0.2">
      <c r="A897">
        <v>895</v>
      </c>
      <c r="B897" t="s">
        <v>921</v>
      </c>
      <c r="C897">
        <v>4</v>
      </c>
      <c r="D897">
        <v>1</v>
      </c>
      <c r="E897">
        <v>0</v>
      </c>
      <c r="F897">
        <v>1</v>
      </c>
      <c r="AM897">
        <f>RANK(C897,$C$2:$C$1590)+COUNTIF($C$2:C897,C897)-1</f>
        <v>440</v>
      </c>
    </row>
    <row r="898" spans="1:39" x14ac:dyDescent="0.2">
      <c r="A898">
        <v>896</v>
      </c>
      <c r="B898" t="s">
        <v>922</v>
      </c>
      <c r="C898">
        <v>4</v>
      </c>
      <c r="D898">
        <v>1</v>
      </c>
      <c r="E898">
        <v>0</v>
      </c>
      <c r="F898">
        <v>1</v>
      </c>
      <c r="AM898">
        <f>RANK(C898,$C$2:$C$1590)+COUNTIF($C$2:C898,C898)-1</f>
        <v>441</v>
      </c>
    </row>
    <row r="899" spans="1:39" x14ac:dyDescent="0.2">
      <c r="A899">
        <v>897</v>
      </c>
      <c r="B899" t="s">
        <v>923</v>
      </c>
      <c r="C899">
        <v>4</v>
      </c>
      <c r="D899">
        <v>1</v>
      </c>
      <c r="E899">
        <v>0</v>
      </c>
      <c r="F899">
        <v>1</v>
      </c>
      <c r="AM899">
        <f>RANK(C899,$C$2:$C$1590)+COUNTIF($C$2:C899,C899)-1</f>
        <v>442</v>
      </c>
    </row>
    <row r="900" spans="1:39" x14ac:dyDescent="0.2">
      <c r="A900">
        <v>898</v>
      </c>
      <c r="B900" t="s">
        <v>924</v>
      </c>
      <c r="C900">
        <v>4</v>
      </c>
      <c r="D900">
        <v>1</v>
      </c>
      <c r="E900">
        <v>0</v>
      </c>
      <c r="F900">
        <v>1</v>
      </c>
      <c r="AM900">
        <f>RANK(C900,$C$2:$C$1590)+COUNTIF($C$2:C900,C900)-1</f>
        <v>443</v>
      </c>
    </row>
    <row r="901" spans="1:39" x14ac:dyDescent="0.2">
      <c r="A901">
        <v>899</v>
      </c>
      <c r="B901" t="s">
        <v>925</v>
      </c>
      <c r="C901">
        <v>4</v>
      </c>
      <c r="D901">
        <v>1</v>
      </c>
      <c r="E901">
        <v>0</v>
      </c>
      <c r="F901">
        <v>1</v>
      </c>
      <c r="AM901">
        <f>RANK(C901,$C$2:$C$1590)+COUNTIF($C$2:C901,C901)-1</f>
        <v>444</v>
      </c>
    </row>
    <row r="902" spans="1:39" x14ac:dyDescent="0.2">
      <c r="A902">
        <v>900</v>
      </c>
      <c r="B902" t="s">
        <v>926</v>
      </c>
      <c r="C902">
        <v>3</v>
      </c>
      <c r="D902">
        <v>1</v>
      </c>
      <c r="E902">
        <v>2</v>
      </c>
      <c r="F902">
        <v>0.33333333333333298</v>
      </c>
      <c r="AM902">
        <f>RANK(C902,$C$2:$C$1590)+COUNTIF($C$2:C902,C902)-1</f>
        <v>703</v>
      </c>
    </row>
    <row r="903" spans="1:39" x14ac:dyDescent="0.2">
      <c r="A903">
        <v>901</v>
      </c>
      <c r="B903" t="s">
        <v>927</v>
      </c>
      <c r="C903">
        <v>2</v>
      </c>
      <c r="D903">
        <v>1.3333333333333299</v>
      </c>
      <c r="E903">
        <v>0</v>
      </c>
      <c r="F903">
        <v>1</v>
      </c>
      <c r="AM903">
        <f>RANK(C903,$C$2:$C$1590)+COUNTIF($C$2:C903,C903)-1</f>
        <v>1008</v>
      </c>
    </row>
    <row r="904" spans="1:39" x14ac:dyDescent="0.2">
      <c r="A904">
        <v>902</v>
      </c>
      <c r="B904" t="s">
        <v>928</v>
      </c>
      <c r="C904">
        <v>2</v>
      </c>
      <c r="D904">
        <v>1.3333333333333299</v>
      </c>
      <c r="E904">
        <v>0</v>
      </c>
      <c r="F904">
        <v>1</v>
      </c>
      <c r="AM904">
        <f>RANK(C904,$C$2:$C$1590)+COUNTIF($C$2:C904,C904)-1</f>
        <v>1009</v>
      </c>
    </row>
    <row r="905" spans="1:39" x14ac:dyDescent="0.2">
      <c r="A905">
        <v>903</v>
      </c>
      <c r="B905" t="s">
        <v>929</v>
      </c>
      <c r="C905">
        <v>2</v>
      </c>
      <c r="D905">
        <v>1</v>
      </c>
      <c r="E905">
        <v>0</v>
      </c>
      <c r="F905">
        <v>1</v>
      </c>
      <c r="AM905">
        <f>RANK(C905,$C$2:$C$1590)+COUNTIF($C$2:C905,C905)-1</f>
        <v>1010</v>
      </c>
    </row>
    <row r="906" spans="1:39" x14ac:dyDescent="0.2">
      <c r="A906">
        <v>904</v>
      </c>
      <c r="B906" t="s">
        <v>930</v>
      </c>
      <c r="C906">
        <v>2</v>
      </c>
      <c r="D906">
        <v>1</v>
      </c>
      <c r="E906">
        <v>0</v>
      </c>
      <c r="F906">
        <v>1</v>
      </c>
      <c r="AM906">
        <f>RANK(C906,$C$2:$C$1590)+COUNTIF($C$2:C906,C906)-1</f>
        <v>1011</v>
      </c>
    </row>
    <row r="907" spans="1:39" x14ac:dyDescent="0.2">
      <c r="A907">
        <v>905</v>
      </c>
      <c r="B907" t="s">
        <v>931</v>
      </c>
      <c r="C907">
        <v>2</v>
      </c>
      <c r="D907">
        <v>1</v>
      </c>
      <c r="E907">
        <v>0</v>
      </c>
      <c r="F907">
        <v>1</v>
      </c>
      <c r="AM907">
        <f>RANK(C907,$C$2:$C$1590)+COUNTIF($C$2:C907,C907)-1</f>
        <v>1012</v>
      </c>
    </row>
    <row r="908" spans="1:39" x14ac:dyDescent="0.2">
      <c r="A908">
        <v>906</v>
      </c>
      <c r="B908" t="s">
        <v>932</v>
      </c>
      <c r="C908">
        <v>1</v>
      </c>
      <c r="D908">
        <v>1</v>
      </c>
      <c r="E908">
        <v>0</v>
      </c>
      <c r="F908">
        <v>0</v>
      </c>
      <c r="AM908">
        <f>RANK(C908,$C$2:$C$1590)+COUNTIF($C$2:C908,C908)-1</f>
        <v>1308</v>
      </c>
    </row>
    <row r="909" spans="1:39" x14ac:dyDescent="0.2">
      <c r="A909">
        <v>907</v>
      </c>
      <c r="B909" t="s">
        <v>933</v>
      </c>
      <c r="C909">
        <v>1</v>
      </c>
      <c r="D909">
        <v>1</v>
      </c>
      <c r="E909">
        <v>0</v>
      </c>
      <c r="F909">
        <v>0</v>
      </c>
      <c r="AM909">
        <f>RANK(C909,$C$2:$C$1590)+COUNTIF($C$2:C909,C909)-1</f>
        <v>1309</v>
      </c>
    </row>
    <row r="910" spans="1:39" x14ac:dyDescent="0.2">
      <c r="A910">
        <v>908</v>
      </c>
      <c r="B910" t="s">
        <v>934</v>
      </c>
      <c r="C910">
        <v>4</v>
      </c>
      <c r="D910">
        <v>5.7592592592592498</v>
      </c>
      <c r="E910">
        <v>0</v>
      </c>
      <c r="F910">
        <v>1</v>
      </c>
      <c r="AM910">
        <f>RANK(C910,$C$2:$C$1590)+COUNTIF($C$2:C910,C910)-1</f>
        <v>445</v>
      </c>
    </row>
    <row r="911" spans="1:39" x14ac:dyDescent="0.2">
      <c r="A911">
        <v>909</v>
      </c>
      <c r="B911" t="s">
        <v>935</v>
      </c>
      <c r="C911">
        <v>2</v>
      </c>
      <c r="D911">
        <v>1</v>
      </c>
      <c r="E911">
        <v>0</v>
      </c>
      <c r="F911">
        <v>1</v>
      </c>
      <c r="AM911">
        <f>RANK(C911,$C$2:$C$1590)+COUNTIF($C$2:C911,C911)-1</f>
        <v>1013</v>
      </c>
    </row>
    <row r="912" spans="1:39" x14ac:dyDescent="0.2">
      <c r="A912">
        <v>910</v>
      </c>
      <c r="B912" t="s">
        <v>936</v>
      </c>
      <c r="C912">
        <v>2</v>
      </c>
      <c r="D912">
        <v>1</v>
      </c>
      <c r="E912">
        <v>0</v>
      </c>
      <c r="F912">
        <v>1</v>
      </c>
      <c r="AM912">
        <f>RANK(C912,$C$2:$C$1590)+COUNTIF($C$2:C912,C912)-1</f>
        <v>1014</v>
      </c>
    </row>
    <row r="913" spans="1:39" x14ac:dyDescent="0.2">
      <c r="A913">
        <v>911</v>
      </c>
      <c r="B913" t="s">
        <v>937</v>
      </c>
      <c r="C913">
        <v>2</v>
      </c>
      <c r="D913">
        <v>1</v>
      </c>
      <c r="E913">
        <v>0</v>
      </c>
      <c r="F913">
        <v>1</v>
      </c>
      <c r="AM913">
        <f>RANK(C913,$C$2:$C$1590)+COUNTIF($C$2:C913,C913)-1</f>
        <v>1015</v>
      </c>
    </row>
    <row r="914" spans="1:39" x14ac:dyDescent="0.2">
      <c r="A914">
        <v>912</v>
      </c>
      <c r="B914" t="s">
        <v>938</v>
      </c>
      <c r="C914">
        <v>5</v>
      </c>
      <c r="D914">
        <v>2.4444444444444402</v>
      </c>
      <c r="E914">
        <v>0</v>
      </c>
      <c r="F914">
        <v>1</v>
      </c>
      <c r="AM914">
        <f>RANK(C914,$C$2:$C$1590)+COUNTIF($C$2:C914,C914)-1</f>
        <v>321</v>
      </c>
    </row>
    <row r="915" spans="1:39" x14ac:dyDescent="0.2">
      <c r="A915">
        <v>913</v>
      </c>
      <c r="B915" t="s">
        <v>939</v>
      </c>
      <c r="C915">
        <v>14</v>
      </c>
      <c r="D915">
        <v>1.7037037037036999</v>
      </c>
      <c r="E915">
        <v>44.6666666666666</v>
      </c>
      <c r="F915">
        <v>0.52747252747252704</v>
      </c>
      <c r="AM915">
        <f>RANK(C915,$C$2:$C$1590)+COUNTIF($C$2:C915,C915)-1</f>
        <v>39</v>
      </c>
    </row>
    <row r="916" spans="1:39" x14ac:dyDescent="0.2">
      <c r="A916">
        <v>914</v>
      </c>
      <c r="B916" t="s">
        <v>940</v>
      </c>
      <c r="C916">
        <v>9</v>
      </c>
      <c r="D916">
        <v>2.2962962962962901</v>
      </c>
      <c r="E916">
        <v>2</v>
      </c>
      <c r="F916">
        <v>0.77777777777777701</v>
      </c>
      <c r="AM916">
        <f>RANK(C916,$C$2:$C$1590)+COUNTIF($C$2:C916,C916)-1</f>
        <v>102</v>
      </c>
    </row>
    <row r="917" spans="1:39" x14ac:dyDescent="0.2">
      <c r="A917">
        <v>915</v>
      </c>
      <c r="B917" t="s">
        <v>941</v>
      </c>
      <c r="C917">
        <v>9</v>
      </c>
      <c r="D917">
        <v>2.2962962962962901</v>
      </c>
      <c r="E917">
        <v>2</v>
      </c>
      <c r="F917">
        <v>0.77777777777777701</v>
      </c>
      <c r="AM917">
        <f>RANK(C917,$C$2:$C$1590)+COUNTIF($C$2:C917,C917)-1</f>
        <v>103</v>
      </c>
    </row>
    <row r="918" spans="1:39" x14ac:dyDescent="0.2">
      <c r="A918">
        <v>916</v>
      </c>
      <c r="B918" t="s">
        <v>942</v>
      </c>
      <c r="C918">
        <v>16</v>
      </c>
      <c r="D918">
        <v>1.62962962962962</v>
      </c>
      <c r="E918">
        <v>70.6666666666666</v>
      </c>
      <c r="F918">
        <v>0.42499999999999999</v>
      </c>
      <c r="AM918">
        <f>RANK(C918,$C$2:$C$1590)+COUNTIF($C$2:C918,C918)-1</f>
        <v>31</v>
      </c>
    </row>
    <row r="919" spans="1:39" x14ac:dyDescent="0.2">
      <c r="A919">
        <v>917</v>
      </c>
      <c r="B919" t="s">
        <v>943</v>
      </c>
      <c r="C919">
        <v>5</v>
      </c>
      <c r="D919">
        <v>2.4444444444444402</v>
      </c>
      <c r="E919">
        <v>0</v>
      </c>
      <c r="F919">
        <v>1</v>
      </c>
      <c r="AM919">
        <f>RANK(C919,$C$2:$C$1590)+COUNTIF($C$2:C919,C919)-1</f>
        <v>322</v>
      </c>
    </row>
    <row r="920" spans="1:39" x14ac:dyDescent="0.2">
      <c r="A920">
        <v>918</v>
      </c>
      <c r="B920" t="s">
        <v>944</v>
      </c>
      <c r="C920">
        <v>1</v>
      </c>
      <c r="D920">
        <v>1.6666666666666601</v>
      </c>
      <c r="E920">
        <v>0</v>
      </c>
      <c r="F920">
        <v>0</v>
      </c>
      <c r="AM920">
        <f>RANK(C920,$C$2:$C$1590)+COUNTIF($C$2:C920,C920)-1</f>
        <v>1310</v>
      </c>
    </row>
    <row r="921" spans="1:39" x14ac:dyDescent="0.2">
      <c r="A921">
        <v>919</v>
      </c>
      <c r="B921" t="s">
        <v>945</v>
      </c>
      <c r="C921">
        <v>0</v>
      </c>
      <c r="D921">
        <v>0</v>
      </c>
      <c r="E921">
        <v>0</v>
      </c>
      <c r="F921">
        <v>0</v>
      </c>
      <c r="AM921">
        <f>RANK(C921,$C$2:$C$1590)+COUNTIF($C$2:C921,C921)-1</f>
        <v>1522</v>
      </c>
    </row>
    <row r="922" spans="1:39" x14ac:dyDescent="0.2">
      <c r="A922">
        <v>920</v>
      </c>
      <c r="B922" t="s">
        <v>946</v>
      </c>
      <c r="C922">
        <v>1</v>
      </c>
      <c r="D922">
        <v>1</v>
      </c>
      <c r="E922">
        <v>0</v>
      </c>
      <c r="F922">
        <v>0</v>
      </c>
      <c r="AM922">
        <f>RANK(C922,$C$2:$C$1590)+COUNTIF($C$2:C922,C922)-1</f>
        <v>1311</v>
      </c>
    </row>
    <row r="923" spans="1:39" x14ac:dyDescent="0.2">
      <c r="A923">
        <v>921</v>
      </c>
      <c r="B923" t="s">
        <v>947</v>
      </c>
      <c r="C923">
        <v>1</v>
      </c>
      <c r="D923">
        <v>1</v>
      </c>
      <c r="E923">
        <v>0</v>
      </c>
      <c r="F923">
        <v>0</v>
      </c>
      <c r="AM923">
        <f>RANK(C923,$C$2:$C$1590)+COUNTIF($C$2:C923,C923)-1</f>
        <v>1312</v>
      </c>
    </row>
    <row r="924" spans="1:39" x14ac:dyDescent="0.2">
      <c r="A924">
        <v>922</v>
      </c>
      <c r="B924" t="s">
        <v>948</v>
      </c>
      <c r="C924">
        <v>1</v>
      </c>
      <c r="D924">
        <v>2.7692307692307598</v>
      </c>
      <c r="E924">
        <v>0</v>
      </c>
      <c r="F924">
        <v>0</v>
      </c>
      <c r="AM924">
        <f>RANK(C924,$C$2:$C$1590)+COUNTIF($C$2:C924,C924)-1</f>
        <v>1313</v>
      </c>
    </row>
    <row r="925" spans="1:39" x14ac:dyDescent="0.2">
      <c r="A925">
        <v>923</v>
      </c>
      <c r="B925" t="s">
        <v>949</v>
      </c>
      <c r="C925">
        <v>2</v>
      </c>
      <c r="D925">
        <v>1</v>
      </c>
      <c r="E925">
        <v>0</v>
      </c>
      <c r="F925">
        <v>1</v>
      </c>
      <c r="AM925">
        <f>RANK(C925,$C$2:$C$1590)+COUNTIF($C$2:C925,C925)-1</f>
        <v>1016</v>
      </c>
    </row>
    <row r="926" spans="1:39" x14ac:dyDescent="0.2">
      <c r="A926">
        <v>924</v>
      </c>
      <c r="B926" t="s">
        <v>950</v>
      </c>
      <c r="C926">
        <v>2</v>
      </c>
      <c r="D926">
        <v>1</v>
      </c>
      <c r="E926">
        <v>0</v>
      </c>
      <c r="F926">
        <v>1</v>
      </c>
      <c r="AM926">
        <f>RANK(C926,$C$2:$C$1590)+COUNTIF($C$2:C926,C926)-1</f>
        <v>1017</v>
      </c>
    </row>
    <row r="927" spans="1:39" x14ac:dyDescent="0.2">
      <c r="A927">
        <v>925</v>
      </c>
      <c r="B927" t="s">
        <v>951</v>
      </c>
      <c r="C927">
        <v>2</v>
      </c>
      <c r="D927">
        <v>1</v>
      </c>
      <c r="E927">
        <v>0</v>
      </c>
      <c r="F927">
        <v>1</v>
      </c>
      <c r="AM927">
        <f>RANK(C927,$C$2:$C$1590)+COUNTIF($C$2:C927,C927)-1</f>
        <v>1018</v>
      </c>
    </row>
    <row r="928" spans="1:39" x14ac:dyDescent="0.2">
      <c r="A928">
        <v>926</v>
      </c>
      <c r="B928" t="s">
        <v>952</v>
      </c>
      <c r="C928">
        <v>1</v>
      </c>
      <c r="D928">
        <v>1.6666666666666601</v>
      </c>
      <c r="E928">
        <v>0</v>
      </c>
      <c r="F928">
        <v>0</v>
      </c>
      <c r="AM928">
        <f>RANK(C928,$C$2:$C$1590)+COUNTIF($C$2:C928,C928)-1</f>
        <v>1314</v>
      </c>
    </row>
    <row r="929" spans="1:39" x14ac:dyDescent="0.2">
      <c r="A929">
        <v>927</v>
      </c>
      <c r="B929" t="s">
        <v>953</v>
      </c>
      <c r="C929">
        <v>4</v>
      </c>
      <c r="D929">
        <v>1.2</v>
      </c>
      <c r="E929">
        <v>0</v>
      </c>
      <c r="F929">
        <v>1</v>
      </c>
      <c r="AM929">
        <f>RANK(C929,$C$2:$C$1590)+COUNTIF($C$2:C929,C929)-1</f>
        <v>446</v>
      </c>
    </row>
    <row r="930" spans="1:39" x14ac:dyDescent="0.2">
      <c r="A930">
        <v>928</v>
      </c>
      <c r="B930" t="s">
        <v>954</v>
      </c>
      <c r="C930">
        <v>0</v>
      </c>
      <c r="D930">
        <v>0</v>
      </c>
      <c r="E930">
        <v>0</v>
      </c>
      <c r="F930">
        <v>0</v>
      </c>
      <c r="AM930">
        <f>RANK(C930,$C$2:$C$1590)+COUNTIF($C$2:C930,C930)-1</f>
        <v>1523</v>
      </c>
    </row>
    <row r="931" spans="1:39" x14ac:dyDescent="0.2">
      <c r="A931">
        <v>929</v>
      </c>
      <c r="B931" t="s">
        <v>955</v>
      </c>
      <c r="C931">
        <v>1</v>
      </c>
      <c r="D931">
        <v>1.5</v>
      </c>
      <c r="E931">
        <v>0</v>
      </c>
      <c r="F931">
        <v>0</v>
      </c>
      <c r="AM931">
        <f>RANK(C931,$C$2:$C$1590)+COUNTIF($C$2:C931,C931)-1</f>
        <v>1315</v>
      </c>
    </row>
    <row r="932" spans="1:39" x14ac:dyDescent="0.2">
      <c r="A932">
        <v>930</v>
      </c>
      <c r="B932" t="s">
        <v>956</v>
      </c>
      <c r="C932">
        <v>2</v>
      </c>
      <c r="D932">
        <v>1</v>
      </c>
      <c r="E932">
        <v>1</v>
      </c>
      <c r="F932">
        <v>0</v>
      </c>
      <c r="AM932">
        <f>RANK(C932,$C$2:$C$1590)+COUNTIF($C$2:C932,C932)-1</f>
        <v>1019</v>
      </c>
    </row>
    <row r="933" spans="1:39" x14ac:dyDescent="0.2">
      <c r="A933">
        <v>931</v>
      </c>
      <c r="B933" t="s">
        <v>957</v>
      </c>
      <c r="C933">
        <v>11</v>
      </c>
      <c r="D933">
        <v>2.625</v>
      </c>
      <c r="E933">
        <v>271.49999999999898</v>
      </c>
      <c r="F933">
        <v>0.34545454545454501</v>
      </c>
      <c r="AM933">
        <f>RANK(C933,$C$2:$C$1590)+COUNTIF($C$2:C933,C933)-1</f>
        <v>58</v>
      </c>
    </row>
    <row r="934" spans="1:39" x14ac:dyDescent="0.2">
      <c r="A934">
        <v>932</v>
      </c>
      <c r="B934" t="s">
        <v>958</v>
      </c>
      <c r="C934">
        <v>7</v>
      </c>
      <c r="D934">
        <v>2.9285714285714199</v>
      </c>
      <c r="E934">
        <v>5.8333333333333304</v>
      </c>
      <c r="F934">
        <v>0.80952380952380898</v>
      </c>
      <c r="AM934">
        <f>RANK(C934,$C$2:$C$1590)+COUNTIF($C$2:C934,C934)-1</f>
        <v>188</v>
      </c>
    </row>
    <row r="935" spans="1:39" x14ac:dyDescent="0.2">
      <c r="A935">
        <v>933</v>
      </c>
      <c r="B935" t="s">
        <v>959</v>
      </c>
      <c r="C935">
        <v>1</v>
      </c>
      <c r="D935">
        <v>3.6071428571428501</v>
      </c>
      <c r="E935">
        <v>0</v>
      </c>
      <c r="F935">
        <v>0</v>
      </c>
      <c r="AM935">
        <f>RANK(C935,$C$2:$C$1590)+COUNTIF($C$2:C935,C935)-1</f>
        <v>1316</v>
      </c>
    </row>
    <row r="936" spans="1:39" x14ac:dyDescent="0.2">
      <c r="A936">
        <v>934</v>
      </c>
      <c r="B936" t="s">
        <v>960</v>
      </c>
      <c r="C936">
        <v>2</v>
      </c>
      <c r="D936">
        <v>6.92063492063492</v>
      </c>
      <c r="E936">
        <v>0</v>
      </c>
      <c r="F936">
        <v>1</v>
      </c>
      <c r="AM936">
        <f>RANK(C936,$C$2:$C$1590)+COUNTIF($C$2:C936,C936)-1</f>
        <v>1020</v>
      </c>
    </row>
    <row r="937" spans="1:39" x14ac:dyDescent="0.2">
      <c r="A937">
        <v>935</v>
      </c>
      <c r="B937" t="s">
        <v>961</v>
      </c>
      <c r="C937">
        <v>4</v>
      </c>
      <c r="D937">
        <v>1.2</v>
      </c>
      <c r="E937">
        <v>0</v>
      </c>
      <c r="F937">
        <v>1</v>
      </c>
      <c r="AM937">
        <f>RANK(C937,$C$2:$C$1590)+COUNTIF($C$2:C937,C937)-1</f>
        <v>447</v>
      </c>
    </row>
    <row r="938" spans="1:39" x14ac:dyDescent="0.2">
      <c r="A938">
        <v>936</v>
      </c>
      <c r="B938" t="s">
        <v>962</v>
      </c>
      <c r="C938">
        <v>4</v>
      </c>
      <c r="D938">
        <v>1.2</v>
      </c>
      <c r="E938">
        <v>0</v>
      </c>
      <c r="F938">
        <v>1</v>
      </c>
      <c r="AM938">
        <f>RANK(C938,$C$2:$C$1590)+COUNTIF($C$2:C938,C938)-1</f>
        <v>448</v>
      </c>
    </row>
    <row r="939" spans="1:39" x14ac:dyDescent="0.2">
      <c r="A939">
        <v>937</v>
      </c>
      <c r="B939" t="s">
        <v>963</v>
      </c>
      <c r="C939">
        <v>4</v>
      </c>
      <c r="D939">
        <v>1.2</v>
      </c>
      <c r="E939">
        <v>0</v>
      </c>
      <c r="F939">
        <v>1</v>
      </c>
      <c r="AM939">
        <f>RANK(C939,$C$2:$C$1590)+COUNTIF($C$2:C939,C939)-1</f>
        <v>449</v>
      </c>
    </row>
    <row r="940" spans="1:39" x14ac:dyDescent="0.2">
      <c r="A940">
        <v>938</v>
      </c>
      <c r="B940" t="s">
        <v>964</v>
      </c>
      <c r="C940">
        <v>4</v>
      </c>
      <c r="D940">
        <v>1.2</v>
      </c>
      <c r="E940">
        <v>0</v>
      </c>
      <c r="F940">
        <v>1</v>
      </c>
      <c r="AM940">
        <f>RANK(C940,$C$2:$C$1590)+COUNTIF($C$2:C940,C940)-1</f>
        <v>450</v>
      </c>
    </row>
    <row r="941" spans="1:39" x14ac:dyDescent="0.2">
      <c r="A941">
        <v>939</v>
      </c>
      <c r="B941" t="s">
        <v>965</v>
      </c>
      <c r="C941">
        <v>0</v>
      </c>
      <c r="D941">
        <v>0</v>
      </c>
      <c r="E941">
        <v>0</v>
      </c>
      <c r="F941">
        <v>0</v>
      </c>
      <c r="AM941">
        <f>RANK(C941,$C$2:$C$1590)+COUNTIF($C$2:C941,C941)-1</f>
        <v>1524</v>
      </c>
    </row>
    <row r="942" spans="1:39" x14ac:dyDescent="0.2">
      <c r="A942">
        <v>940</v>
      </c>
      <c r="B942" t="s">
        <v>966</v>
      </c>
      <c r="C942">
        <v>1</v>
      </c>
      <c r="D942">
        <v>2</v>
      </c>
      <c r="E942">
        <v>0</v>
      </c>
      <c r="F942">
        <v>0</v>
      </c>
      <c r="AM942">
        <f>RANK(C942,$C$2:$C$1590)+COUNTIF($C$2:C942,C942)-1</f>
        <v>1317</v>
      </c>
    </row>
    <row r="943" spans="1:39" x14ac:dyDescent="0.2">
      <c r="A943">
        <v>941</v>
      </c>
      <c r="B943" t="s">
        <v>967</v>
      </c>
      <c r="C943">
        <v>2</v>
      </c>
      <c r="D943">
        <v>1</v>
      </c>
      <c r="E943">
        <v>0</v>
      </c>
      <c r="F943">
        <v>1</v>
      </c>
      <c r="AM943">
        <f>RANK(C943,$C$2:$C$1590)+COUNTIF($C$2:C943,C943)-1</f>
        <v>1021</v>
      </c>
    </row>
    <row r="944" spans="1:39" x14ac:dyDescent="0.2">
      <c r="A944">
        <v>942</v>
      </c>
      <c r="B944" t="s">
        <v>968</v>
      </c>
      <c r="C944">
        <v>2</v>
      </c>
      <c r="D944">
        <v>1</v>
      </c>
      <c r="E944">
        <v>0</v>
      </c>
      <c r="F944">
        <v>1</v>
      </c>
      <c r="AM944">
        <f>RANK(C944,$C$2:$C$1590)+COUNTIF($C$2:C944,C944)-1</f>
        <v>1022</v>
      </c>
    </row>
    <row r="945" spans="1:39" x14ac:dyDescent="0.2">
      <c r="A945">
        <v>943</v>
      </c>
      <c r="B945" t="s">
        <v>969</v>
      </c>
      <c r="C945">
        <v>2</v>
      </c>
      <c r="D945">
        <v>1</v>
      </c>
      <c r="E945">
        <v>0</v>
      </c>
      <c r="F945">
        <v>1</v>
      </c>
      <c r="AM945">
        <f>RANK(C945,$C$2:$C$1590)+COUNTIF($C$2:C945,C945)-1</f>
        <v>1023</v>
      </c>
    </row>
    <row r="946" spans="1:39" x14ac:dyDescent="0.2">
      <c r="A946">
        <v>944</v>
      </c>
      <c r="B946" t="s">
        <v>970</v>
      </c>
      <c r="C946">
        <v>5</v>
      </c>
      <c r="D946">
        <v>6.7275132275132199</v>
      </c>
      <c r="E946">
        <v>0</v>
      </c>
      <c r="F946">
        <v>1</v>
      </c>
      <c r="AM946">
        <f>RANK(C946,$C$2:$C$1590)+COUNTIF($C$2:C946,C946)-1</f>
        <v>323</v>
      </c>
    </row>
    <row r="947" spans="1:39" x14ac:dyDescent="0.2">
      <c r="A947">
        <v>945</v>
      </c>
      <c r="B947" t="s">
        <v>971</v>
      </c>
      <c r="C947">
        <v>5</v>
      </c>
      <c r="D947">
        <v>6.7275132275132199</v>
      </c>
      <c r="E947">
        <v>0</v>
      </c>
      <c r="F947">
        <v>1</v>
      </c>
      <c r="AM947">
        <f>RANK(C947,$C$2:$C$1590)+COUNTIF($C$2:C947,C947)-1</f>
        <v>324</v>
      </c>
    </row>
    <row r="948" spans="1:39" x14ac:dyDescent="0.2">
      <c r="A948">
        <v>946</v>
      </c>
      <c r="B948" t="s">
        <v>972</v>
      </c>
      <c r="C948">
        <v>1</v>
      </c>
      <c r="D948">
        <v>1.6666666666666601</v>
      </c>
      <c r="E948">
        <v>0</v>
      </c>
      <c r="F948">
        <v>0</v>
      </c>
      <c r="AM948">
        <f>RANK(C948,$C$2:$C$1590)+COUNTIF($C$2:C948,C948)-1</f>
        <v>1318</v>
      </c>
    </row>
    <row r="949" spans="1:39" x14ac:dyDescent="0.2">
      <c r="A949">
        <v>947</v>
      </c>
      <c r="B949" t="s">
        <v>973</v>
      </c>
      <c r="C949">
        <v>3</v>
      </c>
      <c r="D949">
        <v>1</v>
      </c>
      <c r="E949">
        <v>2</v>
      </c>
      <c r="F949">
        <v>0.33333333333333298</v>
      </c>
      <c r="AM949">
        <f>RANK(C949,$C$2:$C$1590)+COUNTIF($C$2:C949,C949)-1</f>
        <v>704</v>
      </c>
    </row>
    <row r="950" spans="1:39" x14ac:dyDescent="0.2">
      <c r="A950">
        <v>948</v>
      </c>
      <c r="B950" t="s">
        <v>974</v>
      </c>
      <c r="C950">
        <v>1</v>
      </c>
      <c r="D950">
        <v>1.6666666666666601</v>
      </c>
      <c r="E950">
        <v>0</v>
      </c>
      <c r="F950">
        <v>0</v>
      </c>
      <c r="AM950">
        <f>RANK(C950,$C$2:$C$1590)+COUNTIF($C$2:C950,C950)-1</f>
        <v>1319</v>
      </c>
    </row>
    <row r="951" spans="1:39" x14ac:dyDescent="0.2">
      <c r="A951">
        <v>949</v>
      </c>
      <c r="B951" t="s">
        <v>975</v>
      </c>
      <c r="C951">
        <v>1</v>
      </c>
      <c r="D951">
        <v>1</v>
      </c>
      <c r="E951">
        <v>0</v>
      </c>
      <c r="F951">
        <v>0</v>
      </c>
      <c r="AM951">
        <f>RANK(C951,$C$2:$C$1590)+COUNTIF($C$2:C951,C951)-1</f>
        <v>1320</v>
      </c>
    </row>
    <row r="952" spans="1:39" x14ac:dyDescent="0.2">
      <c r="A952">
        <v>950</v>
      </c>
      <c r="B952" t="s">
        <v>976</v>
      </c>
      <c r="C952">
        <v>1</v>
      </c>
      <c r="D952">
        <v>1</v>
      </c>
      <c r="E952">
        <v>0</v>
      </c>
      <c r="F952">
        <v>0</v>
      </c>
      <c r="AM952">
        <f>RANK(C952,$C$2:$C$1590)+COUNTIF($C$2:C952,C952)-1</f>
        <v>1321</v>
      </c>
    </row>
    <row r="953" spans="1:39" x14ac:dyDescent="0.2">
      <c r="A953">
        <v>951</v>
      </c>
      <c r="B953" t="s">
        <v>977</v>
      </c>
      <c r="C953">
        <v>3</v>
      </c>
      <c r="D953">
        <v>1</v>
      </c>
      <c r="E953">
        <v>0</v>
      </c>
      <c r="F953">
        <v>1</v>
      </c>
      <c r="AM953">
        <f>RANK(C953,$C$2:$C$1590)+COUNTIF($C$2:C953,C953)-1</f>
        <v>705</v>
      </c>
    </row>
    <row r="954" spans="1:39" x14ac:dyDescent="0.2">
      <c r="A954">
        <v>952</v>
      </c>
      <c r="B954" t="s">
        <v>978</v>
      </c>
      <c r="C954">
        <v>3</v>
      </c>
      <c r="D954">
        <v>1</v>
      </c>
      <c r="E954">
        <v>0</v>
      </c>
      <c r="F954">
        <v>1</v>
      </c>
      <c r="AM954">
        <f>RANK(C954,$C$2:$C$1590)+COUNTIF($C$2:C954,C954)-1</f>
        <v>706</v>
      </c>
    </row>
    <row r="955" spans="1:39" x14ac:dyDescent="0.2">
      <c r="A955">
        <v>953</v>
      </c>
      <c r="B955" t="s">
        <v>979</v>
      </c>
      <c r="C955">
        <v>3</v>
      </c>
      <c r="D955">
        <v>1</v>
      </c>
      <c r="E955">
        <v>0</v>
      </c>
      <c r="F955">
        <v>1</v>
      </c>
      <c r="AM955">
        <f>RANK(C955,$C$2:$C$1590)+COUNTIF($C$2:C955,C955)-1</f>
        <v>707</v>
      </c>
    </row>
    <row r="956" spans="1:39" x14ac:dyDescent="0.2">
      <c r="A956">
        <v>954</v>
      </c>
      <c r="B956" t="s">
        <v>980</v>
      </c>
      <c r="C956">
        <v>3</v>
      </c>
      <c r="D956">
        <v>1</v>
      </c>
      <c r="E956">
        <v>0</v>
      </c>
      <c r="F956">
        <v>1</v>
      </c>
      <c r="AM956">
        <f>RANK(C956,$C$2:$C$1590)+COUNTIF($C$2:C956,C956)-1</f>
        <v>708</v>
      </c>
    </row>
    <row r="957" spans="1:39" x14ac:dyDescent="0.2">
      <c r="A957">
        <v>955</v>
      </c>
      <c r="B957" t="s">
        <v>981</v>
      </c>
      <c r="C957">
        <v>2</v>
      </c>
      <c r="D957">
        <v>6.56878306878306</v>
      </c>
      <c r="E957">
        <v>0</v>
      </c>
      <c r="F957">
        <v>1</v>
      </c>
      <c r="AM957">
        <f>RANK(C957,$C$2:$C$1590)+COUNTIF($C$2:C957,C957)-1</f>
        <v>1024</v>
      </c>
    </row>
    <row r="958" spans="1:39" x14ac:dyDescent="0.2">
      <c r="A958">
        <v>956</v>
      </c>
      <c r="B958" t="s">
        <v>982</v>
      </c>
      <c r="C958">
        <v>6</v>
      </c>
      <c r="D958">
        <v>6.5582010582010497</v>
      </c>
      <c r="E958">
        <v>2.6666666666666599</v>
      </c>
      <c r="F958">
        <v>0.6</v>
      </c>
      <c r="AM958">
        <f>RANK(C958,$C$2:$C$1590)+COUNTIF($C$2:C958,C958)-1</f>
        <v>254</v>
      </c>
    </row>
    <row r="959" spans="1:39" x14ac:dyDescent="0.2">
      <c r="A959">
        <v>957</v>
      </c>
      <c r="B959" t="s">
        <v>983</v>
      </c>
      <c r="C959">
        <v>2</v>
      </c>
      <c r="D959">
        <v>1</v>
      </c>
      <c r="E959">
        <v>0</v>
      </c>
      <c r="F959">
        <v>1</v>
      </c>
      <c r="AM959">
        <f>RANK(C959,$C$2:$C$1590)+COUNTIF($C$2:C959,C959)-1</f>
        <v>1025</v>
      </c>
    </row>
    <row r="960" spans="1:39" x14ac:dyDescent="0.2">
      <c r="A960">
        <v>958</v>
      </c>
      <c r="B960" t="s">
        <v>984</v>
      </c>
      <c r="C960">
        <v>2</v>
      </c>
      <c r="D960">
        <v>1</v>
      </c>
      <c r="E960">
        <v>0</v>
      </c>
      <c r="F960">
        <v>1</v>
      </c>
      <c r="AM960">
        <f>RANK(C960,$C$2:$C$1590)+COUNTIF($C$2:C960,C960)-1</f>
        <v>1026</v>
      </c>
    </row>
    <row r="961" spans="1:39" x14ac:dyDescent="0.2">
      <c r="A961">
        <v>959</v>
      </c>
      <c r="B961" t="s">
        <v>985</v>
      </c>
      <c r="C961">
        <v>2</v>
      </c>
      <c r="D961">
        <v>1</v>
      </c>
      <c r="E961">
        <v>0</v>
      </c>
      <c r="F961">
        <v>1</v>
      </c>
      <c r="AM961">
        <f>RANK(C961,$C$2:$C$1590)+COUNTIF($C$2:C961,C961)-1</f>
        <v>1027</v>
      </c>
    </row>
    <row r="962" spans="1:39" x14ac:dyDescent="0.2">
      <c r="A962">
        <v>960</v>
      </c>
      <c r="B962" t="s">
        <v>986</v>
      </c>
      <c r="C962">
        <v>2</v>
      </c>
      <c r="D962">
        <v>1</v>
      </c>
      <c r="E962">
        <v>0</v>
      </c>
      <c r="F962">
        <v>1</v>
      </c>
      <c r="AM962">
        <f>RANK(C962,$C$2:$C$1590)+COUNTIF($C$2:C962,C962)-1</f>
        <v>1028</v>
      </c>
    </row>
    <row r="963" spans="1:39" x14ac:dyDescent="0.2">
      <c r="A963">
        <v>961</v>
      </c>
      <c r="B963" t="s">
        <v>987</v>
      </c>
      <c r="C963">
        <v>2</v>
      </c>
      <c r="D963">
        <v>1</v>
      </c>
      <c r="E963">
        <v>0</v>
      </c>
      <c r="F963">
        <v>1</v>
      </c>
      <c r="AM963">
        <f>RANK(C963,$C$2:$C$1590)+COUNTIF($C$2:C963,C963)-1</f>
        <v>1029</v>
      </c>
    </row>
    <row r="964" spans="1:39" x14ac:dyDescent="0.2">
      <c r="A964">
        <v>962</v>
      </c>
      <c r="B964" t="s">
        <v>988</v>
      </c>
      <c r="C964">
        <v>2</v>
      </c>
      <c r="D964">
        <v>1</v>
      </c>
      <c r="E964">
        <v>0</v>
      </c>
      <c r="F964">
        <v>1</v>
      </c>
      <c r="AM964">
        <f>RANK(C964,$C$2:$C$1590)+COUNTIF($C$2:C964,C964)-1</f>
        <v>1030</v>
      </c>
    </row>
    <row r="965" spans="1:39" x14ac:dyDescent="0.2">
      <c r="A965">
        <v>963</v>
      </c>
      <c r="B965" t="s">
        <v>989</v>
      </c>
      <c r="C965">
        <v>3</v>
      </c>
      <c r="D965">
        <v>5.3174603174603101</v>
      </c>
      <c r="E965">
        <v>0</v>
      </c>
      <c r="F965">
        <v>1</v>
      </c>
      <c r="AM965">
        <f>RANK(C965,$C$2:$C$1590)+COUNTIF($C$2:C965,C965)-1</f>
        <v>709</v>
      </c>
    </row>
    <row r="966" spans="1:39" x14ac:dyDescent="0.2">
      <c r="A966">
        <v>964</v>
      </c>
      <c r="B966" t="s">
        <v>990</v>
      </c>
      <c r="C966">
        <v>3</v>
      </c>
      <c r="D966">
        <v>5.3174603174603101</v>
      </c>
      <c r="E966">
        <v>0</v>
      </c>
      <c r="F966">
        <v>1</v>
      </c>
      <c r="AM966">
        <f>RANK(C966,$C$2:$C$1590)+COUNTIF($C$2:C966,C966)-1</f>
        <v>710</v>
      </c>
    </row>
    <row r="967" spans="1:39" x14ac:dyDescent="0.2">
      <c r="A967">
        <v>965</v>
      </c>
      <c r="B967" t="s">
        <v>991</v>
      </c>
      <c r="C967">
        <v>5</v>
      </c>
      <c r="D967">
        <v>1</v>
      </c>
      <c r="E967">
        <v>0</v>
      </c>
      <c r="F967">
        <v>1</v>
      </c>
      <c r="AM967">
        <f>RANK(C967,$C$2:$C$1590)+COUNTIF($C$2:C967,C967)-1</f>
        <v>325</v>
      </c>
    </row>
    <row r="968" spans="1:39" x14ac:dyDescent="0.2">
      <c r="A968">
        <v>966</v>
      </c>
      <c r="B968" t="s">
        <v>992</v>
      </c>
      <c r="C968">
        <v>5</v>
      </c>
      <c r="D968">
        <v>1</v>
      </c>
      <c r="E968">
        <v>0</v>
      </c>
      <c r="F968">
        <v>1</v>
      </c>
      <c r="AM968">
        <f>RANK(C968,$C$2:$C$1590)+COUNTIF($C$2:C968,C968)-1</f>
        <v>326</v>
      </c>
    </row>
    <row r="969" spans="1:39" x14ac:dyDescent="0.2">
      <c r="A969">
        <v>967</v>
      </c>
      <c r="B969" t="s">
        <v>993</v>
      </c>
      <c r="C969">
        <v>5</v>
      </c>
      <c r="D969">
        <v>1</v>
      </c>
      <c r="E969">
        <v>0</v>
      </c>
      <c r="F969">
        <v>1</v>
      </c>
      <c r="AM969">
        <f>RANK(C969,$C$2:$C$1590)+COUNTIF($C$2:C969,C969)-1</f>
        <v>327</v>
      </c>
    </row>
    <row r="970" spans="1:39" x14ac:dyDescent="0.2">
      <c r="A970">
        <v>968</v>
      </c>
      <c r="B970" t="s">
        <v>994</v>
      </c>
      <c r="C970">
        <v>5</v>
      </c>
      <c r="D970">
        <v>1</v>
      </c>
      <c r="E970">
        <v>0</v>
      </c>
      <c r="F970">
        <v>1</v>
      </c>
      <c r="AM970">
        <f>RANK(C970,$C$2:$C$1590)+COUNTIF($C$2:C970,C970)-1</f>
        <v>328</v>
      </c>
    </row>
    <row r="971" spans="1:39" x14ac:dyDescent="0.2">
      <c r="A971">
        <v>969</v>
      </c>
      <c r="B971" t="s">
        <v>995</v>
      </c>
      <c r="C971">
        <v>5</v>
      </c>
      <c r="D971">
        <v>1</v>
      </c>
      <c r="E971">
        <v>0</v>
      </c>
      <c r="F971">
        <v>1</v>
      </c>
      <c r="AM971">
        <f>RANK(C971,$C$2:$C$1590)+COUNTIF($C$2:C971,C971)-1</f>
        <v>329</v>
      </c>
    </row>
    <row r="972" spans="1:39" x14ac:dyDescent="0.2">
      <c r="A972">
        <v>970</v>
      </c>
      <c r="B972" t="s">
        <v>996</v>
      </c>
      <c r="C972">
        <v>5</v>
      </c>
      <c r="D972">
        <v>1</v>
      </c>
      <c r="E972">
        <v>0</v>
      </c>
      <c r="F972">
        <v>1</v>
      </c>
      <c r="AM972">
        <f>RANK(C972,$C$2:$C$1590)+COUNTIF($C$2:C972,C972)-1</f>
        <v>330</v>
      </c>
    </row>
    <row r="973" spans="1:39" x14ac:dyDescent="0.2">
      <c r="A973">
        <v>971</v>
      </c>
      <c r="B973" t="s">
        <v>997</v>
      </c>
      <c r="C973">
        <v>0</v>
      </c>
      <c r="D973">
        <v>0</v>
      </c>
      <c r="E973">
        <v>0</v>
      </c>
      <c r="F973">
        <v>0</v>
      </c>
      <c r="AM973">
        <f>RANK(C973,$C$2:$C$1590)+COUNTIF($C$2:C973,C973)-1</f>
        <v>1525</v>
      </c>
    </row>
    <row r="974" spans="1:39" x14ac:dyDescent="0.2">
      <c r="A974">
        <v>972</v>
      </c>
      <c r="B974" t="s">
        <v>998</v>
      </c>
      <c r="C974">
        <v>1</v>
      </c>
      <c r="D974">
        <v>2.4545454545454501</v>
      </c>
      <c r="E974">
        <v>0</v>
      </c>
      <c r="F974">
        <v>0</v>
      </c>
      <c r="AM974">
        <f>RANK(C974,$C$2:$C$1590)+COUNTIF($C$2:C974,C974)-1</f>
        <v>1322</v>
      </c>
    </row>
    <row r="975" spans="1:39" x14ac:dyDescent="0.2">
      <c r="A975">
        <v>973</v>
      </c>
      <c r="B975" t="s">
        <v>999</v>
      </c>
      <c r="C975">
        <v>6</v>
      </c>
      <c r="D975">
        <v>1.5454545454545401</v>
      </c>
      <c r="E975">
        <v>37</v>
      </c>
      <c r="F975">
        <v>0.2</v>
      </c>
      <c r="AM975">
        <f>RANK(C975,$C$2:$C$1590)+COUNTIF($C$2:C975,C975)-1</f>
        <v>255</v>
      </c>
    </row>
    <row r="976" spans="1:39" x14ac:dyDescent="0.2">
      <c r="A976">
        <v>974</v>
      </c>
      <c r="B976" t="s">
        <v>1000</v>
      </c>
      <c r="C976">
        <v>2</v>
      </c>
      <c r="D976">
        <v>2.1428571428571401</v>
      </c>
      <c r="E976">
        <v>0</v>
      </c>
      <c r="F976">
        <v>1</v>
      </c>
      <c r="AM976">
        <f>RANK(C976,$C$2:$C$1590)+COUNTIF($C$2:C976,C976)-1</f>
        <v>1031</v>
      </c>
    </row>
    <row r="977" spans="1:39" x14ac:dyDescent="0.2">
      <c r="A977">
        <v>975</v>
      </c>
      <c r="B977" t="s">
        <v>1001</v>
      </c>
      <c r="C977">
        <v>2</v>
      </c>
      <c r="D977">
        <v>2.1428571428571401</v>
      </c>
      <c r="E977">
        <v>0</v>
      </c>
      <c r="F977">
        <v>1</v>
      </c>
      <c r="AM977">
        <f>RANK(C977,$C$2:$C$1590)+COUNTIF($C$2:C977,C977)-1</f>
        <v>1032</v>
      </c>
    </row>
    <row r="978" spans="1:39" x14ac:dyDescent="0.2">
      <c r="A978">
        <v>976</v>
      </c>
      <c r="B978" t="s">
        <v>1002</v>
      </c>
      <c r="C978">
        <v>4</v>
      </c>
      <c r="D978">
        <v>1.4285714285714199</v>
      </c>
      <c r="E978">
        <v>14</v>
      </c>
      <c r="F978">
        <v>0.16666666666666599</v>
      </c>
      <c r="AM978">
        <f>RANK(C978,$C$2:$C$1590)+COUNTIF($C$2:C978,C978)-1</f>
        <v>451</v>
      </c>
    </row>
    <row r="979" spans="1:39" x14ac:dyDescent="0.2">
      <c r="A979">
        <v>977</v>
      </c>
      <c r="B979" t="s">
        <v>1003</v>
      </c>
      <c r="C979">
        <v>4</v>
      </c>
      <c r="D979">
        <v>5.1216931216931201</v>
      </c>
      <c r="E979">
        <v>0</v>
      </c>
      <c r="F979">
        <v>1</v>
      </c>
      <c r="AM979">
        <f>RANK(C979,$C$2:$C$1590)+COUNTIF($C$2:C979,C979)-1</f>
        <v>452</v>
      </c>
    </row>
    <row r="980" spans="1:39" x14ac:dyDescent="0.2">
      <c r="A980">
        <v>978</v>
      </c>
      <c r="B980" t="s">
        <v>1004</v>
      </c>
      <c r="C980">
        <v>1</v>
      </c>
      <c r="D980">
        <v>1</v>
      </c>
      <c r="E980">
        <v>0</v>
      </c>
      <c r="F980">
        <v>0</v>
      </c>
      <c r="AM980">
        <f>RANK(C980,$C$2:$C$1590)+COUNTIF($C$2:C980,C980)-1</f>
        <v>1323</v>
      </c>
    </row>
    <row r="981" spans="1:39" x14ac:dyDescent="0.2">
      <c r="A981">
        <v>979</v>
      </c>
      <c r="B981" t="s">
        <v>1005</v>
      </c>
      <c r="C981">
        <v>1</v>
      </c>
      <c r="D981">
        <v>1</v>
      </c>
      <c r="E981">
        <v>0</v>
      </c>
      <c r="F981">
        <v>0</v>
      </c>
      <c r="AM981">
        <f>RANK(C981,$C$2:$C$1590)+COUNTIF($C$2:C981,C981)-1</f>
        <v>1324</v>
      </c>
    </row>
    <row r="982" spans="1:39" x14ac:dyDescent="0.2">
      <c r="A982">
        <v>980</v>
      </c>
      <c r="B982" t="s">
        <v>1006</v>
      </c>
      <c r="C982">
        <v>2</v>
      </c>
      <c r="D982">
        <v>1</v>
      </c>
      <c r="E982">
        <v>0</v>
      </c>
      <c r="F982">
        <v>1</v>
      </c>
      <c r="AM982">
        <f>RANK(C982,$C$2:$C$1590)+COUNTIF($C$2:C982,C982)-1</f>
        <v>1033</v>
      </c>
    </row>
    <row r="983" spans="1:39" x14ac:dyDescent="0.2">
      <c r="A983">
        <v>981</v>
      </c>
      <c r="B983" t="s">
        <v>1007</v>
      </c>
      <c r="C983">
        <v>2</v>
      </c>
      <c r="D983">
        <v>1</v>
      </c>
      <c r="E983">
        <v>0</v>
      </c>
      <c r="F983">
        <v>1</v>
      </c>
      <c r="AM983">
        <f>RANK(C983,$C$2:$C$1590)+COUNTIF($C$2:C983,C983)-1</f>
        <v>1034</v>
      </c>
    </row>
    <row r="984" spans="1:39" x14ac:dyDescent="0.2">
      <c r="A984">
        <v>982</v>
      </c>
      <c r="B984" t="s">
        <v>1008</v>
      </c>
      <c r="C984">
        <v>2</v>
      </c>
      <c r="D984">
        <v>1</v>
      </c>
      <c r="E984">
        <v>0</v>
      </c>
      <c r="F984">
        <v>1</v>
      </c>
      <c r="AM984">
        <f>RANK(C984,$C$2:$C$1590)+COUNTIF($C$2:C984,C984)-1</f>
        <v>1035</v>
      </c>
    </row>
    <row r="985" spans="1:39" x14ac:dyDescent="0.2">
      <c r="A985">
        <v>983</v>
      </c>
      <c r="B985" t="s">
        <v>1009</v>
      </c>
      <c r="C985">
        <v>3</v>
      </c>
      <c r="D985">
        <v>9.0634920634920597</v>
      </c>
      <c r="E985">
        <v>0.5</v>
      </c>
      <c r="F985">
        <v>0.66666666666666596</v>
      </c>
      <c r="AM985">
        <f>RANK(C985,$C$2:$C$1590)+COUNTIF($C$2:C985,C985)-1</f>
        <v>711</v>
      </c>
    </row>
    <row r="986" spans="1:39" x14ac:dyDescent="0.2">
      <c r="A986">
        <v>984</v>
      </c>
      <c r="B986" t="s">
        <v>1010</v>
      </c>
      <c r="C986">
        <v>7</v>
      </c>
      <c r="D986">
        <v>8.0714285714285694</v>
      </c>
      <c r="E986">
        <v>566.16666666666595</v>
      </c>
      <c r="F986">
        <v>0.38095238095237999</v>
      </c>
      <c r="AM986">
        <f>RANK(C986,$C$2:$C$1590)+COUNTIF($C$2:C986,C986)-1</f>
        <v>189</v>
      </c>
    </row>
    <row r="987" spans="1:39" x14ac:dyDescent="0.2">
      <c r="A987">
        <v>985</v>
      </c>
      <c r="B987" t="s">
        <v>1011</v>
      </c>
      <c r="C987">
        <v>4</v>
      </c>
      <c r="D987">
        <v>8.0793650793650702</v>
      </c>
      <c r="E987">
        <v>186.333333333333</v>
      </c>
      <c r="F987">
        <v>0.66666666666666596</v>
      </c>
      <c r="AM987">
        <f>RANK(C987,$C$2:$C$1590)+COUNTIF($C$2:C987,C987)-1</f>
        <v>453</v>
      </c>
    </row>
    <row r="988" spans="1:39" x14ac:dyDescent="0.2">
      <c r="A988">
        <v>986</v>
      </c>
      <c r="B988" t="s">
        <v>1012</v>
      </c>
      <c r="C988">
        <v>2</v>
      </c>
      <c r="D988">
        <v>9.0661375661375594</v>
      </c>
      <c r="E988">
        <v>0</v>
      </c>
      <c r="F988">
        <v>1</v>
      </c>
      <c r="AM988">
        <f>RANK(C988,$C$2:$C$1590)+COUNTIF($C$2:C988,C988)-1</f>
        <v>1036</v>
      </c>
    </row>
    <row r="989" spans="1:39" x14ac:dyDescent="0.2">
      <c r="A989">
        <v>987</v>
      </c>
      <c r="B989" t="s">
        <v>1013</v>
      </c>
      <c r="C989">
        <v>1</v>
      </c>
      <c r="D989">
        <v>1</v>
      </c>
      <c r="E989">
        <v>0</v>
      </c>
      <c r="F989">
        <v>0</v>
      </c>
      <c r="AM989">
        <f>RANK(C989,$C$2:$C$1590)+COUNTIF($C$2:C989,C989)-1</f>
        <v>1325</v>
      </c>
    </row>
    <row r="990" spans="1:39" x14ac:dyDescent="0.2">
      <c r="A990">
        <v>988</v>
      </c>
      <c r="B990" t="s">
        <v>1014</v>
      </c>
      <c r="C990">
        <v>1</v>
      </c>
      <c r="D990">
        <v>1</v>
      </c>
      <c r="E990">
        <v>0</v>
      </c>
      <c r="F990">
        <v>0</v>
      </c>
      <c r="AM990">
        <f>RANK(C990,$C$2:$C$1590)+COUNTIF($C$2:C990,C990)-1</f>
        <v>1326</v>
      </c>
    </row>
    <row r="991" spans="1:39" x14ac:dyDescent="0.2">
      <c r="A991">
        <v>989</v>
      </c>
      <c r="B991" t="s">
        <v>1015</v>
      </c>
      <c r="C991">
        <v>1</v>
      </c>
      <c r="D991">
        <v>2.4545454545454501</v>
      </c>
      <c r="E991">
        <v>0</v>
      </c>
      <c r="F991">
        <v>0</v>
      </c>
      <c r="AM991">
        <f>RANK(C991,$C$2:$C$1590)+COUNTIF($C$2:C991,C991)-1</f>
        <v>1327</v>
      </c>
    </row>
    <row r="992" spans="1:39" x14ac:dyDescent="0.2">
      <c r="A992">
        <v>990</v>
      </c>
      <c r="B992" t="s">
        <v>1016</v>
      </c>
      <c r="C992">
        <v>0</v>
      </c>
      <c r="D992">
        <v>0</v>
      </c>
      <c r="E992">
        <v>0</v>
      </c>
      <c r="F992">
        <v>0</v>
      </c>
      <c r="AM992">
        <f>RANK(C992,$C$2:$C$1590)+COUNTIF($C$2:C992,C992)-1</f>
        <v>1526</v>
      </c>
    </row>
    <row r="993" spans="1:39" x14ac:dyDescent="0.2">
      <c r="A993">
        <v>991</v>
      </c>
      <c r="B993" t="s">
        <v>1017</v>
      </c>
      <c r="C993">
        <v>1</v>
      </c>
      <c r="D993">
        <v>2.2857142857142798</v>
      </c>
      <c r="E993">
        <v>0</v>
      </c>
      <c r="F993">
        <v>0</v>
      </c>
      <c r="AM993">
        <f>RANK(C993,$C$2:$C$1590)+COUNTIF($C$2:C993,C993)-1</f>
        <v>1328</v>
      </c>
    </row>
    <row r="994" spans="1:39" x14ac:dyDescent="0.2">
      <c r="A994">
        <v>992</v>
      </c>
      <c r="B994" t="s">
        <v>1018</v>
      </c>
      <c r="C994">
        <v>1</v>
      </c>
      <c r="D994">
        <v>1</v>
      </c>
      <c r="E994">
        <v>0</v>
      </c>
      <c r="F994">
        <v>0</v>
      </c>
      <c r="AM994">
        <f>RANK(C994,$C$2:$C$1590)+COUNTIF($C$2:C994,C994)-1</f>
        <v>1329</v>
      </c>
    </row>
    <row r="995" spans="1:39" x14ac:dyDescent="0.2">
      <c r="A995">
        <v>993</v>
      </c>
      <c r="B995" t="s">
        <v>1019</v>
      </c>
      <c r="C995">
        <v>1</v>
      </c>
      <c r="D995">
        <v>1</v>
      </c>
      <c r="E995">
        <v>0</v>
      </c>
      <c r="F995">
        <v>0</v>
      </c>
      <c r="AM995">
        <f>RANK(C995,$C$2:$C$1590)+COUNTIF($C$2:C995,C995)-1</f>
        <v>1330</v>
      </c>
    </row>
    <row r="996" spans="1:39" x14ac:dyDescent="0.2">
      <c r="A996">
        <v>994</v>
      </c>
      <c r="B996" t="s">
        <v>1020</v>
      </c>
      <c r="C996">
        <v>4</v>
      </c>
      <c r="D996">
        <v>1</v>
      </c>
      <c r="E996">
        <v>0</v>
      </c>
      <c r="F996">
        <v>1</v>
      </c>
      <c r="AM996">
        <f>RANK(C996,$C$2:$C$1590)+COUNTIF($C$2:C996,C996)-1</f>
        <v>454</v>
      </c>
    </row>
    <row r="997" spans="1:39" x14ac:dyDescent="0.2">
      <c r="A997">
        <v>995</v>
      </c>
      <c r="B997" t="s">
        <v>1021</v>
      </c>
      <c r="C997">
        <v>4</v>
      </c>
      <c r="D997">
        <v>1</v>
      </c>
      <c r="E997">
        <v>0</v>
      </c>
      <c r="F997">
        <v>1</v>
      </c>
      <c r="AM997">
        <f>RANK(C997,$C$2:$C$1590)+COUNTIF($C$2:C997,C997)-1</f>
        <v>455</v>
      </c>
    </row>
    <row r="998" spans="1:39" x14ac:dyDescent="0.2">
      <c r="A998">
        <v>996</v>
      </c>
      <c r="B998" t="s">
        <v>1022</v>
      </c>
      <c r="C998">
        <v>4</v>
      </c>
      <c r="D998">
        <v>1</v>
      </c>
      <c r="E998">
        <v>0</v>
      </c>
      <c r="F998">
        <v>1</v>
      </c>
      <c r="AM998">
        <f>RANK(C998,$C$2:$C$1590)+COUNTIF($C$2:C998,C998)-1</f>
        <v>456</v>
      </c>
    </row>
    <row r="999" spans="1:39" x14ac:dyDescent="0.2">
      <c r="A999">
        <v>997</v>
      </c>
      <c r="B999" t="s">
        <v>1023</v>
      </c>
      <c r="C999">
        <v>4</v>
      </c>
      <c r="D999">
        <v>1</v>
      </c>
      <c r="E999">
        <v>0</v>
      </c>
      <c r="F999">
        <v>1</v>
      </c>
      <c r="AM999">
        <f>RANK(C999,$C$2:$C$1590)+COUNTIF($C$2:C999,C999)-1</f>
        <v>457</v>
      </c>
    </row>
    <row r="1000" spans="1:39" x14ac:dyDescent="0.2">
      <c r="A1000">
        <v>998</v>
      </c>
      <c r="B1000" t="s">
        <v>1024</v>
      </c>
      <c r="C1000">
        <v>4</v>
      </c>
      <c r="D1000">
        <v>1</v>
      </c>
      <c r="E1000">
        <v>0</v>
      </c>
      <c r="F1000">
        <v>1</v>
      </c>
      <c r="AM1000">
        <f>RANK(C1000,$C$2:$C$1590)+COUNTIF($C$2:C1000,C1000)-1</f>
        <v>458</v>
      </c>
    </row>
    <row r="1001" spans="1:39" x14ac:dyDescent="0.2">
      <c r="A1001">
        <v>999</v>
      </c>
      <c r="B1001" t="s">
        <v>1025</v>
      </c>
      <c r="C1001">
        <v>1</v>
      </c>
      <c r="D1001">
        <v>2.5185185185185102</v>
      </c>
      <c r="E1001">
        <v>0</v>
      </c>
      <c r="F1001">
        <v>0</v>
      </c>
      <c r="AM1001">
        <f>RANK(C1001,$C$2:$C$1590)+COUNTIF($C$2:C1001,C1001)-1</f>
        <v>1331</v>
      </c>
    </row>
    <row r="1002" spans="1:39" x14ac:dyDescent="0.2">
      <c r="A1002">
        <v>1000</v>
      </c>
      <c r="B1002" t="s">
        <v>1026</v>
      </c>
      <c r="C1002">
        <v>12</v>
      </c>
      <c r="D1002">
        <v>1.55555555555555</v>
      </c>
      <c r="E1002">
        <v>207</v>
      </c>
      <c r="F1002">
        <v>0.34848484848484801</v>
      </c>
      <c r="AM1002">
        <f>RANK(C1002,$C$2:$C$1590)+COUNTIF($C$2:C1002,C1002)-1</f>
        <v>49</v>
      </c>
    </row>
    <row r="1003" spans="1:39" x14ac:dyDescent="0.2">
      <c r="A1003">
        <v>1001</v>
      </c>
      <c r="B1003" t="s">
        <v>1027</v>
      </c>
      <c r="C1003">
        <v>0</v>
      </c>
      <c r="D1003">
        <v>0</v>
      </c>
      <c r="E1003">
        <v>0</v>
      </c>
      <c r="F1003">
        <v>0</v>
      </c>
      <c r="AM1003">
        <f>RANK(C1003,$C$2:$C$1590)+COUNTIF($C$2:C1003,C1003)-1</f>
        <v>1527</v>
      </c>
    </row>
    <row r="1004" spans="1:39" x14ac:dyDescent="0.2">
      <c r="A1004">
        <v>1002</v>
      </c>
      <c r="B1004" t="s">
        <v>1028</v>
      </c>
      <c r="C1004">
        <v>3</v>
      </c>
      <c r="D1004">
        <v>2.2727272727272698</v>
      </c>
      <c r="E1004">
        <v>0</v>
      </c>
      <c r="F1004">
        <v>1</v>
      </c>
      <c r="AM1004">
        <f>RANK(C1004,$C$2:$C$1590)+COUNTIF($C$2:C1004,C1004)-1</f>
        <v>712</v>
      </c>
    </row>
    <row r="1005" spans="1:39" x14ac:dyDescent="0.2">
      <c r="A1005">
        <v>1003</v>
      </c>
      <c r="B1005" t="s">
        <v>1029</v>
      </c>
      <c r="C1005">
        <v>3</v>
      </c>
      <c r="D1005">
        <v>2.2727272727272698</v>
      </c>
      <c r="E1005">
        <v>0</v>
      </c>
      <c r="F1005">
        <v>1</v>
      </c>
      <c r="AM1005">
        <f>RANK(C1005,$C$2:$C$1590)+COUNTIF($C$2:C1005,C1005)-1</f>
        <v>713</v>
      </c>
    </row>
    <row r="1006" spans="1:39" x14ac:dyDescent="0.2">
      <c r="A1006">
        <v>1004</v>
      </c>
      <c r="B1006" t="s">
        <v>1030</v>
      </c>
      <c r="C1006">
        <v>3</v>
      </c>
      <c r="D1006">
        <v>2.2727272727272698</v>
      </c>
      <c r="E1006">
        <v>0</v>
      </c>
      <c r="F1006">
        <v>1</v>
      </c>
      <c r="AM1006">
        <f>RANK(C1006,$C$2:$C$1590)+COUNTIF($C$2:C1006,C1006)-1</f>
        <v>714</v>
      </c>
    </row>
    <row r="1007" spans="1:39" x14ac:dyDescent="0.2">
      <c r="A1007">
        <v>1005</v>
      </c>
      <c r="B1007" t="s">
        <v>1031</v>
      </c>
      <c r="C1007">
        <v>1</v>
      </c>
      <c r="D1007">
        <v>4.8941798941798904</v>
      </c>
      <c r="E1007">
        <v>0</v>
      </c>
      <c r="F1007">
        <v>0</v>
      </c>
      <c r="AM1007">
        <f>RANK(C1007,$C$2:$C$1590)+COUNTIF($C$2:C1007,C1007)-1</f>
        <v>1332</v>
      </c>
    </row>
    <row r="1008" spans="1:39" x14ac:dyDescent="0.2">
      <c r="A1008">
        <v>1006</v>
      </c>
      <c r="B1008" t="s">
        <v>1032</v>
      </c>
      <c r="C1008">
        <v>1</v>
      </c>
      <c r="D1008">
        <v>1</v>
      </c>
      <c r="E1008">
        <v>0</v>
      </c>
      <c r="F1008">
        <v>0</v>
      </c>
      <c r="AM1008">
        <f>RANK(C1008,$C$2:$C$1590)+COUNTIF($C$2:C1008,C1008)-1</f>
        <v>1333</v>
      </c>
    </row>
    <row r="1009" spans="1:39" x14ac:dyDescent="0.2">
      <c r="A1009">
        <v>1007</v>
      </c>
      <c r="B1009" t="s">
        <v>1033</v>
      </c>
      <c r="C1009">
        <v>1</v>
      </c>
      <c r="D1009">
        <v>1</v>
      </c>
      <c r="E1009">
        <v>0</v>
      </c>
      <c r="F1009">
        <v>0</v>
      </c>
      <c r="AM1009">
        <f>RANK(C1009,$C$2:$C$1590)+COUNTIF($C$2:C1009,C1009)-1</f>
        <v>1334</v>
      </c>
    </row>
    <row r="1010" spans="1:39" x14ac:dyDescent="0.2">
      <c r="A1010">
        <v>1008</v>
      </c>
      <c r="B1010" t="s">
        <v>1034</v>
      </c>
      <c r="C1010">
        <v>2</v>
      </c>
      <c r="D1010">
        <v>5.6216931216931201</v>
      </c>
      <c r="E1010">
        <v>0</v>
      </c>
      <c r="F1010">
        <v>1</v>
      </c>
      <c r="AM1010">
        <f>RANK(C1010,$C$2:$C$1590)+COUNTIF($C$2:C1010,C1010)-1</f>
        <v>1037</v>
      </c>
    </row>
    <row r="1011" spans="1:39" x14ac:dyDescent="0.2">
      <c r="A1011">
        <v>1009</v>
      </c>
      <c r="B1011" t="s">
        <v>1035</v>
      </c>
      <c r="C1011">
        <v>1</v>
      </c>
      <c r="D1011">
        <v>1.5</v>
      </c>
      <c r="E1011">
        <v>0</v>
      </c>
      <c r="F1011">
        <v>0</v>
      </c>
      <c r="AM1011">
        <f>RANK(C1011,$C$2:$C$1590)+COUNTIF($C$2:C1011,C1011)-1</f>
        <v>1335</v>
      </c>
    </row>
    <row r="1012" spans="1:39" x14ac:dyDescent="0.2">
      <c r="A1012">
        <v>1010</v>
      </c>
      <c r="B1012" t="s">
        <v>1036</v>
      </c>
      <c r="C1012">
        <v>2</v>
      </c>
      <c r="D1012">
        <v>1</v>
      </c>
      <c r="E1012">
        <v>1</v>
      </c>
      <c r="F1012">
        <v>0</v>
      </c>
      <c r="AM1012">
        <f>RANK(C1012,$C$2:$C$1590)+COUNTIF($C$2:C1012,C1012)-1</f>
        <v>1038</v>
      </c>
    </row>
    <row r="1013" spans="1:39" x14ac:dyDescent="0.2">
      <c r="A1013">
        <v>1011</v>
      </c>
      <c r="B1013" t="s">
        <v>1037</v>
      </c>
      <c r="C1013">
        <v>1</v>
      </c>
      <c r="D1013">
        <v>1</v>
      </c>
      <c r="E1013">
        <v>0</v>
      </c>
      <c r="F1013">
        <v>0</v>
      </c>
      <c r="AM1013">
        <f>RANK(C1013,$C$2:$C$1590)+COUNTIF($C$2:C1013,C1013)-1</f>
        <v>1336</v>
      </c>
    </row>
    <row r="1014" spans="1:39" x14ac:dyDescent="0.2">
      <c r="A1014">
        <v>1012</v>
      </c>
      <c r="B1014" t="s">
        <v>1038</v>
      </c>
      <c r="C1014">
        <v>1</v>
      </c>
      <c r="D1014">
        <v>1</v>
      </c>
      <c r="E1014">
        <v>0</v>
      </c>
      <c r="F1014">
        <v>0</v>
      </c>
      <c r="AM1014">
        <f>RANK(C1014,$C$2:$C$1590)+COUNTIF($C$2:C1014,C1014)-1</f>
        <v>1337</v>
      </c>
    </row>
    <row r="1015" spans="1:39" x14ac:dyDescent="0.2">
      <c r="A1015">
        <v>1013</v>
      </c>
      <c r="B1015" t="s">
        <v>1039</v>
      </c>
      <c r="C1015">
        <v>1</v>
      </c>
      <c r="D1015">
        <v>1</v>
      </c>
      <c r="E1015">
        <v>0</v>
      </c>
      <c r="F1015">
        <v>0</v>
      </c>
      <c r="AM1015">
        <f>RANK(C1015,$C$2:$C$1590)+COUNTIF($C$2:C1015,C1015)-1</f>
        <v>1338</v>
      </c>
    </row>
    <row r="1016" spans="1:39" x14ac:dyDescent="0.2">
      <c r="A1016">
        <v>1014</v>
      </c>
      <c r="B1016" t="s">
        <v>1040</v>
      </c>
      <c r="C1016">
        <v>1</v>
      </c>
      <c r="D1016">
        <v>1</v>
      </c>
      <c r="E1016">
        <v>0</v>
      </c>
      <c r="F1016">
        <v>0</v>
      </c>
      <c r="AM1016">
        <f>RANK(C1016,$C$2:$C$1590)+COUNTIF($C$2:C1016,C1016)-1</f>
        <v>1339</v>
      </c>
    </row>
    <row r="1017" spans="1:39" x14ac:dyDescent="0.2">
      <c r="A1017">
        <v>1015</v>
      </c>
      <c r="B1017" t="s">
        <v>1041</v>
      </c>
      <c r="C1017">
        <v>0</v>
      </c>
      <c r="D1017">
        <v>0</v>
      </c>
      <c r="E1017">
        <v>0</v>
      </c>
      <c r="F1017">
        <v>0</v>
      </c>
      <c r="AM1017">
        <f>RANK(C1017,$C$2:$C$1590)+COUNTIF($C$2:C1017,C1017)-1</f>
        <v>1528</v>
      </c>
    </row>
    <row r="1018" spans="1:39" x14ac:dyDescent="0.2">
      <c r="A1018">
        <v>1016</v>
      </c>
      <c r="B1018" t="s">
        <v>1042</v>
      </c>
      <c r="C1018">
        <v>3</v>
      </c>
      <c r="D1018">
        <v>2.2666666666666599</v>
      </c>
      <c r="E1018">
        <v>0</v>
      </c>
      <c r="F1018">
        <v>1</v>
      </c>
      <c r="AM1018">
        <f>RANK(C1018,$C$2:$C$1590)+COUNTIF($C$2:C1018,C1018)-1</f>
        <v>715</v>
      </c>
    </row>
    <row r="1019" spans="1:39" x14ac:dyDescent="0.2">
      <c r="A1019">
        <v>1017</v>
      </c>
      <c r="B1019" t="s">
        <v>1043</v>
      </c>
      <c r="C1019">
        <v>5</v>
      </c>
      <c r="D1019">
        <v>1.375</v>
      </c>
      <c r="E1019">
        <v>0</v>
      </c>
      <c r="F1019">
        <v>1</v>
      </c>
      <c r="AM1019">
        <f>RANK(C1019,$C$2:$C$1590)+COUNTIF($C$2:C1019,C1019)-1</f>
        <v>331</v>
      </c>
    </row>
    <row r="1020" spans="1:39" x14ac:dyDescent="0.2">
      <c r="A1020">
        <v>1018</v>
      </c>
      <c r="B1020" t="s">
        <v>1044</v>
      </c>
      <c r="C1020">
        <v>8</v>
      </c>
      <c r="D1020">
        <v>1</v>
      </c>
      <c r="E1020">
        <v>17</v>
      </c>
      <c r="F1020">
        <v>0.39285714285714202</v>
      </c>
      <c r="AM1020">
        <f>RANK(C1020,$C$2:$C$1590)+COUNTIF($C$2:C1020,C1020)-1</f>
        <v>128</v>
      </c>
    </row>
    <row r="1021" spans="1:39" x14ac:dyDescent="0.2">
      <c r="A1021">
        <v>1019</v>
      </c>
      <c r="B1021" t="s">
        <v>1045</v>
      </c>
      <c r="C1021">
        <v>0</v>
      </c>
      <c r="D1021">
        <v>0</v>
      </c>
      <c r="E1021">
        <v>0</v>
      </c>
      <c r="F1021">
        <v>0</v>
      </c>
      <c r="AM1021">
        <f>RANK(C1021,$C$2:$C$1590)+COUNTIF($C$2:C1021,C1021)-1</f>
        <v>1529</v>
      </c>
    </row>
    <row r="1022" spans="1:39" x14ac:dyDescent="0.2">
      <c r="A1022">
        <v>1020</v>
      </c>
      <c r="B1022" t="s">
        <v>1046</v>
      </c>
      <c r="C1022">
        <v>0</v>
      </c>
      <c r="D1022">
        <v>0</v>
      </c>
      <c r="E1022">
        <v>0</v>
      </c>
      <c r="F1022">
        <v>0</v>
      </c>
      <c r="AM1022">
        <f>RANK(C1022,$C$2:$C$1590)+COUNTIF($C$2:C1022,C1022)-1</f>
        <v>1530</v>
      </c>
    </row>
    <row r="1023" spans="1:39" x14ac:dyDescent="0.2">
      <c r="A1023">
        <v>1021</v>
      </c>
      <c r="B1023" t="s">
        <v>1047</v>
      </c>
      <c r="C1023">
        <v>4</v>
      </c>
      <c r="D1023">
        <v>6.2592592592592498</v>
      </c>
      <c r="E1023">
        <v>0</v>
      </c>
      <c r="F1023">
        <v>1</v>
      </c>
      <c r="AM1023">
        <f>RANK(C1023,$C$2:$C$1590)+COUNTIF($C$2:C1023,C1023)-1</f>
        <v>459</v>
      </c>
    </row>
    <row r="1024" spans="1:39" x14ac:dyDescent="0.2">
      <c r="A1024">
        <v>1022</v>
      </c>
      <c r="B1024" t="s">
        <v>1048</v>
      </c>
      <c r="C1024">
        <v>4</v>
      </c>
      <c r="D1024">
        <v>6.2592592592592498</v>
      </c>
      <c r="E1024">
        <v>0</v>
      </c>
      <c r="F1024">
        <v>1</v>
      </c>
      <c r="AM1024">
        <f>RANK(C1024,$C$2:$C$1590)+COUNTIF($C$2:C1024,C1024)-1</f>
        <v>460</v>
      </c>
    </row>
    <row r="1025" spans="1:39" x14ac:dyDescent="0.2">
      <c r="A1025">
        <v>1023</v>
      </c>
      <c r="B1025" t="s">
        <v>1049</v>
      </c>
      <c r="C1025">
        <v>4</v>
      </c>
      <c r="D1025">
        <v>6.2592592592592498</v>
      </c>
      <c r="E1025">
        <v>0</v>
      </c>
      <c r="F1025">
        <v>1</v>
      </c>
      <c r="AM1025">
        <f>RANK(C1025,$C$2:$C$1590)+COUNTIF($C$2:C1025,C1025)-1</f>
        <v>461</v>
      </c>
    </row>
    <row r="1026" spans="1:39" x14ac:dyDescent="0.2">
      <c r="A1026">
        <v>1024</v>
      </c>
      <c r="B1026" t="s">
        <v>1050</v>
      </c>
      <c r="C1026">
        <v>2</v>
      </c>
      <c r="D1026">
        <v>6.14021164021164</v>
      </c>
      <c r="E1026">
        <v>0</v>
      </c>
      <c r="F1026">
        <v>1</v>
      </c>
      <c r="AM1026">
        <f>RANK(C1026,$C$2:$C$1590)+COUNTIF($C$2:C1026,C1026)-1</f>
        <v>1039</v>
      </c>
    </row>
    <row r="1027" spans="1:39" x14ac:dyDescent="0.2">
      <c r="A1027">
        <v>1025</v>
      </c>
      <c r="B1027" t="s">
        <v>1051</v>
      </c>
      <c r="C1027">
        <v>2</v>
      </c>
      <c r="D1027">
        <v>6.14021164021164</v>
      </c>
      <c r="E1027">
        <v>0</v>
      </c>
      <c r="F1027">
        <v>1</v>
      </c>
      <c r="AM1027">
        <f>RANK(C1027,$C$2:$C$1590)+COUNTIF($C$2:C1027,C1027)-1</f>
        <v>1040</v>
      </c>
    </row>
    <row r="1028" spans="1:39" x14ac:dyDescent="0.2">
      <c r="A1028">
        <v>1026</v>
      </c>
      <c r="B1028" t="s">
        <v>1052</v>
      </c>
      <c r="C1028">
        <v>4</v>
      </c>
      <c r="D1028">
        <v>5.9259259259259203</v>
      </c>
      <c r="E1028">
        <v>377</v>
      </c>
      <c r="F1028">
        <v>0.5</v>
      </c>
      <c r="AM1028">
        <f>RANK(C1028,$C$2:$C$1590)+COUNTIF($C$2:C1028,C1028)-1</f>
        <v>462</v>
      </c>
    </row>
    <row r="1029" spans="1:39" x14ac:dyDescent="0.2">
      <c r="A1029">
        <v>1027</v>
      </c>
      <c r="B1029" t="s">
        <v>1053</v>
      </c>
      <c r="C1029">
        <v>1</v>
      </c>
      <c r="D1029">
        <v>6.9232804232804197</v>
      </c>
      <c r="E1029">
        <v>0</v>
      </c>
      <c r="F1029">
        <v>0</v>
      </c>
      <c r="AM1029">
        <f>RANK(C1029,$C$2:$C$1590)+COUNTIF($C$2:C1029,C1029)-1</f>
        <v>1340</v>
      </c>
    </row>
    <row r="1030" spans="1:39" x14ac:dyDescent="0.2">
      <c r="A1030">
        <v>1028</v>
      </c>
      <c r="B1030" t="s">
        <v>1054</v>
      </c>
      <c r="C1030">
        <v>3</v>
      </c>
      <c r="D1030">
        <v>3.0714285714285698</v>
      </c>
      <c r="E1030">
        <v>0</v>
      </c>
      <c r="F1030">
        <v>1</v>
      </c>
      <c r="AM1030">
        <f>RANK(C1030,$C$2:$C$1590)+COUNTIF($C$2:C1030,C1030)-1</f>
        <v>716</v>
      </c>
    </row>
    <row r="1031" spans="1:39" x14ac:dyDescent="0.2">
      <c r="A1031">
        <v>1029</v>
      </c>
      <c r="B1031" t="s">
        <v>1055</v>
      </c>
      <c r="C1031">
        <v>3</v>
      </c>
      <c r="D1031">
        <v>3.0714285714285698</v>
      </c>
      <c r="E1031">
        <v>0</v>
      </c>
      <c r="F1031">
        <v>1</v>
      </c>
      <c r="AM1031">
        <f>RANK(C1031,$C$2:$C$1590)+COUNTIF($C$2:C1031,C1031)-1</f>
        <v>717</v>
      </c>
    </row>
    <row r="1032" spans="1:39" x14ac:dyDescent="0.2">
      <c r="A1032">
        <v>1030</v>
      </c>
      <c r="B1032" t="s">
        <v>1056</v>
      </c>
      <c r="C1032">
        <v>2</v>
      </c>
      <c r="D1032">
        <v>5.8333333333333304</v>
      </c>
      <c r="E1032">
        <v>0</v>
      </c>
      <c r="F1032">
        <v>1</v>
      </c>
      <c r="AM1032">
        <f>RANK(C1032,$C$2:$C$1590)+COUNTIF($C$2:C1032,C1032)-1</f>
        <v>1041</v>
      </c>
    </row>
    <row r="1033" spans="1:39" x14ac:dyDescent="0.2">
      <c r="A1033">
        <v>1031</v>
      </c>
      <c r="B1033" t="s">
        <v>1057</v>
      </c>
      <c r="C1033">
        <v>1</v>
      </c>
      <c r="D1033">
        <v>1</v>
      </c>
      <c r="E1033">
        <v>0</v>
      </c>
      <c r="F1033">
        <v>0</v>
      </c>
      <c r="AM1033">
        <f>RANK(C1033,$C$2:$C$1590)+COUNTIF($C$2:C1033,C1033)-1</f>
        <v>1341</v>
      </c>
    </row>
    <row r="1034" spans="1:39" x14ac:dyDescent="0.2">
      <c r="A1034">
        <v>1032</v>
      </c>
      <c r="B1034" t="s">
        <v>1058</v>
      </c>
      <c r="C1034">
        <v>1</v>
      </c>
      <c r="D1034">
        <v>1</v>
      </c>
      <c r="E1034">
        <v>0</v>
      </c>
      <c r="F1034">
        <v>0</v>
      </c>
      <c r="AM1034">
        <f>RANK(C1034,$C$2:$C$1590)+COUNTIF($C$2:C1034,C1034)-1</f>
        <v>1342</v>
      </c>
    </row>
    <row r="1035" spans="1:39" x14ac:dyDescent="0.2">
      <c r="A1035">
        <v>1033</v>
      </c>
      <c r="B1035" t="s">
        <v>1059</v>
      </c>
      <c r="C1035">
        <v>1</v>
      </c>
      <c r="D1035">
        <v>1</v>
      </c>
      <c r="E1035">
        <v>0</v>
      </c>
      <c r="F1035">
        <v>0</v>
      </c>
      <c r="AM1035">
        <f>RANK(C1035,$C$2:$C$1590)+COUNTIF($C$2:C1035,C1035)-1</f>
        <v>1343</v>
      </c>
    </row>
    <row r="1036" spans="1:39" x14ac:dyDescent="0.2">
      <c r="A1036">
        <v>1034</v>
      </c>
      <c r="B1036" t="s">
        <v>1060</v>
      </c>
      <c r="C1036">
        <v>1</v>
      </c>
      <c r="D1036">
        <v>1</v>
      </c>
      <c r="E1036">
        <v>0</v>
      </c>
      <c r="F1036">
        <v>0</v>
      </c>
      <c r="AM1036">
        <f>RANK(C1036,$C$2:$C$1590)+COUNTIF($C$2:C1036,C1036)-1</f>
        <v>1344</v>
      </c>
    </row>
    <row r="1037" spans="1:39" x14ac:dyDescent="0.2">
      <c r="A1037">
        <v>1035</v>
      </c>
      <c r="B1037" t="s">
        <v>1061</v>
      </c>
      <c r="C1037">
        <v>3</v>
      </c>
      <c r="D1037">
        <v>1</v>
      </c>
      <c r="E1037">
        <v>2</v>
      </c>
      <c r="F1037">
        <v>0.33333333333333298</v>
      </c>
      <c r="AM1037">
        <f>RANK(C1037,$C$2:$C$1590)+COUNTIF($C$2:C1037,C1037)-1</f>
        <v>718</v>
      </c>
    </row>
    <row r="1038" spans="1:39" x14ac:dyDescent="0.2">
      <c r="A1038">
        <v>1036</v>
      </c>
      <c r="B1038" t="s">
        <v>1062</v>
      </c>
      <c r="C1038">
        <v>1</v>
      </c>
      <c r="D1038">
        <v>1.6666666666666601</v>
      </c>
      <c r="E1038">
        <v>0</v>
      </c>
      <c r="F1038">
        <v>0</v>
      </c>
      <c r="AM1038">
        <f>RANK(C1038,$C$2:$C$1590)+COUNTIF($C$2:C1038,C1038)-1</f>
        <v>1345</v>
      </c>
    </row>
    <row r="1039" spans="1:39" x14ac:dyDescent="0.2">
      <c r="A1039">
        <v>1037</v>
      </c>
      <c r="B1039" t="s">
        <v>1063</v>
      </c>
      <c r="C1039">
        <v>2</v>
      </c>
      <c r="D1039">
        <v>1.3333333333333299</v>
      </c>
      <c r="E1039">
        <v>0</v>
      </c>
      <c r="F1039">
        <v>1</v>
      </c>
      <c r="AM1039">
        <f>RANK(C1039,$C$2:$C$1590)+COUNTIF($C$2:C1039,C1039)-1</f>
        <v>1042</v>
      </c>
    </row>
    <row r="1040" spans="1:39" x14ac:dyDescent="0.2">
      <c r="A1040">
        <v>1038</v>
      </c>
      <c r="B1040" t="s">
        <v>1064</v>
      </c>
      <c r="C1040">
        <v>2</v>
      </c>
      <c r="D1040">
        <v>1.3333333333333299</v>
      </c>
      <c r="E1040">
        <v>0</v>
      </c>
      <c r="F1040">
        <v>1</v>
      </c>
      <c r="AM1040">
        <f>RANK(C1040,$C$2:$C$1590)+COUNTIF($C$2:C1040,C1040)-1</f>
        <v>1043</v>
      </c>
    </row>
    <row r="1041" spans="1:39" x14ac:dyDescent="0.2">
      <c r="A1041">
        <v>1039</v>
      </c>
      <c r="B1041" t="s">
        <v>1065</v>
      </c>
      <c r="C1041">
        <v>2</v>
      </c>
      <c r="D1041">
        <v>5.8121693121693099</v>
      </c>
      <c r="E1041">
        <v>0</v>
      </c>
      <c r="F1041">
        <v>1</v>
      </c>
      <c r="AM1041">
        <f>RANK(C1041,$C$2:$C$1590)+COUNTIF($C$2:C1041,C1041)-1</f>
        <v>1044</v>
      </c>
    </row>
    <row r="1042" spans="1:39" x14ac:dyDescent="0.2">
      <c r="A1042">
        <v>1040</v>
      </c>
      <c r="B1042" t="s">
        <v>1066</v>
      </c>
      <c r="C1042">
        <v>2</v>
      </c>
      <c r="D1042">
        <v>5.8121693121693099</v>
      </c>
      <c r="E1042">
        <v>0</v>
      </c>
      <c r="F1042">
        <v>1</v>
      </c>
      <c r="AM1042">
        <f>RANK(C1042,$C$2:$C$1590)+COUNTIF($C$2:C1042,C1042)-1</f>
        <v>1045</v>
      </c>
    </row>
    <row r="1043" spans="1:39" x14ac:dyDescent="0.2">
      <c r="A1043">
        <v>1041</v>
      </c>
      <c r="B1043" t="s">
        <v>1067</v>
      </c>
      <c r="C1043">
        <v>3</v>
      </c>
      <c r="D1043">
        <v>6.3201058201058196</v>
      </c>
      <c r="E1043">
        <v>0</v>
      </c>
      <c r="F1043">
        <v>1</v>
      </c>
      <c r="AM1043">
        <f>RANK(C1043,$C$2:$C$1590)+COUNTIF($C$2:C1043,C1043)-1</f>
        <v>719</v>
      </c>
    </row>
    <row r="1044" spans="1:39" x14ac:dyDescent="0.2">
      <c r="A1044">
        <v>1042</v>
      </c>
      <c r="B1044" t="s">
        <v>1068</v>
      </c>
      <c r="C1044">
        <v>2</v>
      </c>
      <c r="D1044">
        <v>1</v>
      </c>
      <c r="E1044">
        <v>0</v>
      </c>
      <c r="F1044">
        <v>1</v>
      </c>
      <c r="AM1044">
        <f>RANK(C1044,$C$2:$C$1590)+COUNTIF($C$2:C1044,C1044)-1</f>
        <v>1046</v>
      </c>
    </row>
    <row r="1045" spans="1:39" x14ac:dyDescent="0.2">
      <c r="A1045">
        <v>1043</v>
      </c>
      <c r="B1045" t="s">
        <v>1069</v>
      </c>
      <c r="C1045">
        <v>2</v>
      </c>
      <c r="D1045">
        <v>1</v>
      </c>
      <c r="E1045">
        <v>0</v>
      </c>
      <c r="F1045">
        <v>1</v>
      </c>
      <c r="AM1045">
        <f>RANK(C1045,$C$2:$C$1590)+COUNTIF($C$2:C1045,C1045)-1</f>
        <v>1047</v>
      </c>
    </row>
    <row r="1046" spans="1:39" x14ac:dyDescent="0.2">
      <c r="A1046">
        <v>1044</v>
      </c>
      <c r="B1046" t="s">
        <v>1070</v>
      </c>
      <c r="C1046">
        <v>2</v>
      </c>
      <c r="D1046">
        <v>1</v>
      </c>
      <c r="E1046">
        <v>0</v>
      </c>
      <c r="F1046">
        <v>1</v>
      </c>
      <c r="AM1046">
        <f>RANK(C1046,$C$2:$C$1590)+COUNTIF($C$2:C1046,C1046)-1</f>
        <v>1048</v>
      </c>
    </row>
    <row r="1047" spans="1:39" x14ac:dyDescent="0.2">
      <c r="A1047">
        <v>1045</v>
      </c>
      <c r="B1047" t="s">
        <v>1071</v>
      </c>
      <c r="C1047">
        <v>1</v>
      </c>
      <c r="D1047">
        <v>1.5</v>
      </c>
      <c r="E1047">
        <v>0</v>
      </c>
      <c r="F1047">
        <v>0</v>
      </c>
      <c r="AM1047">
        <f>RANK(C1047,$C$2:$C$1590)+COUNTIF($C$2:C1047,C1047)-1</f>
        <v>1346</v>
      </c>
    </row>
    <row r="1048" spans="1:39" x14ac:dyDescent="0.2">
      <c r="A1048">
        <v>1046</v>
      </c>
      <c r="B1048" t="s">
        <v>1072</v>
      </c>
      <c r="C1048">
        <v>1</v>
      </c>
      <c r="D1048">
        <v>2.2307692307692299</v>
      </c>
      <c r="E1048">
        <v>0</v>
      </c>
      <c r="F1048">
        <v>0</v>
      </c>
      <c r="AM1048">
        <f>RANK(C1048,$C$2:$C$1590)+COUNTIF($C$2:C1048,C1048)-1</f>
        <v>1347</v>
      </c>
    </row>
    <row r="1049" spans="1:39" x14ac:dyDescent="0.2">
      <c r="A1049">
        <v>1047</v>
      </c>
      <c r="B1049" t="s">
        <v>1073</v>
      </c>
      <c r="C1049">
        <v>4</v>
      </c>
      <c r="D1049">
        <v>1.4285714285714199</v>
      </c>
      <c r="E1049">
        <v>0</v>
      </c>
      <c r="F1049">
        <v>1</v>
      </c>
      <c r="AM1049">
        <f>RANK(C1049,$C$2:$C$1590)+COUNTIF($C$2:C1049,C1049)-1</f>
        <v>463</v>
      </c>
    </row>
    <row r="1050" spans="1:39" x14ac:dyDescent="0.2">
      <c r="A1050">
        <v>1048</v>
      </c>
      <c r="B1050" t="s">
        <v>1074</v>
      </c>
      <c r="C1050">
        <v>4</v>
      </c>
      <c r="D1050">
        <v>1.4285714285714199</v>
      </c>
      <c r="E1050">
        <v>0</v>
      </c>
      <c r="F1050">
        <v>1</v>
      </c>
      <c r="AM1050">
        <f>RANK(C1050,$C$2:$C$1590)+COUNTIF($C$2:C1050,C1050)-1</f>
        <v>464</v>
      </c>
    </row>
    <row r="1051" spans="1:39" x14ac:dyDescent="0.2">
      <c r="A1051">
        <v>1049</v>
      </c>
      <c r="B1051" t="s">
        <v>1075</v>
      </c>
      <c r="C1051">
        <v>4</v>
      </c>
      <c r="D1051">
        <v>1.4285714285714199</v>
      </c>
      <c r="E1051">
        <v>0</v>
      </c>
      <c r="F1051">
        <v>1</v>
      </c>
      <c r="AM1051">
        <f>RANK(C1051,$C$2:$C$1590)+COUNTIF($C$2:C1051,C1051)-1</f>
        <v>465</v>
      </c>
    </row>
    <row r="1052" spans="1:39" x14ac:dyDescent="0.2">
      <c r="A1052">
        <v>1050</v>
      </c>
      <c r="B1052" t="s">
        <v>1076</v>
      </c>
      <c r="C1052">
        <v>4</v>
      </c>
      <c r="D1052">
        <v>1.4285714285714199</v>
      </c>
      <c r="E1052">
        <v>0</v>
      </c>
      <c r="F1052">
        <v>1</v>
      </c>
      <c r="AM1052">
        <f>RANK(C1052,$C$2:$C$1590)+COUNTIF($C$2:C1052,C1052)-1</f>
        <v>466</v>
      </c>
    </row>
    <row r="1053" spans="1:39" x14ac:dyDescent="0.2">
      <c r="A1053">
        <v>1051</v>
      </c>
      <c r="B1053" t="s">
        <v>1077</v>
      </c>
      <c r="C1053">
        <v>0</v>
      </c>
      <c r="D1053">
        <v>0</v>
      </c>
      <c r="E1053">
        <v>0</v>
      </c>
      <c r="F1053">
        <v>0</v>
      </c>
      <c r="AM1053">
        <f>RANK(C1053,$C$2:$C$1590)+COUNTIF($C$2:C1053,C1053)-1</f>
        <v>1531</v>
      </c>
    </row>
    <row r="1054" spans="1:39" x14ac:dyDescent="0.2">
      <c r="A1054">
        <v>1052</v>
      </c>
      <c r="B1054" t="s">
        <v>1078</v>
      </c>
      <c r="C1054">
        <v>1</v>
      </c>
      <c r="D1054">
        <v>1</v>
      </c>
      <c r="E1054">
        <v>0</v>
      </c>
      <c r="F1054">
        <v>0</v>
      </c>
      <c r="AM1054">
        <f>RANK(C1054,$C$2:$C$1590)+COUNTIF($C$2:C1054,C1054)-1</f>
        <v>1348</v>
      </c>
    </row>
    <row r="1055" spans="1:39" x14ac:dyDescent="0.2">
      <c r="A1055">
        <v>1053</v>
      </c>
      <c r="B1055" t="s">
        <v>1079</v>
      </c>
      <c r="C1055">
        <v>1</v>
      </c>
      <c r="D1055">
        <v>1</v>
      </c>
      <c r="E1055">
        <v>0</v>
      </c>
      <c r="F1055">
        <v>0</v>
      </c>
      <c r="AM1055">
        <f>RANK(C1055,$C$2:$C$1590)+COUNTIF($C$2:C1055,C1055)-1</f>
        <v>1349</v>
      </c>
    </row>
    <row r="1056" spans="1:39" x14ac:dyDescent="0.2">
      <c r="A1056">
        <v>1054</v>
      </c>
      <c r="B1056" t="s">
        <v>1080</v>
      </c>
      <c r="C1056">
        <v>4</v>
      </c>
      <c r="D1056">
        <v>1</v>
      </c>
      <c r="E1056">
        <v>3</v>
      </c>
      <c r="F1056">
        <v>0.5</v>
      </c>
      <c r="AM1056">
        <f>RANK(C1056,$C$2:$C$1590)+COUNTIF($C$2:C1056,C1056)-1</f>
        <v>467</v>
      </c>
    </row>
    <row r="1057" spans="1:39" x14ac:dyDescent="0.2">
      <c r="A1057">
        <v>1055</v>
      </c>
      <c r="B1057" t="s">
        <v>1081</v>
      </c>
      <c r="C1057">
        <v>1</v>
      </c>
      <c r="D1057">
        <v>1.75</v>
      </c>
      <c r="E1057">
        <v>0</v>
      </c>
      <c r="F1057">
        <v>0</v>
      </c>
      <c r="AM1057">
        <f>RANK(C1057,$C$2:$C$1590)+COUNTIF($C$2:C1057,C1057)-1</f>
        <v>1350</v>
      </c>
    </row>
    <row r="1058" spans="1:39" x14ac:dyDescent="0.2">
      <c r="A1058">
        <v>1056</v>
      </c>
      <c r="B1058" t="s">
        <v>1082</v>
      </c>
      <c r="C1058">
        <v>3</v>
      </c>
      <c r="D1058">
        <v>1.25</v>
      </c>
      <c r="E1058">
        <v>0</v>
      </c>
      <c r="F1058">
        <v>1</v>
      </c>
      <c r="AM1058">
        <f>RANK(C1058,$C$2:$C$1590)+COUNTIF($C$2:C1058,C1058)-1</f>
        <v>720</v>
      </c>
    </row>
    <row r="1059" spans="1:39" x14ac:dyDescent="0.2">
      <c r="A1059">
        <v>1057</v>
      </c>
      <c r="B1059" t="s">
        <v>1083</v>
      </c>
      <c r="C1059">
        <v>3</v>
      </c>
      <c r="D1059">
        <v>1.25</v>
      </c>
      <c r="E1059">
        <v>0</v>
      </c>
      <c r="F1059">
        <v>1</v>
      </c>
      <c r="AM1059">
        <f>RANK(C1059,$C$2:$C$1590)+COUNTIF($C$2:C1059,C1059)-1</f>
        <v>721</v>
      </c>
    </row>
    <row r="1060" spans="1:39" x14ac:dyDescent="0.2">
      <c r="A1060">
        <v>1058</v>
      </c>
      <c r="B1060" t="s">
        <v>1084</v>
      </c>
      <c r="C1060">
        <v>3</v>
      </c>
      <c r="D1060">
        <v>1.25</v>
      </c>
      <c r="E1060">
        <v>0</v>
      </c>
      <c r="F1060">
        <v>1</v>
      </c>
      <c r="AM1060">
        <f>RANK(C1060,$C$2:$C$1590)+COUNTIF($C$2:C1060,C1060)-1</f>
        <v>722</v>
      </c>
    </row>
    <row r="1061" spans="1:39" x14ac:dyDescent="0.2">
      <c r="A1061">
        <v>1059</v>
      </c>
      <c r="B1061" t="s">
        <v>1085</v>
      </c>
      <c r="C1061">
        <v>0</v>
      </c>
      <c r="D1061">
        <v>0</v>
      </c>
      <c r="E1061">
        <v>0</v>
      </c>
      <c r="F1061">
        <v>0</v>
      </c>
      <c r="AM1061">
        <f>RANK(C1061,$C$2:$C$1590)+COUNTIF($C$2:C1061,C1061)-1</f>
        <v>1532</v>
      </c>
    </row>
    <row r="1062" spans="1:39" x14ac:dyDescent="0.2">
      <c r="A1062">
        <v>1060</v>
      </c>
      <c r="B1062" t="s">
        <v>1086</v>
      </c>
      <c r="C1062">
        <v>10</v>
      </c>
      <c r="D1062">
        <v>1</v>
      </c>
      <c r="E1062">
        <v>9</v>
      </c>
      <c r="F1062">
        <v>0.8</v>
      </c>
      <c r="AM1062">
        <f>RANK(C1062,$C$2:$C$1590)+COUNTIF($C$2:C1062,C1062)-1</f>
        <v>67</v>
      </c>
    </row>
    <row r="1063" spans="1:39" x14ac:dyDescent="0.2">
      <c r="A1063">
        <v>1061</v>
      </c>
      <c r="B1063" t="s">
        <v>1087</v>
      </c>
      <c r="C1063">
        <v>9</v>
      </c>
      <c r="D1063">
        <v>1.1000000000000001</v>
      </c>
      <c r="E1063">
        <v>0</v>
      </c>
      <c r="F1063">
        <v>1</v>
      </c>
      <c r="AM1063">
        <f>RANK(C1063,$C$2:$C$1590)+COUNTIF($C$2:C1063,C1063)-1</f>
        <v>104</v>
      </c>
    </row>
    <row r="1064" spans="1:39" x14ac:dyDescent="0.2">
      <c r="A1064">
        <v>1062</v>
      </c>
      <c r="B1064" t="s">
        <v>1088</v>
      </c>
      <c r="C1064">
        <v>9</v>
      </c>
      <c r="D1064">
        <v>1.1000000000000001</v>
      </c>
      <c r="E1064">
        <v>0</v>
      </c>
      <c r="F1064">
        <v>1</v>
      </c>
      <c r="AM1064">
        <f>RANK(C1064,$C$2:$C$1590)+COUNTIF($C$2:C1064,C1064)-1</f>
        <v>105</v>
      </c>
    </row>
    <row r="1065" spans="1:39" x14ac:dyDescent="0.2">
      <c r="A1065">
        <v>1063</v>
      </c>
      <c r="B1065" t="s">
        <v>1089</v>
      </c>
      <c r="C1065">
        <v>9</v>
      </c>
      <c r="D1065">
        <v>1.1000000000000001</v>
      </c>
      <c r="E1065">
        <v>0</v>
      </c>
      <c r="F1065">
        <v>1</v>
      </c>
      <c r="AM1065">
        <f>RANK(C1065,$C$2:$C$1590)+COUNTIF($C$2:C1065,C1065)-1</f>
        <v>106</v>
      </c>
    </row>
    <row r="1066" spans="1:39" x14ac:dyDescent="0.2">
      <c r="A1066">
        <v>1064</v>
      </c>
      <c r="B1066" t="s">
        <v>1090</v>
      </c>
      <c r="C1066">
        <v>9</v>
      </c>
      <c r="D1066">
        <v>1.1000000000000001</v>
      </c>
      <c r="E1066">
        <v>0</v>
      </c>
      <c r="F1066">
        <v>1</v>
      </c>
      <c r="AM1066">
        <f>RANK(C1066,$C$2:$C$1590)+COUNTIF($C$2:C1066,C1066)-1</f>
        <v>107</v>
      </c>
    </row>
    <row r="1067" spans="1:39" x14ac:dyDescent="0.2">
      <c r="A1067">
        <v>1065</v>
      </c>
      <c r="B1067" t="s">
        <v>1091</v>
      </c>
      <c r="C1067">
        <v>9</v>
      </c>
      <c r="D1067">
        <v>1.1000000000000001</v>
      </c>
      <c r="E1067">
        <v>0</v>
      </c>
      <c r="F1067">
        <v>1</v>
      </c>
      <c r="AM1067">
        <f>RANK(C1067,$C$2:$C$1590)+COUNTIF($C$2:C1067,C1067)-1</f>
        <v>108</v>
      </c>
    </row>
    <row r="1068" spans="1:39" x14ac:dyDescent="0.2">
      <c r="A1068">
        <v>1066</v>
      </c>
      <c r="B1068" t="s">
        <v>1092</v>
      </c>
      <c r="C1068">
        <v>9</v>
      </c>
      <c r="D1068">
        <v>1.1000000000000001</v>
      </c>
      <c r="E1068">
        <v>0</v>
      </c>
      <c r="F1068">
        <v>1</v>
      </c>
      <c r="AM1068">
        <f>RANK(C1068,$C$2:$C$1590)+COUNTIF($C$2:C1068,C1068)-1</f>
        <v>109</v>
      </c>
    </row>
    <row r="1069" spans="1:39" x14ac:dyDescent="0.2">
      <c r="A1069">
        <v>1067</v>
      </c>
      <c r="B1069" t="s">
        <v>1093</v>
      </c>
      <c r="C1069">
        <v>9</v>
      </c>
      <c r="D1069">
        <v>1.1000000000000001</v>
      </c>
      <c r="E1069">
        <v>0</v>
      </c>
      <c r="F1069">
        <v>1</v>
      </c>
      <c r="AM1069">
        <f>RANK(C1069,$C$2:$C$1590)+COUNTIF($C$2:C1069,C1069)-1</f>
        <v>110</v>
      </c>
    </row>
    <row r="1070" spans="1:39" x14ac:dyDescent="0.2">
      <c r="A1070">
        <v>1068</v>
      </c>
      <c r="B1070" t="s">
        <v>1094</v>
      </c>
      <c r="C1070">
        <v>9</v>
      </c>
      <c r="D1070">
        <v>1.1000000000000001</v>
      </c>
      <c r="E1070">
        <v>0</v>
      </c>
      <c r="F1070">
        <v>1</v>
      </c>
      <c r="AM1070">
        <f>RANK(C1070,$C$2:$C$1590)+COUNTIF($C$2:C1070,C1070)-1</f>
        <v>111</v>
      </c>
    </row>
    <row r="1071" spans="1:39" x14ac:dyDescent="0.2">
      <c r="A1071">
        <v>1069</v>
      </c>
      <c r="B1071" t="s">
        <v>1095</v>
      </c>
      <c r="C1071">
        <v>9</v>
      </c>
      <c r="D1071">
        <v>1.1000000000000001</v>
      </c>
      <c r="E1071">
        <v>0</v>
      </c>
      <c r="F1071">
        <v>1</v>
      </c>
      <c r="AM1071">
        <f>RANK(C1071,$C$2:$C$1590)+COUNTIF($C$2:C1071,C1071)-1</f>
        <v>112</v>
      </c>
    </row>
    <row r="1072" spans="1:39" x14ac:dyDescent="0.2">
      <c r="A1072">
        <v>1070</v>
      </c>
      <c r="B1072" t="s">
        <v>1096</v>
      </c>
      <c r="C1072">
        <v>7</v>
      </c>
      <c r="D1072">
        <v>2.1333333333333302</v>
      </c>
      <c r="E1072">
        <v>0</v>
      </c>
      <c r="F1072">
        <v>1</v>
      </c>
      <c r="AM1072">
        <f>RANK(C1072,$C$2:$C$1590)+COUNTIF($C$2:C1072,C1072)-1</f>
        <v>190</v>
      </c>
    </row>
    <row r="1073" spans="1:39" x14ac:dyDescent="0.2">
      <c r="A1073">
        <v>1071</v>
      </c>
      <c r="B1073" t="s">
        <v>1097</v>
      </c>
      <c r="C1073">
        <v>9</v>
      </c>
      <c r="D1073">
        <v>1.8333333333333299</v>
      </c>
      <c r="E1073">
        <v>9.1333333333333293</v>
      </c>
      <c r="F1073">
        <v>0.75</v>
      </c>
      <c r="AM1073">
        <f>RANK(C1073,$C$2:$C$1590)+COUNTIF($C$2:C1073,C1073)-1</f>
        <v>113</v>
      </c>
    </row>
    <row r="1074" spans="1:39" x14ac:dyDescent="0.2">
      <c r="A1074">
        <v>1072</v>
      </c>
      <c r="B1074" t="s">
        <v>1098</v>
      </c>
      <c r="C1074">
        <v>7</v>
      </c>
      <c r="D1074">
        <v>2.1333333333333302</v>
      </c>
      <c r="E1074">
        <v>0</v>
      </c>
      <c r="F1074">
        <v>1</v>
      </c>
      <c r="AM1074">
        <f>RANK(C1074,$C$2:$C$1590)+COUNTIF($C$2:C1074,C1074)-1</f>
        <v>191</v>
      </c>
    </row>
    <row r="1075" spans="1:39" x14ac:dyDescent="0.2">
      <c r="A1075">
        <v>1073</v>
      </c>
      <c r="B1075" t="s">
        <v>1099</v>
      </c>
      <c r="C1075">
        <v>7</v>
      </c>
      <c r="D1075">
        <v>2.1333333333333302</v>
      </c>
      <c r="E1075">
        <v>0</v>
      </c>
      <c r="F1075">
        <v>1</v>
      </c>
      <c r="AM1075">
        <f>RANK(C1075,$C$2:$C$1590)+COUNTIF($C$2:C1075,C1075)-1</f>
        <v>192</v>
      </c>
    </row>
    <row r="1076" spans="1:39" x14ac:dyDescent="0.2">
      <c r="A1076">
        <v>1074</v>
      </c>
      <c r="B1076" t="s">
        <v>1100</v>
      </c>
      <c r="C1076">
        <v>1</v>
      </c>
      <c r="D1076">
        <v>1.5</v>
      </c>
      <c r="E1076">
        <v>0</v>
      </c>
      <c r="F1076">
        <v>0</v>
      </c>
      <c r="AM1076">
        <f>RANK(C1076,$C$2:$C$1590)+COUNTIF($C$2:C1076,C1076)-1</f>
        <v>1351</v>
      </c>
    </row>
    <row r="1077" spans="1:39" x14ac:dyDescent="0.2">
      <c r="A1077">
        <v>1075</v>
      </c>
      <c r="B1077" t="s">
        <v>1101</v>
      </c>
      <c r="C1077">
        <v>0</v>
      </c>
      <c r="D1077">
        <v>0</v>
      </c>
      <c r="E1077">
        <v>0</v>
      </c>
      <c r="F1077">
        <v>0</v>
      </c>
      <c r="AM1077">
        <f>RANK(C1077,$C$2:$C$1590)+COUNTIF($C$2:C1077,C1077)-1</f>
        <v>1533</v>
      </c>
    </row>
    <row r="1078" spans="1:39" x14ac:dyDescent="0.2">
      <c r="A1078">
        <v>1076</v>
      </c>
      <c r="B1078" t="s">
        <v>1102</v>
      </c>
      <c r="C1078">
        <v>0</v>
      </c>
      <c r="D1078">
        <v>0</v>
      </c>
      <c r="E1078">
        <v>0</v>
      </c>
      <c r="F1078">
        <v>0</v>
      </c>
      <c r="AM1078">
        <f>RANK(C1078,$C$2:$C$1590)+COUNTIF($C$2:C1078,C1078)-1</f>
        <v>1534</v>
      </c>
    </row>
    <row r="1079" spans="1:39" x14ac:dyDescent="0.2">
      <c r="A1079">
        <v>1077</v>
      </c>
      <c r="B1079" t="s">
        <v>1103</v>
      </c>
      <c r="C1079">
        <v>0</v>
      </c>
      <c r="D1079">
        <v>0</v>
      </c>
      <c r="E1079">
        <v>0</v>
      </c>
      <c r="F1079">
        <v>0</v>
      </c>
      <c r="AM1079">
        <f>RANK(C1079,$C$2:$C$1590)+COUNTIF($C$2:C1079,C1079)-1</f>
        <v>1535</v>
      </c>
    </row>
    <row r="1080" spans="1:39" x14ac:dyDescent="0.2">
      <c r="A1080">
        <v>1078</v>
      </c>
      <c r="B1080" t="s">
        <v>1104</v>
      </c>
      <c r="C1080">
        <v>1</v>
      </c>
      <c r="D1080">
        <v>1</v>
      </c>
      <c r="E1080">
        <v>0</v>
      </c>
      <c r="F1080">
        <v>0</v>
      </c>
      <c r="AM1080">
        <f>RANK(C1080,$C$2:$C$1590)+COUNTIF($C$2:C1080,C1080)-1</f>
        <v>1352</v>
      </c>
    </row>
    <row r="1081" spans="1:39" x14ac:dyDescent="0.2">
      <c r="A1081">
        <v>1079</v>
      </c>
      <c r="B1081" t="s">
        <v>1105</v>
      </c>
      <c r="C1081">
        <v>1</v>
      </c>
      <c r="D1081">
        <v>1</v>
      </c>
      <c r="E1081">
        <v>0</v>
      </c>
      <c r="F1081">
        <v>0</v>
      </c>
      <c r="AM1081">
        <f>RANK(C1081,$C$2:$C$1590)+COUNTIF($C$2:C1081,C1081)-1</f>
        <v>1353</v>
      </c>
    </row>
    <row r="1082" spans="1:39" x14ac:dyDescent="0.2">
      <c r="A1082">
        <v>1080</v>
      </c>
      <c r="B1082" t="s">
        <v>1106</v>
      </c>
      <c r="C1082">
        <v>0</v>
      </c>
      <c r="D1082">
        <v>0</v>
      </c>
      <c r="E1082">
        <v>0</v>
      </c>
      <c r="F1082">
        <v>0</v>
      </c>
      <c r="AM1082">
        <f>RANK(C1082,$C$2:$C$1590)+COUNTIF($C$2:C1082,C1082)-1</f>
        <v>1536</v>
      </c>
    </row>
    <row r="1083" spans="1:39" x14ac:dyDescent="0.2">
      <c r="A1083">
        <v>1081</v>
      </c>
      <c r="B1083" t="s">
        <v>1107</v>
      </c>
      <c r="C1083">
        <v>1</v>
      </c>
      <c r="D1083">
        <v>5.0132275132275099</v>
      </c>
      <c r="E1083">
        <v>0</v>
      </c>
      <c r="F1083">
        <v>0</v>
      </c>
      <c r="AM1083">
        <f>RANK(C1083,$C$2:$C$1590)+COUNTIF($C$2:C1083,C1083)-1</f>
        <v>1354</v>
      </c>
    </row>
    <row r="1084" spans="1:39" x14ac:dyDescent="0.2">
      <c r="A1084">
        <v>1082</v>
      </c>
      <c r="B1084" t="s">
        <v>1108</v>
      </c>
      <c r="C1084">
        <v>2</v>
      </c>
      <c r="D1084">
        <v>5.6878306878306804</v>
      </c>
      <c r="E1084">
        <v>0</v>
      </c>
      <c r="F1084">
        <v>1</v>
      </c>
      <c r="AM1084">
        <f>RANK(C1084,$C$2:$C$1590)+COUNTIF($C$2:C1084,C1084)-1</f>
        <v>1049</v>
      </c>
    </row>
    <row r="1085" spans="1:39" x14ac:dyDescent="0.2">
      <c r="A1085">
        <v>1083</v>
      </c>
      <c r="B1085" t="s">
        <v>1109</v>
      </c>
      <c r="C1085">
        <v>2</v>
      </c>
      <c r="D1085">
        <v>5.6878306878306804</v>
      </c>
      <c r="E1085">
        <v>0</v>
      </c>
      <c r="F1085">
        <v>1</v>
      </c>
      <c r="AM1085">
        <f>RANK(C1085,$C$2:$C$1590)+COUNTIF($C$2:C1085,C1085)-1</f>
        <v>1050</v>
      </c>
    </row>
    <row r="1086" spans="1:39" x14ac:dyDescent="0.2">
      <c r="A1086">
        <v>1084</v>
      </c>
      <c r="B1086" t="s">
        <v>1110</v>
      </c>
      <c r="C1086">
        <v>2</v>
      </c>
      <c r="D1086">
        <v>1.3333333333333299</v>
      </c>
      <c r="E1086">
        <v>0</v>
      </c>
      <c r="F1086">
        <v>1</v>
      </c>
      <c r="AM1086">
        <f>RANK(C1086,$C$2:$C$1590)+COUNTIF($C$2:C1086,C1086)-1</f>
        <v>1051</v>
      </c>
    </row>
    <row r="1087" spans="1:39" x14ac:dyDescent="0.2">
      <c r="A1087">
        <v>1085</v>
      </c>
      <c r="B1087" t="s">
        <v>1111</v>
      </c>
      <c r="C1087">
        <v>0</v>
      </c>
      <c r="D1087">
        <v>0</v>
      </c>
      <c r="E1087">
        <v>0</v>
      </c>
      <c r="F1087">
        <v>0</v>
      </c>
      <c r="AM1087">
        <f>RANK(C1087,$C$2:$C$1590)+COUNTIF($C$2:C1087,C1087)-1</f>
        <v>1537</v>
      </c>
    </row>
    <row r="1088" spans="1:39" x14ac:dyDescent="0.2">
      <c r="A1088">
        <v>1086</v>
      </c>
      <c r="B1088" t="s">
        <v>1112</v>
      </c>
      <c r="C1088">
        <v>2</v>
      </c>
      <c r="D1088">
        <v>5.6269841269841203</v>
      </c>
      <c r="E1088">
        <v>0</v>
      </c>
      <c r="F1088">
        <v>1</v>
      </c>
      <c r="AM1088">
        <f>RANK(C1088,$C$2:$C$1590)+COUNTIF($C$2:C1088,C1088)-1</f>
        <v>1052</v>
      </c>
    </row>
    <row r="1089" spans="1:39" x14ac:dyDescent="0.2">
      <c r="A1089">
        <v>1087</v>
      </c>
      <c r="B1089" t="s">
        <v>1113</v>
      </c>
      <c r="C1089">
        <v>4</v>
      </c>
      <c r="D1089">
        <v>5.6216931216931201</v>
      </c>
      <c r="E1089">
        <v>1.5</v>
      </c>
      <c r="F1089">
        <v>0.5</v>
      </c>
      <c r="AM1089">
        <f>RANK(C1089,$C$2:$C$1590)+COUNTIF($C$2:C1089,C1089)-1</f>
        <v>468</v>
      </c>
    </row>
    <row r="1090" spans="1:39" x14ac:dyDescent="0.2">
      <c r="A1090">
        <v>1088</v>
      </c>
      <c r="B1090" t="s">
        <v>1114</v>
      </c>
      <c r="C1090">
        <v>3</v>
      </c>
      <c r="D1090">
        <v>5.1560846560846496</v>
      </c>
      <c r="E1090">
        <v>56.014285714285698</v>
      </c>
      <c r="F1090">
        <v>0.66666666666666596</v>
      </c>
      <c r="AM1090">
        <f>RANK(C1090,$C$2:$C$1590)+COUNTIF($C$2:C1090,C1090)-1</f>
        <v>723</v>
      </c>
    </row>
    <row r="1091" spans="1:39" x14ac:dyDescent="0.2">
      <c r="A1091">
        <v>1089</v>
      </c>
      <c r="B1091" t="s">
        <v>1115</v>
      </c>
      <c r="C1091">
        <v>2</v>
      </c>
      <c r="D1091">
        <v>5.6269841269841203</v>
      </c>
      <c r="E1091">
        <v>0</v>
      </c>
      <c r="F1091">
        <v>1</v>
      </c>
      <c r="AM1091">
        <f>RANK(C1091,$C$2:$C$1590)+COUNTIF($C$2:C1091,C1091)-1</f>
        <v>1053</v>
      </c>
    </row>
    <row r="1092" spans="1:39" x14ac:dyDescent="0.2">
      <c r="A1092">
        <v>1090</v>
      </c>
      <c r="B1092" t="s">
        <v>1116</v>
      </c>
      <c r="C1092">
        <v>0</v>
      </c>
      <c r="D1092">
        <v>0</v>
      </c>
      <c r="E1092">
        <v>0</v>
      </c>
      <c r="F1092">
        <v>0</v>
      </c>
      <c r="AM1092">
        <f>RANK(C1092,$C$2:$C$1590)+COUNTIF($C$2:C1092,C1092)-1</f>
        <v>1538</v>
      </c>
    </row>
    <row r="1093" spans="1:39" x14ac:dyDescent="0.2">
      <c r="A1093">
        <v>1091</v>
      </c>
      <c r="B1093" t="s">
        <v>1117</v>
      </c>
      <c r="C1093">
        <v>3</v>
      </c>
      <c r="D1093">
        <v>8.0820105820105805</v>
      </c>
      <c r="E1093">
        <v>0</v>
      </c>
      <c r="F1093">
        <v>1</v>
      </c>
      <c r="AM1093">
        <f>RANK(C1093,$C$2:$C$1590)+COUNTIF($C$2:C1093,C1093)-1</f>
        <v>724</v>
      </c>
    </row>
    <row r="1094" spans="1:39" x14ac:dyDescent="0.2">
      <c r="A1094">
        <v>1092</v>
      </c>
      <c r="B1094" t="s">
        <v>1118</v>
      </c>
      <c r="C1094">
        <v>3</v>
      </c>
      <c r="D1094">
        <v>8.0820105820105805</v>
      </c>
      <c r="E1094">
        <v>0</v>
      </c>
      <c r="F1094">
        <v>1</v>
      </c>
      <c r="AM1094">
        <f>RANK(C1094,$C$2:$C$1590)+COUNTIF($C$2:C1094,C1094)-1</f>
        <v>725</v>
      </c>
    </row>
    <row r="1095" spans="1:39" x14ac:dyDescent="0.2">
      <c r="A1095">
        <v>1093</v>
      </c>
      <c r="B1095" t="s">
        <v>1119</v>
      </c>
      <c r="C1095">
        <v>3</v>
      </c>
      <c r="D1095">
        <v>1</v>
      </c>
      <c r="E1095">
        <v>0</v>
      </c>
      <c r="F1095">
        <v>1</v>
      </c>
      <c r="AM1095">
        <f>RANK(C1095,$C$2:$C$1590)+COUNTIF($C$2:C1095,C1095)-1</f>
        <v>726</v>
      </c>
    </row>
    <row r="1096" spans="1:39" x14ac:dyDescent="0.2">
      <c r="A1096">
        <v>1094</v>
      </c>
      <c r="B1096" t="s">
        <v>1120</v>
      </c>
      <c r="C1096">
        <v>3</v>
      </c>
      <c r="D1096">
        <v>1</v>
      </c>
      <c r="E1096">
        <v>0</v>
      </c>
      <c r="F1096">
        <v>1</v>
      </c>
      <c r="AM1096">
        <f>RANK(C1096,$C$2:$C$1590)+COUNTIF($C$2:C1096,C1096)-1</f>
        <v>727</v>
      </c>
    </row>
    <row r="1097" spans="1:39" x14ac:dyDescent="0.2">
      <c r="A1097">
        <v>1095</v>
      </c>
      <c r="B1097" t="s">
        <v>1121</v>
      </c>
      <c r="C1097">
        <v>3</v>
      </c>
      <c r="D1097">
        <v>1</v>
      </c>
      <c r="E1097">
        <v>0</v>
      </c>
      <c r="F1097">
        <v>1</v>
      </c>
      <c r="AM1097">
        <f>RANK(C1097,$C$2:$C$1590)+COUNTIF($C$2:C1097,C1097)-1</f>
        <v>728</v>
      </c>
    </row>
    <row r="1098" spans="1:39" x14ac:dyDescent="0.2">
      <c r="A1098">
        <v>1096</v>
      </c>
      <c r="B1098" t="s">
        <v>1122</v>
      </c>
      <c r="C1098">
        <v>3</v>
      </c>
      <c r="D1098">
        <v>1</v>
      </c>
      <c r="E1098">
        <v>0</v>
      </c>
      <c r="F1098">
        <v>1</v>
      </c>
      <c r="AM1098">
        <f>RANK(C1098,$C$2:$C$1590)+COUNTIF($C$2:C1098,C1098)-1</f>
        <v>729</v>
      </c>
    </row>
    <row r="1099" spans="1:39" x14ac:dyDescent="0.2">
      <c r="A1099">
        <v>1097</v>
      </c>
      <c r="B1099" t="s">
        <v>1123</v>
      </c>
      <c r="C1099">
        <v>2</v>
      </c>
      <c r="D1099">
        <v>1</v>
      </c>
      <c r="E1099">
        <v>0</v>
      </c>
      <c r="F1099">
        <v>1</v>
      </c>
      <c r="AM1099">
        <f>RANK(C1099,$C$2:$C$1590)+COUNTIF($C$2:C1099,C1099)-1</f>
        <v>1054</v>
      </c>
    </row>
    <row r="1100" spans="1:39" x14ac:dyDescent="0.2">
      <c r="A1100">
        <v>1098</v>
      </c>
      <c r="B1100" t="s">
        <v>1124</v>
      </c>
      <c r="C1100">
        <v>2</v>
      </c>
      <c r="D1100">
        <v>1</v>
      </c>
      <c r="E1100">
        <v>0</v>
      </c>
      <c r="F1100">
        <v>1</v>
      </c>
      <c r="AM1100">
        <f>RANK(C1100,$C$2:$C$1590)+COUNTIF($C$2:C1100,C1100)-1</f>
        <v>1055</v>
      </c>
    </row>
    <row r="1101" spans="1:39" x14ac:dyDescent="0.2">
      <c r="A1101">
        <v>1099</v>
      </c>
      <c r="B1101" t="s">
        <v>1125</v>
      </c>
      <c r="C1101">
        <v>2</v>
      </c>
      <c r="D1101">
        <v>1</v>
      </c>
      <c r="E1101">
        <v>0</v>
      </c>
      <c r="F1101">
        <v>1</v>
      </c>
      <c r="AM1101">
        <f>RANK(C1101,$C$2:$C$1590)+COUNTIF($C$2:C1101,C1101)-1</f>
        <v>1056</v>
      </c>
    </row>
    <row r="1102" spans="1:39" x14ac:dyDescent="0.2">
      <c r="A1102">
        <v>1100</v>
      </c>
      <c r="B1102" t="s">
        <v>1126</v>
      </c>
      <c r="C1102">
        <v>0</v>
      </c>
      <c r="D1102">
        <v>0</v>
      </c>
      <c r="E1102">
        <v>0</v>
      </c>
      <c r="F1102">
        <v>0</v>
      </c>
      <c r="AM1102">
        <f>RANK(C1102,$C$2:$C$1590)+COUNTIF($C$2:C1102,C1102)-1</f>
        <v>1539</v>
      </c>
    </row>
    <row r="1103" spans="1:39" x14ac:dyDescent="0.2">
      <c r="A1103">
        <v>1101</v>
      </c>
      <c r="B1103" t="s">
        <v>1127</v>
      </c>
      <c r="C1103">
        <v>2</v>
      </c>
      <c r="D1103">
        <v>1</v>
      </c>
      <c r="E1103">
        <v>0</v>
      </c>
      <c r="F1103">
        <v>1</v>
      </c>
      <c r="AM1103">
        <f>RANK(C1103,$C$2:$C$1590)+COUNTIF($C$2:C1103,C1103)-1</f>
        <v>1057</v>
      </c>
    </row>
    <row r="1104" spans="1:39" x14ac:dyDescent="0.2">
      <c r="A1104">
        <v>1102</v>
      </c>
      <c r="B1104" t="s">
        <v>1128</v>
      </c>
      <c r="C1104">
        <v>2</v>
      </c>
      <c r="D1104">
        <v>1</v>
      </c>
      <c r="E1104">
        <v>0</v>
      </c>
      <c r="F1104">
        <v>1</v>
      </c>
      <c r="AM1104">
        <f>RANK(C1104,$C$2:$C$1590)+COUNTIF($C$2:C1104,C1104)-1</f>
        <v>1058</v>
      </c>
    </row>
    <row r="1105" spans="1:39" x14ac:dyDescent="0.2">
      <c r="A1105">
        <v>1103</v>
      </c>
      <c r="B1105" t="s">
        <v>1129</v>
      </c>
      <c r="C1105">
        <v>2</v>
      </c>
      <c r="D1105">
        <v>1</v>
      </c>
      <c r="E1105">
        <v>0</v>
      </c>
      <c r="F1105">
        <v>1</v>
      </c>
      <c r="AM1105">
        <f>RANK(C1105,$C$2:$C$1590)+COUNTIF($C$2:C1105,C1105)-1</f>
        <v>1059</v>
      </c>
    </row>
    <row r="1106" spans="1:39" x14ac:dyDescent="0.2">
      <c r="A1106">
        <v>1104</v>
      </c>
      <c r="B1106" t="s">
        <v>1130</v>
      </c>
      <c r="C1106">
        <v>0</v>
      </c>
      <c r="D1106">
        <v>0</v>
      </c>
      <c r="E1106">
        <v>0</v>
      </c>
      <c r="F1106">
        <v>0</v>
      </c>
      <c r="AM1106">
        <f>RANK(C1106,$C$2:$C$1590)+COUNTIF($C$2:C1106,C1106)-1</f>
        <v>1540</v>
      </c>
    </row>
    <row r="1107" spans="1:39" x14ac:dyDescent="0.2">
      <c r="A1107">
        <v>1105</v>
      </c>
      <c r="B1107" t="s">
        <v>1131</v>
      </c>
      <c r="C1107">
        <v>8</v>
      </c>
      <c r="D1107">
        <v>4.6071428571428497</v>
      </c>
      <c r="E1107">
        <v>0</v>
      </c>
      <c r="F1107">
        <v>1</v>
      </c>
      <c r="AM1107">
        <f>RANK(C1107,$C$2:$C$1590)+COUNTIF($C$2:C1107,C1107)-1</f>
        <v>129</v>
      </c>
    </row>
    <row r="1108" spans="1:39" x14ac:dyDescent="0.2">
      <c r="A1108">
        <v>1106</v>
      </c>
      <c r="B1108" t="s">
        <v>1132</v>
      </c>
      <c r="C1108">
        <v>8</v>
      </c>
      <c r="D1108">
        <v>4.6071428571428497</v>
      </c>
      <c r="E1108">
        <v>0</v>
      </c>
      <c r="F1108">
        <v>1</v>
      </c>
      <c r="AM1108">
        <f>RANK(C1108,$C$2:$C$1590)+COUNTIF($C$2:C1108,C1108)-1</f>
        <v>130</v>
      </c>
    </row>
    <row r="1109" spans="1:39" x14ac:dyDescent="0.2">
      <c r="A1109">
        <v>1107</v>
      </c>
      <c r="B1109" t="s">
        <v>1133</v>
      </c>
      <c r="C1109">
        <v>11</v>
      </c>
      <c r="D1109">
        <v>3.75</v>
      </c>
      <c r="E1109">
        <v>384</v>
      </c>
      <c r="F1109">
        <v>0.56363636363636305</v>
      </c>
      <c r="AM1109">
        <f>RANK(C1109,$C$2:$C$1590)+COUNTIF($C$2:C1109,C1109)-1</f>
        <v>59</v>
      </c>
    </row>
    <row r="1110" spans="1:39" x14ac:dyDescent="0.2">
      <c r="A1110">
        <v>1108</v>
      </c>
      <c r="B1110" t="s">
        <v>1134</v>
      </c>
      <c r="C1110">
        <v>8</v>
      </c>
      <c r="D1110">
        <v>4.6071428571428497</v>
      </c>
      <c r="E1110">
        <v>0</v>
      </c>
      <c r="F1110">
        <v>1</v>
      </c>
      <c r="AM1110">
        <f>RANK(C1110,$C$2:$C$1590)+COUNTIF($C$2:C1110,C1110)-1</f>
        <v>131</v>
      </c>
    </row>
    <row r="1111" spans="1:39" x14ac:dyDescent="0.2">
      <c r="A1111">
        <v>1109</v>
      </c>
      <c r="B1111" t="s">
        <v>1135</v>
      </c>
      <c r="C1111">
        <v>8</v>
      </c>
      <c r="D1111">
        <v>4.6071428571428497</v>
      </c>
      <c r="E1111">
        <v>0</v>
      </c>
      <c r="F1111">
        <v>1</v>
      </c>
      <c r="AM1111">
        <f>RANK(C1111,$C$2:$C$1590)+COUNTIF($C$2:C1111,C1111)-1</f>
        <v>132</v>
      </c>
    </row>
    <row r="1112" spans="1:39" x14ac:dyDescent="0.2">
      <c r="A1112">
        <v>1110</v>
      </c>
      <c r="B1112" t="s">
        <v>1136</v>
      </c>
      <c r="C1112">
        <v>8</v>
      </c>
      <c r="D1112">
        <v>4.6071428571428497</v>
      </c>
      <c r="E1112">
        <v>0</v>
      </c>
      <c r="F1112">
        <v>1</v>
      </c>
      <c r="AM1112">
        <f>RANK(C1112,$C$2:$C$1590)+COUNTIF($C$2:C1112,C1112)-1</f>
        <v>133</v>
      </c>
    </row>
    <row r="1113" spans="1:39" x14ac:dyDescent="0.2">
      <c r="A1113">
        <v>1111</v>
      </c>
      <c r="B1113" t="s">
        <v>1137</v>
      </c>
      <c r="C1113">
        <v>8</v>
      </c>
      <c r="D1113">
        <v>4.6071428571428497</v>
      </c>
      <c r="E1113">
        <v>0</v>
      </c>
      <c r="F1113">
        <v>1</v>
      </c>
      <c r="AM1113">
        <f>RANK(C1113,$C$2:$C$1590)+COUNTIF($C$2:C1113,C1113)-1</f>
        <v>134</v>
      </c>
    </row>
    <row r="1114" spans="1:39" x14ac:dyDescent="0.2">
      <c r="A1114">
        <v>1112</v>
      </c>
      <c r="B1114" t="s">
        <v>1138</v>
      </c>
      <c r="C1114">
        <v>8</v>
      </c>
      <c r="D1114">
        <v>4.6071428571428497</v>
      </c>
      <c r="E1114">
        <v>0</v>
      </c>
      <c r="F1114">
        <v>1</v>
      </c>
      <c r="AM1114">
        <f>RANK(C1114,$C$2:$C$1590)+COUNTIF($C$2:C1114,C1114)-1</f>
        <v>135</v>
      </c>
    </row>
    <row r="1115" spans="1:39" x14ac:dyDescent="0.2">
      <c r="A1115">
        <v>1113</v>
      </c>
      <c r="B1115" t="s">
        <v>1139</v>
      </c>
      <c r="C1115">
        <v>8</v>
      </c>
      <c r="D1115">
        <v>4.6071428571428497</v>
      </c>
      <c r="E1115">
        <v>0</v>
      </c>
      <c r="F1115">
        <v>1</v>
      </c>
      <c r="AM1115">
        <f>RANK(C1115,$C$2:$C$1590)+COUNTIF($C$2:C1115,C1115)-1</f>
        <v>136</v>
      </c>
    </row>
    <row r="1116" spans="1:39" x14ac:dyDescent="0.2">
      <c r="A1116">
        <v>1114</v>
      </c>
      <c r="B1116" t="s">
        <v>1140</v>
      </c>
      <c r="C1116">
        <v>1</v>
      </c>
      <c r="D1116">
        <v>1</v>
      </c>
      <c r="E1116">
        <v>0</v>
      </c>
      <c r="F1116">
        <v>0</v>
      </c>
      <c r="AM1116">
        <f>RANK(C1116,$C$2:$C$1590)+COUNTIF($C$2:C1116,C1116)-1</f>
        <v>1355</v>
      </c>
    </row>
    <row r="1117" spans="1:39" x14ac:dyDescent="0.2">
      <c r="A1117">
        <v>1115</v>
      </c>
      <c r="B1117" t="s">
        <v>1141</v>
      </c>
      <c r="C1117">
        <v>1</v>
      </c>
      <c r="D1117">
        <v>1</v>
      </c>
      <c r="E1117">
        <v>0</v>
      </c>
      <c r="F1117">
        <v>0</v>
      </c>
      <c r="AM1117">
        <f>RANK(C1117,$C$2:$C$1590)+COUNTIF($C$2:C1117,C1117)-1</f>
        <v>1356</v>
      </c>
    </row>
    <row r="1118" spans="1:39" x14ac:dyDescent="0.2">
      <c r="A1118">
        <v>1116</v>
      </c>
      <c r="B1118" t="s">
        <v>1142</v>
      </c>
      <c r="C1118">
        <v>4</v>
      </c>
      <c r="D1118">
        <v>1.4285714285714199</v>
      </c>
      <c r="E1118">
        <v>0</v>
      </c>
      <c r="F1118">
        <v>1</v>
      </c>
      <c r="AM1118">
        <f>RANK(C1118,$C$2:$C$1590)+COUNTIF($C$2:C1118,C1118)-1</f>
        <v>469</v>
      </c>
    </row>
    <row r="1119" spans="1:39" x14ac:dyDescent="0.2">
      <c r="A1119">
        <v>1117</v>
      </c>
      <c r="B1119" t="s">
        <v>1143</v>
      </c>
      <c r="C1119">
        <v>4</v>
      </c>
      <c r="D1119">
        <v>1.4285714285714199</v>
      </c>
      <c r="E1119">
        <v>0</v>
      </c>
      <c r="F1119">
        <v>1</v>
      </c>
      <c r="AM1119">
        <f>RANK(C1119,$C$2:$C$1590)+COUNTIF($C$2:C1119,C1119)-1</f>
        <v>470</v>
      </c>
    </row>
    <row r="1120" spans="1:39" x14ac:dyDescent="0.2">
      <c r="A1120">
        <v>1118</v>
      </c>
      <c r="B1120" t="s">
        <v>1144</v>
      </c>
      <c r="C1120">
        <v>4</v>
      </c>
      <c r="D1120">
        <v>1.4285714285714199</v>
      </c>
      <c r="E1120">
        <v>0</v>
      </c>
      <c r="F1120">
        <v>1</v>
      </c>
      <c r="AM1120">
        <f>RANK(C1120,$C$2:$C$1590)+COUNTIF($C$2:C1120,C1120)-1</f>
        <v>471</v>
      </c>
    </row>
    <row r="1121" spans="1:39" x14ac:dyDescent="0.2">
      <c r="A1121">
        <v>1119</v>
      </c>
      <c r="B1121" t="s">
        <v>1145</v>
      </c>
      <c r="C1121">
        <v>4</v>
      </c>
      <c r="D1121">
        <v>1.4285714285714199</v>
      </c>
      <c r="E1121">
        <v>0</v>
      </c>
      <c r="F1121">
        <v>1</v>
      </c>
      <c r="AM1121">
        <f>RANK(C1121,$C$2:$C$1590)+COUNTIF($C$2:C1121,C1121)-1</f>
        <v>472</v>
      </c>
    </row>
    <row r="1122" spans="1:39" x14ac:dyDescent="0.2">
      <c r="A1122">
        <v>1120</v>
      </c>
      <c r="B1122" t="s">
        <v>1146</v>
      </c>
      <c r="C1122">
        <v>7</v>
      </c>
      <c r="D1122">
        <v>1</v>
      </c>
      <c r="E1122">
        <v>12</v>
      </c>
      <c r="F1122">
        <v>0.42857142857142799</v>
      </c>
      <c r="AM1122">
        <f>RANK(C1122,$C$2:$C$1590)+COUNTIF($C$2:C1122,C1122)-1</f>
        <v>193</v>
      </c>
    </row>
    <row r="1123" spans="1:39" x14ac:dyDescent="0.2">
      <c r="A1123">
        <v>1121</v>
      </c>
      <c r="B1123" t="s">
        <v>1147</v>
      </c>
      <c r="C1123">
        <v>2</v>
      </c>
      <c r="D1123">
        <v>4.8915343915343898</v>
      </c>
      <c r="E1123">
        <v>0</v>
      </c>
      <c r="F1123">
        <v>1</v>
      </c>
      <c r="AM1123">
        <f>RANK(C1123,$C$2:$C$1590)+COUNTIF($C$2:C1123,C1123)-1</f>
        <v>1060</v>
      </c>
    </row>
    <row r="1124" spans="1:39" x14ac:dyDescent="0.2">
      <c r="A1124">
        <v>1122</v>
      </c>
      <c r="B1124" t="s">
        <v>1148</v>
      </c>
      <c r="C1124">
        <v>2</v>
      </c>
      <c r="D1124">
        <v>4.8915343915343898</v>
      </c>
      <c r="E1124">
        <v>0</v>
      </c>
      <c r="F1124">
        <v>1</v>
      </c>
      <c r="AM1124">
        <f>RANK(C1124,$C$2:$C$1590)+COUNTIF($C$2:C1124,C1124)-1</f>
        <v>1061</v>
      </c>
    </row>
    <row r="1125" spans="1:39" x14ac:dyDescent="0.2">
      <c r="A1125">
        <v>1123</v>
      </c>
      <c r="B1125" t="s">
        <v>1149</v>
      </c>
      <c r="C1125">
        <v>2</v>
      </c>
      <c r="D1125">
        <v>4.5476190476190403</v>
      </c>
      <c r="E1125">
        <v>0</v>
      </c>
      <c r="F1125">
        <v>1</v>
      </c>
      <c r="AM1125">
        <f>RANK(C1125,$C$2:$C$1590)+COUNTIF($C$2:C1125,C1125)-1</f>
        <v>1062</v>
      </c>
    </row>
    <row r="1126" spans="1:39" x14ac:dyDescent="0.2">
      <c r="A1126">
        <v>1124</v>
      </c>
      <c r="B1126" t="s">
        <v>1150</v>
      </c>
      <c r="C1126">
        <v>3</v>
      </c>
      <c r="D1126">
        <v>2.1538461538461502</v>
      </c>
      <c r="E1126">
        <v>0</v>
      </c>
      <c r="F1126">
        <v>1</v>
      </c>
      <c r="AM1126">
        <f>RANK(C1126,$C$2:$C$1590)+COUNTIF($C$2:C1126,C1126)-1</f>
        <v>730</v>
      </c>
    </row>
    <row r="1127" spans="1:39" x14ac:dyDescent="0.2">
      <c r="A1127">
        <v>1125</v>
      </c>
      <c r="B1127" t="s">
        <v>1151</v>
      </c>
      <c r="C1127">
        <v>3</v>
      </c>
      <c r="D1127">
        <v>2.1538461538461502</v>
      </c>
      <c r="E1127">
        <v>0</v>
      </c>
      <c r="F1127">
        <v>1</v>
      </c>
      <c r="AM1127">
        <f>RANK(C1127,$C$2:$C$1590)+COUNTIF($C$2:C1127,C1127)-1</f>
        <v>731</v>
      </c>
    </row>
    <row r="1128" spans="1:39" x14ac:dyDescent="0.2">
      <c r="A1128">
        <v>1126</v>
      </c>
      <c r="B1128" t="s">
        <v>1152</v>
      </c>
      <c r="C1128">
        <v>0</v>
      </c>
      <c r="D1128">
        <v>0</v>
      </c>
      <c r="E1128">
        <v>0</v>
      </c>
      <c r="F1128">
        <v>0</v>
      </c>
      <c r="AM1128">
        <f>RANK(C1128,$C$2:$C$1590)+COUNTIF($C$2:C1128,C1128)-1</f>
        <v>1541</v>
      </c>
    </row>
    <row r="1129" spans="1:39" x14ac:dyDescent="0.2">
      <c r="A1129">
        <v>1127</v>
      </c>
      <c r="B1129" t="s">
        <v>1153</v>
      </c>
      <c r="C1129">
        <v>1</v>
      </c>
      <c r="D1129">
        <v>1</v>
      </c>
      <c r="E1129">
        <v>0</v>
      </c>
      <c r="F1129">
        <v>0</v>
      </c>
      <c r="AM1129">
        <f>RANK(C1129,$C$2:$C$1590)+COUNTIF($C$2:C1129,C1129)-1</f>
        <v>1357</v>
      </c>
    </row>
    <row r="1130" spans="1:39" x14ac:dyDescent="0.2">
      <c r="A1130">
        <v>1128</v>
      </c>
      <c r="B1130" t="s">
        <v>1154</v>
      </c>
      <c r="C1130">
        <v>1</v>
      </c>
      <c r="D1130">
        <v>1</v>
      </c>
      <c r="E1130">
        <v>0</v>
      </c>
      <c r="F1130">
        <v>0</v>
      </c>
      <c r="AM1130">
        <f>RANK(C1130,$C$2:$C$1590)+COUNTIF($C$2:C1130,C1130)-1</f>
        <v>1358</v>
      </c>
    </row>
    <row r="1131" spans="1:39" x14ac:dyDescent="0.2">
      <c r="A1131">
        <v>1129</v>
      </c>
      <c r="B1131" t="s">
        <v>1155</v>
      </c>
      <c r="C1131">
        <v>1</v>
      </c>
      <c r="D1131">
        <v>2.2857142857142798</v>
      </c>
      <c r="E1131">
        <v>0</v>
      </c>
      <c r="F1131">
        <v>0</v>
      </c>
      <c r="AM1131">
        <f>RANK(C1131,$C$2:$C$1590)+COUNTIF($C$2:C1131,C1131)-1</f>
        <v>1359</v>
      </c>
    </row>
    <row r="1132" spans="1:39" x14ac:dyDescent="0.2">
      <c r="A1132">
        <v>1130</v>
      </c>
      <c r="B1132" t="s">
        <v>1156</v>
      </c>
      <c r="C1132">
        <v>4</v>
      </c>
      <c r="D1132">
        <v>5.2724867724867703</v>
      </c>
      <c r="E1132">
        <v>25.205952380952301</v>
      </c>
      <c r="F1132">
        <v>0.83333333333333304</v>
      </c>
      <c r="AM1132">
        <f>RANK(C1132,$C$2:$C$1590)+COUNTIF($C$2:C1132,C1132)-1</f>
        <v>473</v>
      </c>
    </row>
    <row r="1133" spans="1:39" x14ac:dyDescent="0.2">
      <c r="A1133">
        <v>1131</v>
      </c>
      <c r="B1133" t="s">
        <v>1157</v>
      </c>
      <c r="C1133">
        <v>1</v>
      </c>
      <c r="D1133">
        <v>1</v>
      </c>
      <c r="E1133">
        <v>0</v>
      </c>
      <c r="F1133">
        <v>0</v>
      </c>
      <c r="AM1133">
        <f>RANK(C1133,$C$2:$C$1590)+COUNTIF($C$2:C1133,C1133)-1</f>
        <v>1360</v>
      </c>
    </row>
    <row r="1134" spans="1:39" x14ac:dyDescent="0.2">
      <c r="A1134">
        <v>1132</v>
      </c>
      <c r="B1134" t="s">
        <v>1158</v>
      </c>
      <c r="C1134">
        <v>1</v>
      </c>
      <c r="D1134">
        <v>1</v>
      </c>
      <c r="E1134">
        <v>0</v>
      </c>
      <c r="F1134">
        <v>0</v>
      </c>
      <c r="AM1134">
        <f>RANK(C1134,$C$2:$C$1590)+COUNTIF($C$2:C1134,C1134)-1</f>
        <v>1361</v>
      </c>
    </row>
    <row r="1135" spans="1:39" x14ac:dyDescent="0.2">
      <c r="A1135">
        <v>1133</v>
      </c>
      <c r="B1135" t="s">
        <v>1159</v>
      </c>
      <c r="C1135">
        <v>1</v>
      </c>
      <c r="D1135">
        <v>1</v>
      </c>
      <c r="E1135">
        <v>0</v>
      </c>
      <c r="F1135">
        <v>0</v>
      </c>
      <c r="AM1135">
        <f>RANK(C1135,$C$2:$C$1590)+COUNTIF($C$2:C1135,C1135)-1</f>
        <v>1362</v>
      </c>
    </row>
    <row r="1136" spans="1:39" x14ac:dyDescent="0.2">
      <c r="A1136">
        <v>1134</v>
      </c>
      <c r="B1136" t="s">
        <v>1160</v>
      </c>
      <c r="C1136">
        <v>1</v>
      </c>
      <c r="D1136">
        <v>1</v>
      </c>
      <c r="E1136">
        <v>0</v>
      </c>
      <c r="F1136">
        <v>0</v>
      </c>
      <c r="AM1136">
        <f>RANK(C1136,$C$2:$C$1590)+COUNTIF($C$2:C1136,C1136)-1</f>
        <v>1363</v>
      </c>
    </row>
    <row r="1137" spans="1:39" x14ac:dyDescent="0.2">
      <c r="A1137">
        <v>1135</v>
      </c>
      <c r="B1137" t="s">
        <v>1161</v>
      </c>
      <c r="C1137">
        <v>5</v>
      </c>
      <c r="D1137">
        <v>6.56084656084656</v>
      </c>
      <c r="E1137">
        <v>0.66666666666666596</v>
      </c>
      <c r="F1137">
        <v>0.8</v>
      </c>
      <c r="AM1137">
        <f>RANK(C1137,$C$2:$C$1590)+COUNTIF($C$2:C1137,C1137)-1</f>
        <v>332</v>
      </c>
    </row>
    <row r="1138" spans="1:39" x14ac:dyDescent="0.2">
      <c r="A1138">
        <v>1136</v>
      </c>
      <c r="B1138" t="s">
        <v>1162</v>
      </c>
      <c r="C1138">
        <v>4</v>
      </c>
      <c r="D1138">
        <v>6.5634920634920597</v>
      </c>
      <c r="E1138">
        <v>0</v>
      </c>
      <c r="F1138">
        <v>1</v>
      </c>
      <c r="AM1138">
        <f>RANK(C1138,$C$2:$C$1590)+COUNTIF($C$2:C1138,C1138)-1</f>
        <v>474</v>
      </c>
    </row>
    <row r="1139" spans="1:39" x14ac:dyDescent="0.2">
      <c r="A1139">
        <v>1137</v>
      </c>
      <c r="B1139" t="s">
        <v>1163</v>
      </c>
      <c r="C1139">
        <v>4</v>
      </c>
      <c r="D1139">
        <v>6.5634920634920597</v>
      </c>
      <c r="E1139">
        <v>0</v>
      </c>
      <c r="F1139">
        <v>1</v>
      </c>
      <c r="AM1139">
        <f>RANK(C1139,$C$2:$C$1590)+COUNTIF($C$2:C1139,C1139)-1</f>
        <v>475</v>
      </c>
    </row>
    <row r="1140" spans="1:39" x14ac:dyDescent="0.2">
      <c r="A1140">
        <v>1138</v>
      </c>
      <c r="B1140" t="s">
        <v>1164</v>
      </c>
      <c r="C1140">
        <v>3</v>
      </c>
      <c r="D1140">
        <v>6.5661375661375603</v>
      </c>
      <c r="E1140">
        <v>0</v>
      </c>
      <c r="F1140">
        <v>1</v>
      </c>
      <c r="AM1140">
        <f>RANK(C1140,$C$2:$C$1590)+COUNTIF($C$2:C1140,C1140)-1</f>
        <v>732</v>
      </c>
    </row>
    <row r="1141" spans="1:39" x14ac:dyDescent="0.2">
      <c r="A1141">
        <v>1139</v>
      </c>
      <c r="B1141" t="s">
        <v>1165</v>
      </c>
      <c r="C1141">
        <v>1</v>
      </c>
      <c r="D1141">
        <v>1</v>
      </c>
      <c r="E1141">
        <v>0</v>
      </c>
      <c r="F1141">
        <v>0</v>
      </c>
      <c r="AM1141">
        <f>RANK(C1141,$C$2:$C$1590)+COUNTIF($C$2:C1141,C1141)-1</f>
        <v>1364</v>
      </c>
    </row>
    <row r="1142" spans="1:39" x14ac:dyDescent="0.2">
      <c r="A1142">
        <v>1140</v>
      </c>
      <c r="B1142" t="s">
        <v>1166</v>
      </c>
      <c r="C1142">
        <v>1</v>
      </c>
      <c r="D1142">
        <v>1</v>
      </c>
      <c r="E1142">
        <v>0</v>
      </c>
      <c r="F1142">
        <v>0</v>
      </c>
      <c r="AM1142">
        <f>RANK(C1142,$C$2:$C$1590)+COUNTIF($C$2:C1142,C1142)-1</f>
        <v>1365</v>
      </c>
    </row>
    <row r="1143" spans="1:39" x14ac:dyDescent="0.2">
      <c r="A1143">
        <v>1141</v>
      </c>
      <c r="B1143" t="s">
        <v>1167</v>
      </c>
      <c r="C1143">
        <v>1</v>
      </c>
      <c r="D1143">
        <v>1.6666666666666601</v>
      </c>
      <c r="E1143">
        <v>0</v>
      </c>
      <c r="F1143">
        <v>0</v>
      </c>
      <c r="AM1143">
        <f>RANK(C1143,$C$2:$C$1590)+COUNTIF($C$2:C1143,C1143)-1</f>
        <v>1366</v>
      </c>
    </row>
    <row r="1144" spans="1:39" x14ac:dyDescent="0.2">
      <c r="A1144">
        <v>1142</v>
      </c>
      <c r="B1144" t="s">
        <v>1168</v>
      </c>
      <c r="C1144">
        <v>3</v>
      </c>
      <c r="D1144">
        <v>1</v>
      </c>
      <c r="E1144">
        <v>2</v>
      </c>
      <c r="F1144">
        <v>0.33333333333333298</v>
      </c>
      <c r="AM1144">
        <f>RANK(C1144,$C$2:$C$1590)+COUNTIF($C$2:C1144,C1144)-1</f>
        <v>733</v>
      </c>
    </row>
    <row r="1145" spans="1:39" x14ac:dyDescent="0.2">
      <c r="A1145">
        <v>1143</v>
      </c>
      <c r="B1145" t="s">
        <v>1169</v>
      </c>
      <c r="C1145">
        <v>0</v>
      </c>
      <c r="D1145">
        <v>0</v>
      </c>
      <c r="E1145">
        <v>0</v>
      </c>
      <c r="F1145">
        <v>0</v>
      </c>
      <c r="AM1145">
        <f>RANK(C1145,$C$2:$C$1590)+COUNTIF($C$2:C1145,C1145)-1</f>
        <v>1542</v>
      </c>
    </row>
    <row r="1146" spans="1:39" x14ac:dyDescent="0.2">
      <c r="A1146">
        <v>1144</v>
      </c>
      <c r="B1146" t="s">
        <v>1170</v>
      </c>
      <c r="C1146">
        <v>0</v>
      </c>
      <c r="D1146">
        <v>0</v>
      </c>
      <c r="E1146">
        <v>0</v>
      </c>
      <c r="F1146">
        <v>0</v>
      </c>
      <c r="AM1146">
        <f>RANK(C1146,$C$2:$C$1590)+COUNTIF($C$2:C1146,C1146)-1</f>
        <v>1543</v>
      </c>
    </row>
    <row r="1147" spans="1:39" x14ac:dyDescent="0.2">
      <c r="A1147">
        <v>1145</v>
      </c>
      <c r="B1147" t="s">
        <v>1171</v>
      </c>
      <c r="C1147">
        <v>12</v>
      </c>
      <c r="D1147">
        <v>7.0793650793650702</v>
      </c>
      <c r="E1147">
        <v>44.6666666666666</v>
      </c>
      <c r="F1147">
        <v>0.439393939393939</v>
      </c>
      <c r="AM1147">
        <f>RANK(C1147,$C$2:$C$1590)+COUNTIF($C$2:C1147,C1147)-1</f>
        <v>50</v>
      </c>
    </row>
    <row r="1148" spans="1:39" x14ac:dyDescent="0.2">
      <c r="A1148">
        <v>1146</v>
      </c>
      <c r="B1148" t="s">
        <v>1172</v>
      </c>
      <c r="C1148">
        <v>4</v>
      </c>
      <c r="D1148">
        <v>1</v>
      </c>
      <c r="E1148">
        <v>0</v>
      </c>
      <c r="F1148">
        <v>1</v>
      </c>
      <c r="AM1148">
        <f>RANK(C1148,$C$2:$C$1590)+COUNTIF($C$2:C1148,C1148)-1</f>
        <v>476</v>
      </c>
    </row>
    <row r="1149" spans="1:39" x14ac:dyDescent="0.2">
      <c r="A1149">
        <v>1147</v>
      </c>
      <c r="B1149" t="s">
        <v>1173</v>
      </c>
      <c r="C1149">
        <v>4</v>
      </c>
      <c r="D1149">
        <v>1</v>
      </c>
      <c r="E1149">
        <v>0</v>
      </c>
      <c r="F1149">
        <v>1</v>
      </c>
      <c r="AM1149">
        <f>RANK(C1149,$C$2:$C$1590)+COUNTIF($C$2:C1149,C1149)-1</f>
        <v>477</v>
      </c>
    </row>
    <row r="1150" spans="1:39" x14ac:dyDescent="0.2">
      <c r="A1150">
        <v>1148</v>
      </c>
      <c r="B1150" t="s">
        <v>1174</v>
      </c>
      <c r="C1150">
        <v>4</v>
      </c>
      <c r="D1150">
        <v>1</v>
      </c>
      <c r="E1150">
        <v>0</v>
      </c>
      <c r="F1150">
        <v>1</v>
      </c>
      <c r="AM1150">
        <f>RANK(C1150,$C$2:$C$1590)+COUNTIF($C$2:C1150,C1150)-1</f>
        <v>478</v>
      </c>
    </row>
    <row r="1151" spans="1:39" x14ac:dyDescent="0.2">
      <c r="A1151">
        <v>1149</v>
      </c>
      <c r="B1151" t="s">
        <v>1175</v>
      </c>
      <c r="C1151">
        <v>4</v>
      </c>
      <c r="D1151">
        <v>1</v>
      </c>
      <c r="E1151">
        <v>0</v>
      </c>
      <c r="F1151">
        <v>1</v>
      </c>
      <c r="AM1151">
        <f>RANK(C1151,$C$2:$C$1590)+COUNTIF($C$2:C1151,C1151)-1</f>
        <v>479</v>
      </c>
    </row>
    <row r="1152" spans="1:39" x14ac:dyDescent="0.2">
      <c r="A1152">
        <v>1150</v>
      </c>
      <c r="B1152" t="s">
        <v>1176</v>
      </c>
      <c r="C1152">
        <v>4</v>
      </c>
      <c r="D1152">
        <v>1</v>
      </c>
      <c r="E1152">
        <v>0</v>
      </c>
      <c r="F1152">
        <v>1</v>
      </c>
      <c r="AM1152">
        <f>RANK(C1152,$C$2:$C$1590)+COUNTIF($C$2:C1152,C1152)-1</f>
        <v>480</v>
      </c>
    </row>
    <row r="1153" spans="1:39" x14ac:dyDescent="0.2">
      <c r="A1153">
        <v>1151</v>
      </c>
      <c r="B1153" t="s">
        <v>1177</v>
      </c>
      <c r="C1153">
        <v>0</v>
      </c>
      <c r="D1153">
        <v>0</v>
      </c>
      <c r="E1153">
        <v>0</v>
      </c>
      <c r="F1153">
        <v>0</v>
      </c>
      <c r="AM1153">
        <f>RANK(C1153,$C$2:$C$1590)+COUNTIF($C$2:C1153,C1153)-1</f>
        <v>1544</v>
      </c>
    </row>
    <row r="1154" spans="1:39" x14ac:dyDescent="0.2">
      <c r="A1154">
        <v>1152</v>
      </c>
      <c r="B1154" t="s">
        <v>1178</v>
      </c>
      <c r="C1154">
        <v>8</v>
      </c>
      <c r="D1154">
        <v>1</v>
      </c>
      <c r="E1154">
        <v>0</v>
      </c>
      <c r="F1154">
        <v>1</v>
      </c>
      <c r="AM1154">
        <f>RANK(C1154,$C$2:$C$1590)+COUNTIF($C$2:C1154,C1154)-1</f>
        <v>137</v>
      </c>
    </row>
    <row r="1155" spans="1:39" x14ac:dyDescent="0.2">
      <c r="A1155">
        <v>1153</v>
      </c>
      <c r="B1155" t="s">
        <v>1179</v>
      </c>
      <c r="C1155">
        <v>8</v>
      </c>
      <c r="D1155">
        <v>1</v>
      </c>
      <c r="E1155">
        <v>0</v>
      </c>
      <c r="F1155">
        <v>1</v>
      </c>
      <c r="AM1155">
        <f>RANK(C1155,$C$2:$C$1590)+COUNTIF($C$2:C1155,C1155)-1</f>
        <v>138</v>
      </c>
    </row>
    <row r="1156" spans="1:39" x14ac:dyDescent="0.2">
      <c r="A1156">
        <v>1154</v>
      </c>
      <c r="B1156" t="s">
        <v>1180</v>
      </c>
      <c r="C1156">
        <v>8</v>
      </c>
      <c r="D1156">
        <v>1</v>
      </c>
      <c r="E1156">
        <v>0</v>
      </c>
      <c r="F1156">
        <v>1</v>
      </c>
      <c r="AM1156">
        <f>RANK(C1156,$C$2:$C$1590)+COUNTIF($C$2:C1156,C1156)-1</f>
        <v>139</v>
      </c>
    </row>
    <row r="1157" spans="1:39" x14ac:dyDescent="0.2">
      <c r="A1157">
        <v>1155</v>
      </c>
      <c r="B1157" t="s">
        <v>1181</v>
      </c>
      <c r="C1157">
        <v>8</v>
      </c>
      <c r="D1157">
        <v>1</v>
      </c>
      <c r="E1157">
        <v>0</v>
      </c>
      <c r="F1157">
        <v>1</v>
      </c>
      <c r="AM1157">
        <f>RANK(C1157,$C$2:$C$1590)+COUNTIF($C$2:C1157,C1157)-1</f>
        <v>140</v>
      </c>
    </row>
    <row r="1158" spans="1:39" x14ac:dyDescent="0.2">
      <c r="A1158">
        <v>1156</v>
      </c>
      <c r="B1158" t="s">
        <v>1182</v>
      </c>
      <c r="C1158">
        <v>8</v>
      </c>
      <c r="D1158">
        <v>1</v>
      </c>
      <c r="E1158">
        <v>0</v>
      </c>
      <c r="F1158">
        <v>1</v>
      </c>
      <c r="AM1158">
        <f>RANK(C1158,$C$2:$C$1590)+COUNTIF($C$2:C1158,C1158)-1</f>
        <v>141</v>
      </c>
    </row>
    <row r="1159" spans="1:39" x14ac:dyDescent="0.2">
      <c r="A1159">
        <v>1157</v>
      </c>
      <c r="B1159" t="s">
        <v>1183</v>
      </c>
      <c r="C1159">
        <v>8</v>
      </c>
      <c r="D1159">
        <v>1</v>
      </c>
      <c r="E1159">
        <v>0</v>
      </c>
      <c r="F1159">
        <v>1</v>
      </c>
      <c r="AM1159">
        <f>RANK(C1159,$C$2:$C$1590)+COUNTIF($C$2:C1159,C1159)-1</f>
        <v>142</v>
      </c>
    </row>
    <row r="1160" spans="1:39" x14ac:dyDescent="0.2">
      <c r="A1160">
        <v>1158</v>
      </c>
      <c r="B1160" t="s">
        <v>1184</v>
      </c>
      <c r="C1160">
        <v>8</v>
      </c>
      <c r="D1160">
        <v>1</v>
      </c>
      <c r="E1160">
        <v>0</v>
      </c>
      <c r="F1160">
        <v>1</v>
      </c>
      <c r="AM1160">
        <f>RANK(C1160,$C$2:$C$1590)+COUNTIF($C$2:C1160,C1160)-1</f>
        <v>143</v>
      </c>
    </row>
    <row r="1161" spans="1:39" x14ac:dyDescent="0.2">
      <c r="A1161">
        <v>1159</v>
      </c>
      <c r="B1161" t="s">
        <v>1185</v>
      </c>
      <c r="C1161">
        <v>8</v>
      </c>
      <c r="D1161">
        <v>1</v>
      </c>
      <c r="E1161">
        <v>0</v>
      </c>
      <c r="F1161">
        <v>1</v>
      </c>
      <c r="AM1161">
        <f>RANK(C1161,$C$2:$C$1590)+COUNTIF($C$2:C1161,C1161)-1</f>
        <v>144</v>
      </c>
    </row>
    <row r="1162" spans="1:39" x14ac:dyDescent="0.2">
      <c r="A1162">
        <v>1160</v>
      </c>
      <c r="B1162" t="s">
        <v>1186</v>
      </c>
      <c r="C1162">
        <v>8</v>
      </c>
      <c r="D1162">
        <v>1</v>
      </c>
      <c r="E1162">
        <v>0</v>
      </c>
      <c r="F1162">
        <v>1</v>
      </c>
      <c r="AM1162">
        <f>RANK(C1162,$C$2:$C$1590)+COUNTIF($C$2:C1162,C1162)-1</f>
        <v>145</v>
      </c>
    </row>
    <row r="1163" spans="1:39" x14ac:dyDescent="0.2">
      <c r="A1163">
        <v>1161</v>
      </c>
      <c r="B1163" t="s">
        <v>1187</v>
      </c>
      <c r="C1163">
        <v>0</v>
      </c>
      <c r="D1163">
        <v>0</v>
      </c>
      <c r="E1163">
        <v>0</v>
      </c>
      <c r="F1163">
        <v>0</v>
      </c>
      <c r="AM1163">
        <f>RANK(C1163,$C$2:$C$1590)+COUNTIF($C$2:C1163,C1163)-1</f>
        <v>1545</v>
      </c>
    </row>
    <row r="1164" spans="1:39" x14ac:dyDescent="0.2">
      <c r="A1164">
        <v>1162</v>
      </c>
      <c r="B1164" t="s">
        <v>1188</v>
      </c>
      <c r="C1164">
        <v>6</v>
      </c>
      <c r="D1164">
        <v>8.8042328042328002</v>
      </c>
      <c r="E1164">
        <v>1125</v>
      </c>
      <c r="F1164">
        <v>0.46666666666666601</v>
      </c>
      <c r="AM1164">
        <f>RANK(C1164,$C$2:$C$1590)+COUNTIF($C$2:C1164,C1164)-1</f>
        <v>256</v>
      </c>
    </row>
    <row r="1165" spans="1:39" x14ac:dyDescent="0.2">
      <c r="A1165">
        <v>1163</v>
      </c>
      <c r="B1165" t="s">
        <v>1189</v>
      </c>
      <c r="C1165">
        <v>2</v>
      </c>
      <c r="D1165">
        <v>9.7962962962962905</v>
      </c>
      <c r="E1165">
        <v>0</v>
      </c>
      <c r="F1165">
        <v>1</v>
      </c>
      <c r="AM1165">
        <f>RANK(C1165,$C$2:$C$1590)+COUNTIF($C$2:C1165,C1165)-1</f>
        <v>1063</v>
      </c>
    </row>
    <row r="1166" spans="1:39" x14ac:dyDescent="0.2">
      <c r="A1166">
        <v>1164</v>
      </c>
      <c r="B1166" t="s">
        <v>1190</v>
      </c>
      <c r="C1166">
        <v>1</v>
      </c>
      <c r="D1166">
        <v>1</v>
      </c>
      <c r="E1166">
        <v>0</v>
      </c>
      <c r="F1166">
        <v>0</v>
      </c>
      <c r="AM1166">
        <f>RANK(C1166,$C$2:$C$1590)+COUNTIF($C$2:C1166,C1166)-1</f>
        <v>1367</v>
      </c>
    </row>
    <row r="1167" spans="1:39" x14ac:dyDescent="0.2">
      <c r="A1167">
        <v>1165</v>
      </c>
      <c r="B1167" t="s">
        <v>1191</v>
      </c>
      <c r="C1167">
        <v>1</v>
      </c>
      <c r="D1167">
        <v>1</v>
      </c>
      <c r="E1167">
        <v>0</v>
      </c>
      <c r="F1167">
        <v>0</v>
      </c>
      <c r="AM1167">
        <f>RANK(C1167,$C$2:$C$1590)+COUNTIF($C$2:C1167,C1167)-1</f>
        <v>1368</v>
      </c>
    </row>
    <row r="1168" spans="1:39" x14ac:dyDescent="0.2">
      <c r="A1168">
        <v>1166</v>
      </c>
      <c r="B1168" t="s">
        <v>1192</v>
      </c>
      <c r="C1168">
        <v>3</v>
      </c>
      <c r="D1168">
        <v>1</v>
      </c>
      <c r="E1168">
        <v>0</v>
      </c>
      <c r="F1168">
        <v>1</v>
      </c>
      <c r="AM1168">
        <f>RANK(C1168,$C$2:$C$1590)+COUNTIF($C$2:C1168,C1168)-1</f>
        <v>734</v>
      </c>
    </row>
    <row r="1169" spans="1:39" x14ac:dyDescent="0.2">
      <c r="A1169">
        <v>1167</v>
      </c>
      <c r="B1169" t="s">
        <v>1193</v>
      </c>
      <c r="C1169">
        <v>3</v>
      </c>
      <c r="D1169">
        <v>1</v>
      </c>
      <c r="E1169">
        <v>0</v>
      </c>
      <c r="F1169">
        <v>1</v>
      </c>
      <c r="AM1169">
        <f>RANK(C1169,$C$2:$C$1590)+COUNTIF($C$2:C1169,C1169)-1</f>
        <v>735</v>
      </c>
    </row>
    <row r="1170" spans="1:39" x14ac:dyDescent="0.2">
      <c r="A1170">
        <v>1168</v>
      </c>
      <c r="B1170" t="s">
        <v>1194</v>
      </c>
      <c r="C1170">
        <v>1</v>
      </c>
      <c r="D1170">
        <v>1</v>
      </c>
      <c r="E1170">
        <v>0</v>
      </c>
      <c r="F1170">
        <v>0</v>
      </c>
      <c r="AM1170">
        <f>RANK(C1170,$C$2:$C$1590)+COUNTIF($C$2:C1170,C1170)-1</f>
        <v>1369</v>
      </c>
    </row>
    <row r="1171" spans="1:39" x14ac:dyDescent="0.2">
      <c r="A1171">
        <v>1169</v>
      </c>
      <c r="B1171" t="s">
        <v>1195</v>
      </c>
      <c r="C1171">
        <v>1</v>
      </c>
      <c r="D1171">
        <v>1</v>
      </c>
      <c r="E1171">
        <v>0</v>
      </c>
      <c r="F1171">
        <v>0</v>
      </c>
      <c r="AM1171">
        <f>RANK(C1171,$C$2:$C$1590)+COUNTIF($C$2:C1171,C1171)-1</f>
        <v>1370</v>
      </c>
    </row>
    <row r="1172" spans="1:39" x14ac:dyDescent="0.2">
      <c r="A1172">
        <v>1170</v>
      </c>
      <c r="B1172" t="s">
        <v>1196</v>
      </c>
      <c r="C1172">
        <v>1</v>
      </c>
      <c r="D1172">
        <v>1.5</v>
      </c>
      <c r="E1172">
        <v>0</v>
      </c>
      <c r="F1172">
        <v>0</v>
      </c>
      <c r="AM1172">
        <f>RANK(C1172,$C$2:$C$1590)+COUNTIF($C$2:C1172,C1172)-1</f>
        <v>1371</v>
      </c>
    </row>
    <row r="1173" spans="1:39" x14ac:dyDescent="0.2">
      <c r="A1173">
        <v>1171</v>
      </c>
      <c r="B1173" t="s">
        <v>1197</v>
      </c>
      <c r="C1173">
        <v>0</v>
      </c>
      <c r="D1173">
        <v>0</v>
      </c>
      <c r="E1173">
        <v>0</v>
      </c>
      <c r="F1173">
        <v>0</v>
      </c>
      <c r="AM1173">
        <f>RANK(C1173,$C$2:$C$1590)+COUNTIF($C$2:C1173,C1173)-1</f>
        <v>1546</v>
      </c>
    </row>
    <row r="1174" spans="1:39" x14ac:dyDescent="0.2">
      <c r="A1174">
        <v>1172</v>
      </c>
      <c r="B1174" t="s">
        <v>1198</v>
      </c>
      <c r="C1174">
        <v>1</v>
      </c>
      <c r="D1174">
        <v>4.8941798941798904</v>
      </c>
      <c r="E1174">
        <v>0</v>
      </c>
      <c r="F1174">
        <v>0</v>
      </c>
      <c r="AM1174">
        <f>RANK(C1174,$C$2:$C$1590)+COUNTIF($C$2:C1174,C1174)-1</f>
        <v>1372</v>
      </c>
    </row>
    <row r="1175" spans="1:39" x14ac:dyDescent="0.2">
      <c r="A1175">
        <v>1173</v>
      </c>
      <c r="B1175" t="s">
        <v>1199</v>
      </c>
      <c r="C1175">
        <v>0</v>
      </c>
      <c r="D1175">
        <v>0</v>
      </c>
      <c r="E1175">
        <v>0</v>
      </c>
      <c r="F1175">
        <v>0</v>
      </c>
      <c r="AM1175">
        <f>RANK(C1175,$C$2:$C$1590)+COUNTIF($C$2:C1175,C1175)-1</f>
        <v>1547</v>
      </c>
    </row>
    <row r="1176" spans="1:39" x14ac:dyDescent="0.2">
      <c r="A1176">
        <v>1174</v>
      </c>
      <c r="B1176" t="s">
        <v>1200</v>
      </c>
      <c r="C1176">
        <v>0</v>
      </c>
      <c r="D1176">
        <v>0</v>
      </c>
      <c r="E1176">
        <v>0</v>
      </c>
      <c r="F1176">
        <v>0</v>
      </c>
      <c r="AM1176">
        <f>RANK(C1176,$C$2:$C$1590)+COUNTIF($C$2:C1176,C1176)-1</f>
        <v>1548</v>
      </c>
    </row>
    <row r="1177" spans="1:39" x14ac:dyDescent="0.2">
      <c r="A1177">
        <v>1175</v>
      </c>
      <c r="B1177" t="s">
        <v>1201</v>
      </c>
      <c r="C1177">
        <v>2</v>
      </c>
      <c r="D1177">
        <v>3.58928571428571</v>
      </c>
      <c r="E1177">
        <v>0</v>
      </c>
      <c r="F1177">
        <v>1</v>
      </c>
      <c r="AM1177">
        <f>RANK(C1177,$C$2:$C$1590)+COUNTIF($C$2:C1177,C1177)-1</f>
        <v>1064</v>
      </c>
    </row>
    <row r="1178" spans="1:39" x14ac:dyDescent="0.2">
      <c r="A1178">
        <v>1176</v>
      </c>
      <c r="B1178" t="s">
        <v>1202</v>
      </c>
      <c r="C1178">
        <v>2</v>
      </c>
      <c r="D1178">
        <v>3.58928571428571</v>
      </c>
      <c r="E1178">
        <v>0</v>
      </c>
      <c r="F1178">
        <v>1</v>
      </c>
      <c r="AM1178">
        <f>RANK(C1178,$C$2:$C$1590)+COUNTIF($C$2:C1178,C1178)-1</f>
        <v>1065</v>
      </c>
    </row>
    <row r="1179" spans="1:39" x14ac:dyDescent="0.2">
      <c r="A1179">
        <v>1177</v>
      </c>
      <c r="B1179" t="s">
        <v>1203</v>
      </c>
      <c r="C1179">
        <v>2</v>
      </c>
      <c r="D1179">
        <v>5.0079365079364999</v>
      </c>
      <c r="E1179">
        <v>0</v>
      </c>
      <c r="F1179">
        <v>1</v>
      </c>
      <c r="AM1179">
        <f>RANK(C1179,$C$2:$C$1590)+COUNTIF($C$2:C1179,C1179)-1</f>
        <v>1066</v>
      </c>
    </row>
    <row r="1180" spans="1:39" x14ac:dyDescent="0.2">
      <c r="A1180">
        <v>1178</v>
      </c>
      <c r="B1180" t="s">
        <v>1204</v>
      </c>
      <c r="C1180">
        <v>3</v>
      </c>
      <c r="D1180">
        <v>4.5846560846560802</v>
      </c>
      <c r="E1180">
        <v>0</v>
      </c>
      <c r="F1180">
        <v>1</v>
      </c>
      <c r="AM1180">
        <f>RANK(C1180,$C$2:$C$1590)+COUNTIF($C$2:C1180,C1180)-1</f>
        <v>736</v>
      </c>
    </row>
    <row r="1181" spans="1:39" x14ac:dyDescent="0.2">
      <c r="A1181">
        <v>1179</v>
      </c>
      <c r="B1181" t="s">
        <v>1205</v>
      </c>
      <c r="C1181">
        <v>0</v>
      </c>
      <c r="D1181">
        <v>0</v>
      </c>
      <c r="E1181">
        <v>0</v>
      </c>
      <c r="F1181">
        <v>0</v>
      </c>
      <c r="AM1181">
        <f>RANK(C1181,$C$2:$C$1590)+COUNTIF($C$2:C1181,C1181)-1</f>
        <v>1549</v>
      </c>
    </row>
    <row r="1182" spans="1:39" x14ac:dyDescent="0.2">
      <c r="A1182">
        <v>1180</v>
      </c>
      <c r="B1182" t="s">
        <v>1206</v>
      </c>
      <c r="C1182">
        <v>4</v>
      </c>
      <c r="D1182">
        <v>6.7486772486772404</v>
      </c>
      <c r="E1182">
        <v>0</v>
      </c>
      <c r="F1182">
        <v>1</v>
      </c>
      <c r="AM1182">
        <f>RANK(C1182,$C$2:$C$1590)+COUNTIF($C$2:C1182,C1182)-1</f>
        <v>481</v>
      </c>
    </row>
    <row r="1183" spans="1:39" x14ac:dyDescent="0.2">
      <c r="A1183">
        <v>1181</v>
      </c>
      <c r="B1183" t="s">
        <v>1207</v>
      </c>
      <c r="C1183">
        <v>4</v>
      </c>
      <c r="D1183">
        <v>6.7486772486772404</v>
      </c>
      <c r="E1183">
        <v>0</v>
      </c>
      <c r="F1183">
        <v>1</v>
      </c>
      <c r="AM1183">
        <f>RANK(C1183,$C$2:$C$1590)+COUNTIF($C$2:C1183,C1183)-1</f>
        <v>482</v>
      </c>
    </row>
    <row r="1184" spans="1:39" x14ac:dyDescent="0.2">
      <c r="A1184">
        <v>1182</v>
      </c>
      <c r="B1184" t="s">
        <v>1208</v>
      </c>
      <c r="C1184">
        <v>1</v>
      </c>
      <c r="D1184">
        <v>5.9444444444444402</v>
      </c>
      <c r="E1184">
        <v>0</v>
      </c>
      <c r="F1184">
        <v>0</v>
      </c>
      <c r="AM1184">
        <f>RANK(C1184,$C$2:$C$1590)+COUNTIF($C$2:C1184,C1184)-1</f>
        <v>1373</v>
      </c>
    </row>
    <row r="1185" spans="1:39" x14ac:dyDescent="0.2">
      <c r="A1185">
        <v>1183</v>
      </c>
      <c r="B1185" t="s">
        <v>1209</v>
      </c>
      <c r="C1185">
        <v>0</v>
      </c>
      <c r="D1185">
        <v>0</v>
      </c>
      <c r="E1185">
        <v>0</v>
      </c>
      <c r="F1185">
        <v>0</v>
      </c>
      <c r="AM1185">
        <f>RANK(C1185,$C$2:$C$1590)+COUNTIF($C$2:C1185,C1185)-1</f>
        <v>1550</v>
      </c>
    </row>
    <row r="1186" spans="1:39" x14ac:dyDescent="0.2">
      <c r="A1186">
        <v>1184</v>
      </c>
      <c r="B1186" t="s">
        <v>1210</v>
      </c>
      <c r="C1186">
        <v>2</v>
      </c>
      <c r="D1186">
        <v>1</v>
      </c>
      <c r="E1186">
        <v>0</v>
      </c>
      <c r="F1186">
        <v>1</v>
      </c>
      <c r="AM1186">
        <f>RANK(C1186,$C$2:$C$1590)+COUNTIF($C$2:C1186,C1186)-1</f>
        <v>1067</v>
      </c>
    </row>
    <row r="1187" spans="1:39" x14ac:dyDescent="0.2">
      <c r="A1187">
        <v>1185</v>
      </c>
      <c r="B1187" t="s">
        <v>1211</v>
      </c>
      <c r="C1187">
        <v>2</v>
      </c>
      <c r="D1187">
        <v>1</v>
      </c>
      <c r="E1187">
        <v>0</v>
      </c>
      <c r="F1187">
        <v>1</v>
      </c>
      <c r="AM1187">
        <f>RANK(C1187,$C$2:$C$1590)+COUNTIF($C$2:C1187,C1187)-1</f>
        <v>1068</v>
      </c>
    </row>
    <row r="1188" spans="1:39" x14ac:dyDescent="0.2">
      <c r="A1188">
        <v>1186</v>
      </c>
      <c r="B1188" t="s">
        <v>1212</v>
      </c>
      <c r="C1188">
        <v>2</v>
      </c>
      <c r="D1188">
        <v>1</v>
      </c>
      <c r="E1188">
        <v>0</v>
      </c>
      <c r="F1188">
        <v>1</v>
      </c>
      <c r="AM1188">
        <f>RANK(C1188,$C$2:$C$1590)+COUNTIF($C$2:C1188,C1188)-1</f>
        <v>1069</v>
      </c>
    </row>
    <row r="1189" spans="1:39" x14ac:dyDescent="0.2">
      <c r="A1189">
        <v>1187</v>
      </c>
      <c r="B1189" t="s">
        <v>1213</v>
      </c>
      <c r="C1189">
        <v>0</v>
      </c>
      <c r="D1189">
        <v>0</v>
      </c>
      <c r="E1189">
        <v>0</v>
      </c>
      <c r="F1189">
        <v>0</v>
      </c>
      <c r="AM1189">
        <f>RANK(C1189,$C$2:$C$1590)+COUNTIF($C$2:C1189,C1189)-1</f>
        <v>1551</v>
      </c>
    </row>
    <row r="1190" spans="1:39" x14ac:dyDescent="0.2">
      <c r="A1190">
        <v>1188</v>
      </c>
      <c r="B1190" t="s">
        <v>1214</v>
      </c>
      <c r="C1190">
        <v>0</v>
      </c>
      <c r="D1190">
        <v>0</v>
      </c>
      <c r="E1190">
        <v>0</v>
      </c>
      <c r="F1190">
        <v>0</v>
      </c>
      <c r="AM1190">
        <f>RANK(C1190,$C$2:$C$1590)+COUNTIF($C$2:C1190,C1190)-1</f>
        <v>1552</v>
      </c>
    </row>
    <row r="1191" spans="1:39" x14ac:dyDescent="0.2">
      <c r="A1191">
        <v>1189</v>
      </c>
      <c r="B1191" t="s">
        <v>1215</v>
      </c>
      <c r="C1191">
        <v>2</v>
      </c>
      <c r="D1191">
        <v>6.2513227513227498</v>
      </c>
      <c r="E1191">
        <v>0</v>
      </c>
      <c r="F1191">
        <v>1</v>
      </c>
      <c r="AM1191">
        <f>RANK(C1191,$C$2:$C$1590)+COUNTIF($C$2:C1191,C1191)-1</f>
        <v>1070</v>
      </c>
    </row>
    <row r="1192" spans="1:39" x14ac:dyDescent="0.2">
      <c r="A1192">
        <v>1190</v>
      </c>
      <c r="B1192" t="s">
        <v>1216</v>
      </c>
      <c r="C1192">
        <v>5</v>
      </c>
      <c r="D1192">
        <v>5.2698412698412698</v>
      </c>
      <c r="E1192">
        <v>0</v>
      </c>
      <c r="F1192">
        <v>1</v>
      </c>
      <c r="AM1192">
        <f>RANK(C1192,$C$2:$C$1590)+COUNTIF($C$2:C1192,C1192)-1</f>
        <v>333</v>
      </c>
    </row>
    <row r="1193" spans="1:39" x14ac:dyDescent="0.2">
      <c r="A1193">
        <v>1191</v>
      </c>
      <c r="B1193" t="s">
        <v>1217</v>
      </c>
      <c r="C1193">
        <v>5</v>
      </c>
      <c r="D1193">
        <v>5.2698412698412698</v>
      </c>
      <c r="E1193">
        <v>0</v>
      </c>
      <c r="F1193">
        <v>1</v>
      </c>
      <c r="AM1193">
        <f>RANK(C1193,$C$2:$C$1590)+COUNTIF($C$2:C1193,C1193)-1</f>
        <v>334</v>
      </c>
    </row>
    <row r="1194" spans="1:39" x14ac:dyDescent="0.2">
      <c r="A1194">
        <v>1192</v>
      </c>
      <c r="B1194" t="s">
        <v>1218</v>
      </c>
      <c r="C1194">
        <v>0</v>
      </c>
      <c r="D1194">
        <v>0</v>
      </c>
      <c r="E1194">
        <v>0</v>
      </c>
      <c r="F1194">
        <v>0</v>
      </c>
      <c r="AM1194">
        <f>RANK(C1194,$C$2:$C$1590)+COUNTIF($C$2:C1194,C1194)-1</f>
        <v>1553</v>
      </c>
    </row>
    <row r="1195" spans="1:39" x14ac:dyDescent="0.2">
      <c r="A1195">
        <v>1193</v>
      </c>
      <c r="B1195" t="s">
        <v>1219</v>
      </c>
      <c r="C1195">
        <v>1</v>
      </c>
      <c r="D1195">
        <v>1</v>
      </c>
      <c r="E1195">
        <v>0</v>
      </c>
      <c r="F1195">
        <v>0</v>
      </c>
      <c r="AM1195">
        <f>RANK(C1195,$C$2:$C$1590)+COUNTIF($C$2:C1195,C1195)-1</f>
        <v>1374</v>
      </c>
    </row>
    <row r="1196" spans="1:39" x14ac:dyDescent="0.2">
      <c r="A1196">
        <v>1194</v>
      </c>
      <c r="B1196" t="s">
        <v>1220</v>
      </c>
      <c r="C1196">
        <v>1</v>
      </c>
      <c r="D1196">
        <v>1</v>
      </c>
      <c r="E1196">
        <v>0</v>
      </c>
      <c r="F1196">
        <v>0</v>
      </c>
      <c r="AM1196">
        <f>RANK(C1196,$C$2:$C$1590)+COUNTIF($C$2:C1196,C1196)-1</f>
        <v>1375</v>
      </c>
    </row>
    <row r="1197" spans="1:39" x14ac:dyDescent="0.2">
      <c r="A1197">
        <v>1195</v>
      </c>
      <c r="B1197" t="s">
        <v>1221</v>
      </c>
      <c r="C1197">
        <v>3</v>
      </c>
      <c r="D1197">
        <v>4.8888888888888804</v>
      </c>
      <c r="E1197">
        <v>0</v>
      </c>
      <c r="F1197">
        <v>1</v>
      </c>
      <c r="AM1197">
        <f>RANK(C1197,$C$2:$C$1590)+COUNTIF($C$2:C1197,C1197)-1</f>
        <v>737</v>
      </c>
    </row>
    <row r="1198" spans="1:39" x14ac:dyDescent="0.2">
      <c r="A1198">
        <v>1196</v>
      </c>
      <c r="B1198" t="s">
        <v>1222</v>
      </c>
      <c r="C1198">
        <v>3</v>
      </c>
      <c r="D1198">
        <v>4.8888888888888804</v>
      </c>
      <c r="E1198">
        <v>0</v>
      </c>
      <c r="F1198">
        <v>1</v>
      </c>
      <c r="AM1198">
        <f>RANK(C1198,$C$2:$C$1590)+COUNTIF($C$2:C1198,C1198)-1</f>
        <v>738</v>
      </c>
    </row>
    <row r="1199" spans="1:39" x14ac:dyDescent="0.2">
      <c r="A1199">
        <v>1197</v>
      </c>
      <c r="B1199" t="s">
        <v>1223</v>
      </c>
      <c r="C1199">
        <v>3</v>
      </c>
      <c r="D1199">
        <v>4.8888888888888804</v>
      </c>
      <c r="E1199">
        <v>0</v>
      </c>
      <c r="F1199">
        <v>1</v>
      </c>
      <c r="AM1199">
        <f>RANK(C1199,$C$2:$C$1590)+COUNTIF($C$2:C1199,C1199)-1</f>
        <v>739</v>
      </c>
    </row>
    <row r="1200" spans="1:39" x14ac:dyDescent="0.2">
      <c r="A1200">
        <v>1198</v>
      </c>
      <c r="B1200" t="s">
        <v>1224</v>
      </c>
      <c r="C1200">
        <v>2</v>
      </c>
      <c r="D1200">
        <v>1</v>
      </c>
      <c r="E1200">
        <v>0</v>
      </c>
      <c r="F1200">
        <v>1</v>
      </c>
      <c r="AM1200">
        <f>RANK(C1200,$C$2:$C$1590)+COUNTIF($C$2:C1200,C1200)-1</f>
        <v>1071</v>
      </c>
    </row>
    <row r="1201" spans="1:39" x14ac:dyDescent="0.2">
      <c r="A1201">
        <v>1199</v>
      </c>
      <c r="B1201" t="s">
        <v>1225</v>
      </c>
      <c r="C1201">
        <v>2</v>
      </c>
      <c r="D1201">
        <v>1</v>
      </c>
      <c r="E1201">
        <v>0</v>
      </c>
      <c r="F1201">
        <v>1</v>
      </c>
      <c r="AM1201">
        <f>RANK(C1201,$C$2:$C$1590)+COUNTIF($C$2:C1201,C1201)-1</f>
        <v>1072</v>
      </c>
    </row>
    <row r="1202" spans="1:39" x14ac:dyDescent="0.2">
      <c r="A1202">
        <v>1200</v>
      </c>
      <c r="B1202" t="s">
        <v>1226</v>
      </c>
      <c r="C1202">
        <v>2</v>
      </c>
      <c r="D1202">
        <v>1</v>
      </c>
      <c r="E1202">
        <v>0</v>
      </c>
      <c r="F1202">
        <v>1</v>
      </c>
      <c r="AM1202">
        <f>RANK(C1202,$C$2:$C$1590)+COUNTIF($C$2:C1202,C1202)-1</f>
        <v>1073</v>
      </c>
    </row>
    <row r="1203" spans="1:39" x14ac:dyDescent="0.2">
      <c r="A1203">
        <v>1201</v>
      </c>
      <c r="B1203" t="s">
        <v>1227</v>
      </c>
      <c r="C1203">
        <v>14</v>
      </c>
      <c r="D1203">
        <v>1.7037037037036999</v>
      </c>
      <c r="E1203">
        <v>48.6666666666666</v>
      </c>
      <c r="F1203">
        <v>0.48351648351648302</v>
      </c>
      <c r="AM1203">
        <f>RANK(C1203,$C$2:$C$1590)+COUNTIF($C$2:C1203,C1203)-1</f>
        <v>40</v>
      </c>
    </row>
    <row r="1204" spans="1:39" x14ac:dyDescent="0.2">
      <c r="A1204">
        <v>1202</v>
      </c>
      <c r="B1204" t="s">
        <v>1228</v>
      </c>
      <c r="C1204">
        <v>7</v>
      </c>
      <c r="D1204">
        <v>1.9629629629629599</v>
      </c>
      <c r="E1204">
        <v>0</v>
      </c>
      <c r="F1204">
        <v>1</v>
      </c>
      <c r="AM1204">
        <f>RANK(C1204,$C$2:$C$1590)+COUNTIF($C$2:C1204,C1204)-1</f>
        <v>194</v>
      </c>
    </row>
    <row r="1205" spans="1:39" x14ac:dyDescent="0.2">
      <c r="A1205">
        <v>1203</v>
      </c>
      <c r="B1205" t="s">
        <v>1229</v>
      </c>
      <c r="C1205">
        <v>7</v>
      </c>
      <c r="D1205">
        <v>1.9629629629629599</v>
      </c>
      <c r="E1205">
        <v>0</v>
      </c>
      <c r="F1205">
        <v>1</v>
      </c>
      <c r="AM1205">
        <f>RANK(C1205,$C$2:$C$1590)+COUNTIF($C$2:C1205,C1205)-1</f>
        <v>195</v>
      </c>
    </row>
    <row r="1206" spans="1:39" x14ac:dyDescent="0.2">
      <c r="A1206">
        <v>1204</v>
      </c>
      <c r="B1206" t="s">
        <v>1230</v>
      </c>
      <c r="C1206">
        <v>7</v>
      </c>
      <c r="D1206">
        <v>1.9629629629629599</v>
      </c>
      <c r="E1206">
        <v>0</v>
      </c>
      <c r="F1206">
        <v>1</v>
      </c>
      <c r="AM1206">
        <f>RANK(C1206,$C$2:$C$1590)+COUNTIF($C$2:C1206,C1206)-1</f>
        <v>196</v>
      </c>
    </row>
    <row r="1207" spans="1:39" x14ac:dyDescent="0.2">
      <c r="A1207">
        <v>1205</v>
      </c>
      <c r="B1207" t="s">
        <v>1231</v>
      </c>
      <c r="C1207">
        <v>7</v>
      </c>
      <c r="D1207">
        <v>1.9629629629629599</v>
      </c>
      <c r="E1207">
        <v>0</v>
      </c>
      <c r="F1207">
        <v>1</v>
      </c>
      <c r="AM1207">
        <f>RANK(C1207,$C$2:$C$1590)+COUNTIF($C$2:C1207,C1207)-1</f>
        <v>197</v>
      </c>
    </row>
    <row r="1208" spans="1:39" x14ac:dyDescent="0.2">
      <c r="A1208">
        <v>1206</v>
      </c>
      <c r="B1208" t="s">
        <v>1232</v>
      </c>
      <c r="C1208">
        <v>7</v>
      </c>
      <c r="D1208">
        <v>2.3703703703703698</v>
      </c>
      <c r="E1208">
        <v>0</v>
      </c>
      <c r="F1208">
        <v>1</v>
      </c>
      <c r="AM1208">
        <f>RANK(C1208,$C$2:$C$1590)+COUNTIF($C$2:C1208,C1208)-1</f>
        <v>198</v>
      </c>
    </row>
    <row r="1209" spans="1:39" x14ac:dyDescent="0.2">
      <c r="A1209">
        <v>1207</v>
      </c>
      <c r="B1209" t="s">
        <v>1233</v>
      </c>
      <c r="C1209">
        <v>7</v>
      </c>
      <c r="D1209">
        <v>2.3703703703703698</v>
      </c>
      <c r="E1209">
        <v>0</v>
      </c>
      <c r="F1209">
        <v>1</v>
      </c>
      <c r="AM1209">
        <f>RANK(C1209,$C$2:$C$1590)+COUNTIF($C$2:C1209,C1209)-1</f>
        <v>199</v>
      </c>
    </row>
    <row r="1210" spans="1:39" x14ac:dyDescent="0.2">
      <c r="A1210">
        <v>1208</v>
      </c>
      <c r="B1210" t="s">
        <v>1234</v>
      </c>
      <c r="C1210">
        <v>7</v>
      </c>
      <c r="D1210">
        <v>2.3703703703703698</v>
      </c>
      <c r="E1210">
        <v>0</v>
      </c>
      <c r="F1210">
        <v>1</v>
      </c>
      <c r="AM1210">
        <f>RANK(C1210,$C$2:$C$1590)+COUNTIF($C$2:C1210,C1210)-1</f>
        <v>200</v>
      </c>
    </row>
    <row r="1211" spans="1:39" x14ac:dyDescent="0.2">
      <c r="A1211">
        <v>1209</v>
      </c>
      <c r="B1211" t="s">
        <v>1235</v>
      </c>
      <c r="C1211">
        <v>3</v>
      </c>
      <c r="D1211">
        <v>1</v>
      </c>
      <c r="E1211">
        <v>0</v>
      </c>
      <c r="F1211">
        <v>1</v>
      </c>
      <c r="AM1211">
        <f>RANK(C1211,$C$2:$C$1590)+COUNTIF($C$2:C1211,C1211)-1</f>
        <v>740</v>
      </c>
    </row>
    <row r="1212" spans="1:39" x14ac:dyDescent="0.2">
      <c r="A1212">
        <v>1210</v>
      </c>
      <c r="B1212" t="s">
        <v>1236</v>
      </c>
      <c r="C1212">
        <v>3</v>
      </c>
      <c r="D1212">
        <v>1</v>
      </c>
      <c r="E1212">
        <v>0</v>
      </c>
      <c r="F1212">
        <v>1</v>
      </c>
      <c r="AM1212">
        <f>RANK(C1212,$C$2:$C$1590)+COUNTIF($C$2:C1212,C1212)-1</f>
        <v>741</v>
      </c>
    </row>
    <row r="1213" spans="1:39" x14ac:dyDescent="0.2">
      <c r="A1213">
        <v>1211</v>
      </c>
      <c r="B1213" t="s">
        <v>1237</v>
      </c>
      <c r="C1213">
        <v>3</v>
      </c>
      <c r="D1213">
        <v>1</v>
      </c>
      <c r="E1213">
        <v>0</v>
      </c>
      <c r="F1213">
        <v>1</v>
      </c>
      <c r="AM1213">
        <f>RANK(C1213,$C$2:$C$1590)+COUNTIF($C$2:C1213,C1213)-1</f>
        <v>742</v>
      </c>
    </row>
    <row r="1214" spans="1:39" x14ac:dyDescent="0.2">
      <c r="A1214">
        <v>1212</v>
      </c>
      <c r="B1214" t="s">
        <v>1238</v>
      </c>
      <c r="C1214">
        <v>3</v>
      </c>
      <c r="D1214">
        <v>1</v>
      </c>
      <c r="E1214">
        <v>0</v>
      </c>
      <c r="F1214">
        <v>1</v>
      </c>
      <c r="AM1214">
        <f>RANK(C1214,$C$2:$C$1590)+COUNTIF($C$2:C1214,C1214)-1</f>
        <v>743</v>
      </c>
    </row>
    <row r="1215" spans="1:39" x14ac:dyDescent="0.2">
      <c r="A1215">
        <v>1213</v>
      </c>
      <c r="B1215" t="s">
        <v>1239</v>
      </c>
      <c r="C1215">
        <v>0</v>
      </c>
      <c r="D1215">
        <v>0</v>
      </c>
      <c r="E1215">
        <v>0</v>
      </c>
      <c r="F1215">
        <v>0</v>
      </c>
      <c r="AM1215">
        <f>RANK(C1215,$C$2:$C$1590)+COUNTIF($C$2:C1215,C1215)-1</f>
        <v>1554</v>
      </c>
    </row>
    <row r="1216" spans="1:39" x14ac:dyDescent="0.2">
      <c r="A1216">
        <v>1214</v>
      </c>
      <c r="B1216" t="s">
        <v>1240</v>
      </c>
      <c r="C1216">
        <v>4</v>
      </c>
      <c r="D1216">
        <v>6.2989417989417902</v>
      </c>
      <c r="E1216">
        <v>0</v>
      </c>
      <c r="F1216">
        <v>1</v>
      </c>
      <c r="AM1216">
        <f>RANK(C1216,$C$2:$C$1590)+COUNTIF($C$2:C1216,C1216)-1</f>
        <v>483</v>
      </c>
    </row>
    <row r="1217" spans="1:39" x14ac:dyDescent="0.2">
      <c r="A1217">
        <v>1215</v>
      </c>
      <c r="B1217" t="s">
        <v>1241</v>
      </c>
      <c r="C1217">
        <v>4</v>
      </c>
      <c r="D1217">
        <v>6.2989417989417902</v>
      </c>
      <c r="E1217">
        <v>0</v>
      </c>
      <c r="F1217">
        <v>1</v>
      </c>
      <c r="AM1217">
        <f>RANK(C1217,$C$2:$C$1590)+COUNTIF($C$2:C1217,C1217)-1</f>
        <v>484</v>
      </c>
    </row>
    <row r="1218" spans="1:39" x14ac:dyDescent="0.2">
      <c r="A1218">
        <v>1216</v>
      </c>
      <c r="B1218" t="s">
        <v>1242</v>
      </c>
      <c r="C1218">
        <v>4</v>
      </c>
      <c r="D1218">
        <v>6.2989417989417902</v>
      </c>
      <c r="E1218">
        <v>0</v>
      </c>
      <c r="F1218">
        <v>1</v>
      </c>
      <c r="AM1218">
        <f>RANK(C1218,$C$2:$C$1590)+COUNTIF($C$2:C1218,C1218)-1</f>
        <v>485</v>
      </c>
    </row>
    <row r="1219" spans="1:39" x14ac:dyDescent="0.2">
      <c r="A1219">
        <v>1217</v>
      </c>
      <c r="B1219" t="s">
        <v>1243</v>
      </c>
      <c r="C1219">
        <v>4</v>
      </c>
      <c r="D1219">
        <v>6.2989417989417902</v>
      </c>
      <c r="E1219">
        <v>0</v>
      </c>
      <c r="F1219">
        <v>1</v>
      </c>
      <c r="AM1219">
        <f>RANK(C1219,$C$2:$C$1590)+COUNTIF($C$2:C1219,C1219)-1</f>
        <v>486</v>
      </c>
    </row>
    <row r="1220" spans="1:39" x14ac:dyDescent="0.2">
      <c r="A1220">
        <v>1218</v>
      </c>
      <c r="B1220" t="s">
        <v>1244</v>
      </c>
      <c r="C1220">
        <v>1</v>
      </c>
      <c r="D1220">
        <v>1</v>
      </c>
      <c r="E1220">
        <v>0</v>
      </c>
      <c r="F1220">
        <v>0</v>
      </c>
      <c r="AM1220">
        <f>RANK(C1220,$C$2:$C$1590)+COUNTIF($C$2:C1220,C1220)-1</f>
        <v>1376</v>
      </c>
    </row>
    <row r="1221" spans="1:39" x14ac:dyDescent="0.2">
      <c r="A1221">
        <v>1219</v>
      </c>
      <c r="B1221" t="s">
        <v>1245</v>
      </c>
      <c r="C1221">
        <v>1</v>
      </c>
      <c r="D1221">
        <v>1</v>
      </c>
      <c r="E1221">
        <v>0</v>
      </c>
      <c r="F1221">
        <v>0</v>
      </c>
      <c r="AM1221">
        <f>RANK(C1221,$C$2:$C$1590)+COUNTIF($C$2:C1221,C1221)-1</f>
        <v>1377</v>
      </c>
    </row>
    <row r="1222" spans="1:39" x14ac:dyDescent="0.2">
      <c r="A1222">
        <v>1220</v>
      </c>
      <c r="B1222" t="s">
        <v>1246</v>
      </c>
      <c r="C1222">
        <v>0</v>
      </c>
      <c r="D1222">
        <v>0</v>
      </c>
      <c r="E1222">
        <v>0</v>
      </c>
      <c r="F1222">
        <v>0</v>
      </c>
      <c r="AM1222">
        <f>RANK(C1222,$C$2:$C$1590)+COUNTIF($C$2:C1222,C1222)-1</f>
        <v>1555</v>
      </c>
    </row>
    <row r="1223" spans="1:39" x14ac:dyDescent="0.2">
      <c r="A1223">
        <v>1221</v>
      </c>
      <c r="B1223" t="s">
        <v>1247</v>
      </c>
      <c r="C1223">
        <v>2</v>
      </c>
      <c r="D1223">
        <v>5.0343915343915304</v>
      </c>
      <c r="E1223">
        <v>0</v>
      </c>
      <c r="F1223">
        <v>1</v>
      </c>
      <c r="AM1223">
        <f>RANK(C1223,$C$2:$C$1590)+COUNTIF($C$2:C1223,C1223)-1</f>
        <v>1074</v>
      </c>
    </row>
    <row r="1224" spans="1:39" x14ac:dyDescent="0.2">
      <c r="A1224">
        <v>1222</v>
      </c>
      <c r="B1224" t="s">
        <v>1248</v>
      </c>
      <c r="C1224">
        <v>2</v>
      </c>
      <c r="D1224">
        <v>1</v>
      </c>
      <c r="E1224">
        <v>0</v>
      </c>
      <c r="F1224">
        <v>1</v>
      </c>
      <c r="AM1224">
        <f>RANK(C1224,$C$2:$C$1590)+COUNTIF($C$2:C1224,C1224)-1</f>
        <v>1075</v>
      </c>
    </row>
    <row r="1225" spans="1:39" x14ac:dyDescent="0.2">
      <c r="A1225">
        <v>1223</v>
      </c>
      <c r="B1225" t="s">
        <v>1249</v>
      </c>
      <c r="C1225">
        <v>2</v>
      </c>
      <c r="D1225">
        <v>1</v>
      </c>
      <c r="E1225">
        <v>0</v>
      </c>
      <c r="F1225">
        <v>1</v>
      </c>
      <c r="AM1225">
        <f>RANK(C1225,$C$2:$C$1590)+COUNTIF($C$2:C1225,C1225)-1</f>
        <v>1076</v>
      </c>
    </row>
    <row r="1226" spans="1:39" x14ac:dyDescent="0.2">
      <c r="A1226">
        <v>1224</v>
      </c>
      <c r="B1226" t="s">
        <v>1250</v>
      </c>
      <c r="C1226">
        <v>2</v>
      </c>
      <c r="D1226">
        <v>1</v>
      </c>
      <c r="E1226">
        <v>0</v>
      </c>
      <c r="F1226">
        <v>1</v>
      </c>
      <c r="AM1226">
        <f>RANK(C1226,$C$2:$C$1590)+COUNTIF($C$2:C1226,C1226)-1</f>
        <v>1077</v>
      </c>
    </row>
    <row r="1227" spans="1:39" x14ac:dyDescent="0.2">
      <c r="A1227">
        <v>1225</v>
      </c>
      <c r="B1227" t="s">
        <v>1251</v>
      </c>
      <c r="C1227">
        <v>3</v>
      </c>
      <c r="D1227">
        <v>1</v>
      </c>
      <c r="E1227">
        <v>3</v>
      </c>
      <c r="F1227">
        <v>0</v>
      </c>
      <c r="AM1227">
        <f>RANK(C1227,$C$2:$C$1590)+COUNTIF($C$2:C1227,C1227)-1</f>
        <v>744</v>
      </c>
    </row>
    <row r="1228" spans="1:39" x14ac:dyDescent="0.2">
      <c r="A1228">
        <v>1226</v>
      </c>
      <c r="B1228" t="s">
        <v>1252</v>
      </c>
      <c r="C1228">
        <v>1</v>
      </c>
      <c r="D1228">
        <v>1.6666666666666601</v>
      </c>
      <c r="E1228">
        <v>0</v>
      </c>
      <c r="F1228">
        <v>0</v>
      </c>
      <c r="AM1228">
        <f>RANK(C1228,$C$2:$C$1590)+COUNTIF($C$2:C1228,C1228)-1</f>
        <v>1378</v>
      </c>
    </row>
    <row r="1229" spans="1:39" x14ac:dyDescent="0.2">
      <c r="A1229">
        <v>1227</v>
      </c>
      <c r="B1229" t="s">
        <v>1253</v>
      </c>
      <c r="C1229">
        <v>1</v>
      </c>
      <c r="D1229">
        <v>1.6666666666666601</v>
      </c>
      <c r="E1229">
        <v>0</v>
      </c>
      <c r="F1229">
        <v>0</v>
      </c>
      <c r="AM1229">
        <f>RANK(C1229,$C$2:$C$1590)+COUNTIF($C$2:C1229,C1229)-1</f>
        <v>1379</v>
      </c>
    </row>
    <row r="1230" spans="1:39" x14ac:dyDescent="0.2">
      <c r="A1230">
        <v>1228</v>
      </c>
      <c r="B1230" t="s">
        <v>1254</v>
      </c>
      <c r="C1230">
        <v>4</v>
      </c>
      <c r="D1230">
        <v>5.6772486772486701</v>
      </c>
      <c r="E1230">
        <v>0</v>
      </c>
      <c r="F1230">
        <v>1</v>
      </c>
      <c r="AM1230">
        <f>RANK(C1230,$C$2:$C$1590)+COUNTIF($C$2:C1230,C1230)-1</f>
        <v>487</v>
      </c>
    </row>
    <row r="1231" spans="1:39" x14ac:dyDescent="0.2">
      <c r="A1231">
        <v>1229</v>
      </c>
      <c r="B1231" t="s">
        <v>1255</v>
      </c>
      <c r="C1231">
        <v>4</v>
      </c>
      <c r="D1231">
        <v>5.6772486772486701</v>
      </c>
      <c r="E1231">
        <v>0</v>
      </c>
      <c r="F1231">
        <v>1</v>
      </c>
      <c r="AM1231">
        <f>RANK(C1231,$C$2:$C$1590)+COUNTIF($C$2:C1231,C1231)-1</f>
        <v>488</v>
      </c>
    </row>
    <row r="1232" spans="1:39" x14ac:dyDescent="0.2">
      <c r="A1232">
        <v>1230</v>
      </c>
      <c r="B1232" t="s">
        <v>1256</v>
      </c>
      <c r="C1232">
        <v>1</v>
      </c>
      <c r="D1232">
        <v>2.7692307692307598</v>
      </c>
      <c r="E1232">
        <v>0</v>
      </c>
      <c r="F1232">
        <v>0</v>
      </c>
      <c r="AM1232">
        <f>RANK(C1232,$C$2:$C$1590)+COUNTIF($C$2:C1232,C1232)-1</f>
        <v>1380</v>
      </c>
    </row>
    <row r="1233" spans="1:39" x14ac:dyDescent="0.2">
      <c r="A1233">
        <v>1231</v>
      </c>
      <c r="B1233" t="s">
        <v>1257</v>
      </c>
      <c r="C1233">
        <v>1</v>
      </c>
      <c r="D1233">
        <v>1</v>
      </c>
      <c r="E1233">
        <v>0</v>
      </c>
      <c r="F1233">
        <v>0</v>
      </c>
      <c r="AM1233">
        <f>RANK(C1233,$C$2:$C$1590)+COUNTIF($C$2:C1233,C1233)-1</f>
        <v>1381</v>
      </c>
    </row>
    <row r="1234" spans="1:39" x14ac:dyDescent="0.2">
      <c r="A1234">
        <v>1232</v>
      </c>
      <c r="B1234" t="s">
        <v>1258</v>
      </c>
      <c r="C1234">
        <v>1</v>
      </c>
      <c r="D1234">
        <v>1</v>
      </c>
      <c r="E1234">
        <v>0</v>
      </c>
      <c r="F1234">
        <v>0</v>
      </c>
      <c r="AM1234">
        <f>RANK(C1234,$C$2:$C$1590)+COUNTIF($C$2:C1234,C1234)-1</f>
        <v>1382</v>
      </c>
    </row>
    <row r="1235" spans="1:39" x14ac:dyDescent="0.2">
      <c r="A1235">
        <v>1233</v>
      </c>
      <c r="B1235" t="s">
        <v>1259</v>
      </c>
      <c r="C1235">
        <v>2</v>
      </c>
      <c r="D1235">
        <v>2.6923076923076898</v>
      </c>
      <c r="E1235">
        <v>0</v>
      </c>
      <c r="F1235">
        <v>1</v>
      </c>
      <c r="AM1235">
        <f>RANK(C1235,$C$2:$C$1590)+COUNTIF($C$2:C1235,C1235)-1</f>
        <v>1078</v>
      </c>
    </row>
    <row r="1236" spans="1:39" x14ac:dyDescent="0.2">
      <c r="A1236">
        <v>1234</v>
      </c>
      <c r="B1236" t="s">
        <v>1260</v>
      </c>
      <c r="C1236">
        <v>2</v>
      </c>
      <c r="D1236">
        <v>2.6923076923076898</v>
      </c>
      <c r="E1236">
        <v>0</v>
      </c>
      <c r="F1236">
        <v>1</v>
      </c>
      <c r="AM1236">
        <f>RANK(C1236,$C$2:$C$1590)+COUNTIF($C$2:C1236,C1236)-1</f>
        <v>1079</v>
      </c>
    </row>
    <row r="1237" spans="1:39" x14ac:dyDescent="0.2">
      <c r="A1237">
        <v>1235</v>
      </c>
      <c r="B1237" t="s">
        <v>1261</v>
      </c>
      <c r="C1237">
        <v>2</v>
      </c>
      <c r="D1237">
        <v>2.3076923076922999</v>
      </c>
      <c r="E1237">
        <v>0</v>
      </c>
      <c r="F1237">
        <v>1</v>
      </c>
      <c r="AM1237">
        <f>RANK(C1237,$C$2:$C$1590)+COUNTIF($C$2:C1237,C1237)-1</f>
        <v>1080</v>
      </c>
    </row>
    <row r="1238" spans="1:39" x14ac:dyDescent="0.2">
      <c r="A1238">
        <v>1236</v>
      </c>
      <c r="B1238" t="s">
        <v>1262</v>
      </c>
      <c r="C1238">
        <v>2</v>
      </c>
      <c r="D1238">
        <v>2.3076923076922999</v>
      </c>
      <c r="E1238">
        <v>0</v>
      </c>
      <c r="F1238">
        <v>1</v>
      </c>
      <c r="AM1238">
        <f>RANK(C1238,$C$2:$C$1590)+COUNTIF($C$2:C1238,C1238)-1</f>
        <v>1081</v>
      </c>
    </row>
    <row r="1239" spans="1:39" x14ac:dyDescent="0.2">
      <c r="A1239">
        <v>1237</v>
      </c>
      <c r="B1239" t="s">
        <v>1263</v>
      </c>
      <c r="C1239">
        <v>1</v>
      </c>
      <c r="D1239">
        <v>1</v>
      </c>
      <c r="E1239">
        <v>0</v>
      </c>
      <c r="F1239">
        <v>0</v>
      </c>
      <c r="AM1239">
        <f>RANK(C1239,$C$2:$C$1590)+COUNTIF($C$2:C1239,C1239)-1</f>
        <v>1383</v>
      </c>
    </row>
    <row r="1240" spans="1:39" x14ac:dyDescent="0.2">
      <c r="A1240">
        <v>1238</v>
      </c>
      <c r="B1240" t="s">
        <v>1264</v>
      </c>
      <c r="C1240">
        <v>1</v>
      </c>
      <c r="D1240">
        <v>1</v>
      </c>
      <c r="E1240">
        <v>0</v>
      </c>
      <c r="F1240">
        <v>0</v>
      </c>
      <c r="AM1240">
        <f>RANK(C1240,$C$2:$C$1590)+COUNTIF($C$2:C1240,C1240)-1</f>
        <v>1384</v>
      </c>
    </row>
    <row r="1241" spans="1:39" x14ac:dyDescent="0.2">
      <c r="A1241">
        <v>1239</v>
      </c>
      <c r="B1241" t="s">
        <v>1265</v>
      </c>
      <c r="C1241">
        <v>1</v>
      </c>
      <c r="D1241">
        <v>7.6455026455026402</v>
      </c>
      <c r="E1241">
        <v>0</v>
      </c>
      <c r="F1241">
        <v>0</v>
      </c>
      <c r="AM1241">
        <f>RANK(C1241,$C$2:$C$1590)+COUNTIF($C$2:C1241,C1241)-1</f>
        <v>1385</v>
      </c>
    </row>
    <row r="1242" spans="1:39" x14ac:dyDescent="0.2">
      <c r="A1242">
        <v>1240</v>
      </c>
      <c r="B1242" t="s">
        <v>1266</v>
      </c>
      <c r="C1242">
        <v>1</v>
      </c>
      <c r="D1242">
        <v>1</v>
      </c>
      <c r="E1242">
        <v>0</v>
      </c>
      <c r="F1242">
        <v>0</v>
      </c>
      <c r="AM1242">
        <f>RANK(C1242,$C$2:$C$1590)+COUNTIF($C$2:C1242,C1242)-1</f>
        <v>1386</v>
      </c>
    </row>
    <row r="1243" spans="1:39" x14ac:dyDescent="0.2">
      <c r="A1243">
        <v>1241</v>
      </c>
      <c r="B1243" t="s">
        <v>1267</v>
      </c>
      <c r="C1243">
        <v>1</v>
      </c>
      <c r="D1243">
        <v>1</v>
      </c>
      <c r="E1243">
        <v>0</v>
      </c>
      <c r="F1243">
        <v>0</v>
      </c>
      <c r="AM1243">
        <f>RANK(C1243,$C$2:$C$1590)+COUNTIF($C$2:C1243,C1243)-1</f>
        <v>1387</v>
      </c>
    </row>
    <row r="1244" spans="1:39" x14ac:dyDescent="0.2">
      <c r="A1244">
        <v>1242</v>
      </c>
      <c r="B1244" t="s">
        <v>1268</v>
      </c>
      <c r="C1244">
        <v>1</v>
      </c>
      <c r="D1244">
        <v>1</v>
      </c>
      <c r="E1244">
        <v>0</v>
      </c>
      <c r="F1244">
        <v>0</v>
      </c>
      <c r="AM1244">
        <f>RANK(C1244,$C$2:$C$1590)+COUNTIF($C$2:C1244,C1244)-1</f>
        <v>1388</v>
      </c>
    </row>
    <row r="1245" spans="1:39" x14ac:dyDescent="0.2">
      <c r="A1245">
        <v>1243</v>
      </c>
      <c r="B1245" t="s">
        <v>1269</v>
      </c>
      <c r="C1245">
        <v>1</v>
      </c>
      <c r="D1245">
        <v>1</v>
      </c>
      <c r="E1245">
        <v>0</v>
      </c>
      <c r="F1245">
        <v>0</v>
      </c>
      <c r="AM1245">
        <f>RANK(C1245,$C$2:$C$1590)+COUNTIF($C$2:C1245,C1245)-1</f>
        <v>1389</v>
      </c>
    </row>
    <row r="1246" spans="1:39" x14ac:dyDescent="0.2">
      <c r="A1246">
        <v>1244</v>
      </c>
      <c r="B1246" t="s">
        <v>1270</v>
      </c>
      <c r="C1246">
        <v>4</v>
      </c>
      <c r="D1246">
        <v>2</v>
      </c>
      <c r="E1246">
        <v>0</v>
      </c>
      <c r="F1246">
        <v>1</v>
      </c>
      <c r="AM1246">
        <f>RANK(C1246,$C$2:$C$1590)+COUNTIF($C$2:C1246,C1246)-1</f>
        <v>489</v>
      </c>
    </row>
    <row r="1247" spans="1:39" x14ac:dyDescent="0.2">
      <c r="A1247">
        <v>1245</v>
      </c>
      <c r="B1247" t="s">
        <v>1271</v>
      </c>
      <c r="C1247">
        <v>4</v>
      </c>
      <c r="D1247">
        <v>2</v>
      </c>
      <c r="E1247">
        <v>0</v>
      </c>
      <c r="F1247">
        <v>1</v>
      </c>
      <c r="AM1247">
        <f>RANK(C1247,$C$2:$C$1590)+COUNTIF($C$2:C1247,C1247)-1</f>
        <v>490</v>
      </c>
    </row>
    <row r="1248" spans="1:39" x14ac:dyDescent="0.2">
      <c r="A1248">
        <v>1246</v>
      </c>
      <c r="B1248" t="s">
        <v>1272</v>
      </c>
      <c r="C1248">
        <v>4</v>
      </c>
      <c r="D1248">
        <v>2</v>
      </c>
      <c r="E1248">
        <v>0</v>
      </c>
      <c r="F1248">
        <v>1</v>
      </c>
      <c r="AM1248">
        <f>RANK(C1248,$C$2:$C$1590)+COUNTIF($C$2:C1248,C1248)-1</f>
        <v>491</v>
      </c>
    </row>
    <row r="1249" spans="1:39" x14ac:dyDescent="0.2">
      <c r="A1249">
        <v>1247</v>
      </c>
      <c r="B1249" t="s">
        <v>1273</v>
      </c>
      <c r="C1249">
        <v>4</v>
      </c>
      <c r="D1249">
        <v>2</v>
      </c>
      <c r="E1249">
        <v>0</v>
      </c>
      <c r="F1249">
        <v>1</v>
      </c>
      <c r="AM1249">
        <f>RANK(C1249,$C$2:$C$1590)+COUNTIF($C$2:C1249,C1249)-1</f>
        <v>492</v>
      </c>
    </row>
    <row r="1250" spans="1:39" x14ac:dyDescent="0.2">
      <c r="A1250">
        <v>1248</v>
      </c>
      <c r="B1250" t="s">
        <v>1274</v>
      </c>
      <c r="C1250">
        <v>1</v>
      </c>
      <c r="D1250">
        <v>1</v>
      </c>
      <c r="E1250">
        <v>0</v>
      </c>
      <c r="F1250">
        <v>0</v>
      </c>
      <c r="AM1250">
        <f>RANK(C1250,$C$2:$C$1590)+COUNTIF($C$2:C1250,C1250)-1</f>
        <v>1390</v>
      </c>
    </row>
    <row r="1251" spans="1:39" x14ac:dyDescent="0.2">
      <c r="A1251">
        <v>1249</v>
      </c>
      <c r="B1251" t="s">
        <v>1275</v>
      </c>
      <c r="C1251">
        <v>1</v>
      </c>
      <c r="D1251">
        <v>1</v>
      </c>
      <c r="E1251">
        <v>0</v>
      </c>
      <c r="F1251">
        <v>0</v>
      </c>
      <c r="AM1251">
        <f>RANK(C1251,$C$2:$C$1590)+COUNTIF($C$2:C1251,C1251)-1</f>
        <v>1391</v>
      </c>
    </row>
    <row r="1252" spans="1:39" x14ac:dyDescent="0.2">
      <c r="A1252">
        <v>1250</v>
      </c>
      <c r="B1252" t="s">
        <v>1276</v>
      </c>
      <c r="C1252">
        <v>2</v>
      </c>
      <c r="D1252">
        <v>2.3076923076922999</v>
      </c>
      <c r="E1252">
        <v>0</v>
      </c>
      <c r="F1252">
        <v>1</v>
      </c>
      <c r="AM1252">
        <f>RANK(C1252,$C$2:$C$1590)+COUNTIF($C$2:C1252,C1252)-1</f>
        <v>1082</v>
      </c>
    </row>
    <row r="1253" spans="1:39" x14ac:dyDescent="0.2">
      <c r="A1253">
        <v>1251</v>
      </c>
      <c r="B1253" t="s">
        <v>1277</v>
      </c>
      <c r="C1253">
        <v>2</v>
      </c>
      <c r="D1253">
        <v>2.3076923076922999</v>
      </c>
      <c r="E1253">
        <v>0</v>
      </c>
      <c r="F1253">
        <v>1</v>
      </c>
      <c r="AM1253">
        <f>RANK(C1253,$C$2:$C$1590)+COUNTIF($C$2:C1253,C1253)-1</f>
        <v>1083</v>
      </c>
    </row>
    <row r="1254" spans="1:39" x14ac:dyDescent="0.2">
      <c r="A1254">
        <v>1252</v>
      </c>
      <c r="B1254" t="s">
        <v>1278</v>
      </c>
      <c r="C1254">
        <v>2</v>
      </c>
      <c r="D1254">
        <v>1</v>
      </c>
      <c r="E1254">
        <v>0</v>
      </c>
      <c r="F1254">
        <v>1</v>
      </c>
      <c r="AM1254">
        <f>RANK(C1254,$C$2:$C$1590)+COUNTIF($C$2:C1254,C1254)-1</f>
        <v>1084</v>
      </c>
    </row>
    <row r="1255" spans="1:39" x14ac:dyDescent="0.2">
      <c r="A1255">
        <v>1253</v>
      </c>
      <c r="B1255" t="s">
        <v>1279</v>
      </c>
      <c r="C1255">
        <v>2</v>
      </c>
      <c r="D1255">
        <v>1</v>
      </c>
      <c r="E1255">
        <v>0</v>
      </c>
      <c r="F1255">
        <v>1</v>
      </c>
      <c r="AM1255">
        <f>RANK(C1255,$C$2:$C$1590)+COUNTIF($C$2:C1255,C1255)-1</f>
        <v>1085</v>
      </c>
    </row>
    <row r="1256" spans="1:39" x14ac:dyDescent="0.2">
      <c r="A1256">
        <v>1254</v>
      </c>
      <c r="B1256" t="s">
        <v>1280</v>
      </c>
      <c r="C1256">
        <v>2</v>
      </c>
      <c r="D1256">
        <v>1</v>
      </c>
      <c r="E1256">
        <v>0</v>
      </c>
      <c r="F1256">
        <v>1</v>
      </c>
      <c r="AM1256">
        <f>RANK(C1256,$C$2:$C$1590)+COUNTIF($C$2:C1256,C1256)-1</f>
        <v>1086</v>
      </c>
    </row>
    <row r="1257" spans="1:39" x14ac:dyDescent="0.2">
      <c r="A1257">
        <v>1255</v>
      </c>
      <c r="B1257" t="s">
        <v>1281</v>
      </c>
      <c r="C1257">
        <v>3</v>
      </c>
      <c r="D1257">
        <v>5.4894179894179898</v>
      </c>
      <c r="E1257">
        <v>0</v>
      </c>
      <c r="F1257">
        <v>1</v>
      </c>
      <c r="AM1257">
        <f>RANK(C1257,$C$2:$C$1590)+COUNTIF($C$2:C1257,C1257)-1</f>
        <v>745</v>
      </c>
    </row>
    <row r="1258" spans="1:39" x14ac:dyDescent="0.2">
      <c r="A1258">
        <v>1256</v>
      </c>
      <c r="B1258" t="s">
        <v>1282</v>
      </c>
      <c r="C1258">
        <v>3</v>
      </c>
      <c r="D1258">
        <v>2.5185185185185102</v>
      </c>
      <c r="E1258">
        <v>0</v>
      </c>
      <c r="F1258">
        <v>1</v>
      </c>
      <c r="AM1258">
        <f>RANK(C1258,$C$2:$C$1590)+COUNTIF($C$2:C1258,C1258)-1</f>
        <v>746</v>
      </c>
    </row>
    <row r="1259" spans="1:39" x14ac:dyDescent="0.2">
      <c r="A1259">
        <v>1257</v>
      </c>
      <c r="B1259" t="s">
        <v>1283</v>
      </c>
      <c r="C1259">
        <v>3</v>
      </c>
      <c r="D1259">
        <v>2.5185185185185102</v>
      </c>
      <c r="E1259">
        <v>0</v>
      </c>
      <c r="F1259">
        <v>1</v>
      </c>
      <c r="AM1259">
        <f>RANK(C1259,$C$2:$C$1590)+COUNTIF($C$2:C1259,C1259)-1</f>
        <v>747</v>
      </c>
    </row>
    <row r="1260" spans="1:39" x14ac:dyDescent="0.2">
      <c r="A1260">
        <v>1258</v>
      </c>
      <c r="B1260" t="s">
        <v>1284</v>
      </c>
      <c r="C1260">
        <v>1</v>
      </c>
      <c r="D1260">
        <v>1</v>
      </c>
      <c r="E1260">
        <v>0</v>
      </c>
      <c r="F1260">
        <v>0</v>
      </c>
      <c r="AM1260">
        <f>RANK(C1260,$C$2:$C$1590)+COUNTIF($C$2:C1260,C1260)-1</f>
        <v>1392</v>
      </c>
    </row>
    <row r="1261" spans="1:39" x14ac:dyDescent="0.2">
      <c r="A1261">
        <v>1259</v>
      </c>
      <c r="B1261" t="s">
        <v>1285</v>
      </c>
      <c r="C1261">
        <v>1</v>
      </c>
      <c r="D1261">
        <v>1</v>
      </c>
      <c r="E1261">
        <v>0</v>
      </c>
      <c r="F1261">
        <v>0</v>
      </c>
      <c r="AM1261">
        <f>RANK(C1261,$C$2:$C$1590)+COUNTIF($C$2:C1261,C1261)-1</f>
        <v>1393</v>
      </c>
    </row>
    <row r="1262" spans="1:39" x14ac:dyDescent="0.2">
      <c r="A1262">
        <v>1260</v>
      </c>
      <c r="B1262" t="s">
        <v>1286</v>
      </c>
      <c r="C1262">
        <v>2</v>
      </c>
      <c r="D1262">
        <v>1</v>
      </c>
      <c r="E1262">
        <v>0</v>
      </c>
      <c r="F1262">
        <v>1</v>
      </c>
      <c r="AM1262">
        <f>RANK(C1262,$C$2:$C$1590)+COUNTIF($C$2:C1262,C1262)-1</f>
        <v>1087</v>
      </c>
    </row>
    <row r="1263" spans="1:39" x14ac:dyDescent="0.2">
      <c r="A1263">
        <v>1261</v>
      </c>
      <c r="B1263" t="s">
        <v>1287</v>
      </c>
      <c r="C1263">
        <v>2</v>
      </c>
      <c r="D1263">
        <v>1</v>
      </c>
      <c r="E1263">
        <v>0</v>
      </c>
      <c r="F1263">
        <v>1</v>
      </c>
      <c r="AM1263">
        <f>RANK(C1263,$C$2:$C$1590)+COUNTIF($C$2:C1263,C1263)-1</f>
        <v>1088</v>
      </c>
    </row>
    <row r="1264" spans="1:39" x14ac:dyDescent="0.2">
      <c r="A1264">
        <v>1262</v>
      </c>
      <c r="B1264" t="s">
        <v>1288</v>
      </c>
      <c r="C1264">
        <v>2</v>
      </c>
      <c r="D1264">
        <v>1</v>
      </c>
      <c r="E1264">
        <v>0</v>
      </c>
      <c r="F1264">
        <v>1</v>
      </c>
      <c r="AM1264">
        <f>RANK(C1264,$C$2:$C$1590)+COUNTIF($C$2:C1264,C1264)-1</f>
        <v>1089</v>
      </c>
    </row>
    <row r="1265" spans="1:39" x14ac:dyDescent="0.2">
      <c r="A1265">
        <v>1263</v>
      </c>
      <c r="B1265" t="s">
        <v>1289</v>
      </c>
      <c r="C1265">
        <v>3</v>
      </c>
      <c r="D1265">
        <v>6.6481481481481399</v>
      </c>
      <c r="E1265">
        <v>0</v>
      </c>
      <c r="F1265">
        <v>1</v>
      </c>
      <c r="AM1265">
        <f>RANK(C1265,$C$2:$C$1590)+COUNTIF($C$2:C1265,C1265)-1</f>
        <v>748</v>
      </c>
    </row>
    <row r="1266" spans="1:39" x14ac:dyDescent="0.2">
      <c r="A1266">
        <v>1264</v>
      </c>
      <c r="B1266" t="s">
        <v>1290</v>
      </c>
      <c r="C1266">
        <v>3</v>
      </c>
      <c r="D1266">
        <v>1</v>
      </c>
      <c r="E1266">
        <v>0</v>
      </c>
      <c r="F1266">
        <v>1</v>
      </c>
      <c r="AM1266">
        <f>RANK(C1266,$C$2:$C$1590)+COUNTIF($C$2:C1266,C1266)-1</f>
        <v>749</v>
      </c>
    </row>
    <row r="1267" spans="1:39" x14ac:dyDescent="0.2">
      <c r="A1267">
        <v>1265</v>
      </c>
      <c r="B1267" t="s">
        <v>1291</v>
      </c>
      <c r="C1267">
        <v>3</v>
      </c>
      <c r="D1267">
        <v>1</v>
      </c>
      <c r="E1267">
        <v>0</v>
      </c>
      <c r="F1267">
        <v>1</v>
      </c>
      <c r="AM1267">
        <f>RANK(C1267,$C$2:$C$1590)+COUNTIF($C$2:C1267,C1267)-1</f>
        <v>750</v>
      </c>
    </row>
    <row r="1268" spans="1:39" x14ac:dyDescent="0.2">
      <c r="A1268">
        <v>1266</v>
      </c>
      <c r="B1268" t="s">
        <v>1292</v>
      </c>
      <c r="C1268">
        <v>3</v>
      </c>
      <c r="D1268">
        <v>1</v>
      </c>
      <c r="E1268">
        <v>0</v>
      </c>
      <c r="F1268">
        <v>1</v>
      </c>
      <c r="AM1268">
        <f>RANK(C1268,$C$2:$C$1590)+COUNTIF($C$2:C1268,C1268)-1</f>
        <v>751</v>
      </c>
    </row>
    <row r="1269" spans="1:39" x14ac:dyDescent="0.2">
      <c r="A1269">
        <v>1267</v>
      </c>
      <c r="B1269" t="s">
        <v>1293</v>
      </c>
      <c r="C1269">
        <v>3</v>
      </c>
      <c r="D1269">
        <v>1</v>
      </c>
      <c r="E1269">
        <v>0</v>
      </c>
      <c r="F1269">
        <v>1</v>
      </c>
      <c r="AM1269">
        <f>RANK(C1269,$C$2:$C$1590)+COUNTIF($C$2:C1269,C1269)-1</f>
        <v>752</v>
      </c>
    </row>
    <row r="1270" spans="1:39" x14ac:dyDescent="0.2">
      <c r="A1270">
        <v>1268</v>
      </c>
      <c r="B1270" t="s">
        <v>1294</v>
      </c>
      <c r="C1270">
        <v>1</v>
      </c>
      <c r="D1270">
        <v>1.8</v>
      </c>
      <c r="E1270">
        <v>0</v>
      </c>
      <c r="F1270">
        <v>0</v>
      </c>
      <c r="AM1270">
        <f>RANK(C1270,$C$2:$C$1590)+COUNTIF($C$2:C1270,C1270)-1</f>
        <v>1394</v>
      </c>
    </row>
    <row r="1271" spans="1:39" x14ac:dyDescent="0.2">
      <c r="A1271">
        <v>1269</v>
      </c>
      <c r="B1271" t="s">
        <v>1295</v>
      </c>
      <c r="C1271">
        <v>0</v>
      </c>
      <c r="D1271">
        <v>0</v>
      </c>
      <c r="E1271">
        <v>0</v>
      </c>
      <c r="F1271">
        <v>0</v>
      </c>
      <c r="AM1271">
        <f>RANK(C1271,$C$2:$C$1590)+COUNTIF($C$2:C1271,C1271)-1</f>
        <v>1556</v>
      </c>
    </row>
    <row r="1272" spans="1:39" x14ac:dyDescent="0.2">
      <c r="A1272">
        <v>1270</v>
      </c>
      <c r="B1272" t="s">
        <v>1296</v>
      </c>
      <c r="C1272">
        <v>2</v>
      </c>
      <c r="D1272">
        <v>1.6666666666666601</v>
      </c>
      <c r="E1272">
        <v>0</v>
      </c>
      <c r="F1272">
        <v>1</v>
      </c>
      <c r="AM1272">
        <f>RANK(C1272,$C$2:$C$1590)+COUNTIF($C$2:C1272,C1272)-1</f>
        <v>1090</v>
      </c>
    </row>
    <row r="1273" spans="1:39" x14ac:dyDescent="0.2">
      <c r="A1273">
        <v>1271</v>
      </c>
      <c r="B1273" t="s">
        <v>1297</v>
      </c>
      <c r="C1273">
        <v>2</v>
      </c>
      <c r="D1273">
        <v>1.3333333333333299</v>
      </c>
      <c r="E1273">
        <v>0</v>
      </c>
      <c r="F1273">
        <v>1</v>
      </c>
      <c r="AM1273">
        <f>RANK(C1273,$C$2:$C$1590)+COUNTIF($C$2:C1273,C1273)-1</f>
        <v>1091</v>
      </c>
    </row>
    <row r="1274" spans="1:39" x14ac:dyDescent="0.2">
      <c r="A1274">
        <v>1272</v>
      </c>
      <c r="B1274" t="s">
        <v>1298</v>
      </c>
      <c r="C1274">
        <v>2</v>
      </c>
      <c r="D1274">
        <v>1.3333333333333299</v>
      </c>
      <c r="E1274">
        <v>0</v>
      </c>
      <c r="F1274">
        <v>1</v>
      </c>
      <c r="AM1274">
        <f>RANK(C1274,$C$2:$C$1590)+COUNTIF($C$2:C1274,C1274)-1</f>
        <v>1092</v>
      </c>
    </row>
    <row r="1275" spans="1:39" x14ac:dyDescent="0.2">
      <c r="A1275">
        <v>1273</v>
      </c>
      <c r="B1275" t="s">
        <v>1299</v>
      </c>
      <c r="C1275">
        <v>4</v>
      </c>
      <c r="D1275">
        <v>1.4285714285714199</v>
      </c>
      <c r="E1275">
        <v>0</v>
      </c>
      <c r="F1275">
        <v>1</v>
      </c>
      <c r="AM1275">
        <f>RANK(C1275,$C$2:$C$1590)+COUNTIF($C$2:C1275,C1275)-1</f>
        <v>493</v>
      </c>
    </row>
    <row r="1276" spans="1:39" x14ac:dyDescent="0.2">
      <c r="A1276">
        <v>1274</v>
      </c>
      <c r="B1276" t="s">
        <v>1300</v>
      </c>
      <c r="C1276">
        <v>4</v>
      </c>
      <c r="D1276">
        <v>1.4285714285714199</v>
      </c>
      <c r="E1276">
        <v>0</v>
      </c>
      <c r="F1276">
        <v>1</v>
      </c>
      <c r="AM1276">
        <f>RANK(C1276,$C$2:$C$1590)+COUNTIF($C$2:C1276,C1276)-1</f>
        <v>494</v>
      </c>
    </row>
    <row r="1277" spans="1:39" x14ac:dyDescent="0.2">
      <c r="A1277">
        <v>1275</v>
      </c>
      <c r="B1277" t="s">
        <v>1301</v>
      </c>
      <c r="C1277">
        <v>4</v>
      </c>
      <c r="D1277">
        <v>1.4285714285714199</v>
      </c>
      <c r="E1277">
        <v>0</v>
      </c>
      <c r="F1277">
        <v>1</v>
      </c>
      <c r="AM1277">
        <f>RANK(C1277,$C$2:$C$1590)+COUNTIF($C$2:C1277,C1277)-1</f>
        <v>495</v>
      </c>
    </row>
    <row r="1278" spans="1:39" x14ac:dyDescent="0.2">
      <c r="A1278">
        <v>1276</v>
      </c>
      <c r="B1278" t="s">
        <v>1302</v>
      </c>
      <c r="C1278">
        <v>4</v>
      </c>
      <c r="D1278">
        <v>1.4285714285714199</v>
      </c>
      <c r="E1278">
        <v>0</v>
      </c>
      <c r="F1278">
        <v>1</v>
      </c>
      <c r="AM1278">
        <f>RANK(C1278,$C$2:$C$1590)+COUNTIF($C$2:C1278,C1278)-1</f>
        <v>496</v>
      </c>
    </row>
    <row r="1279" spans="1:39" x14ac:dyDescent="0.2">
      <c r="A1279">
        <v>1277</v>
      </c>
      <c r="B1279" t="s">
        <v>1303</v>
      </c>
      <c r="C1279">
        <v>0</v>
      </c>
      <c r="D1279">
        <v>0</v>
      </c>
      <c r="E1279">
        <v>0</v>
      </c>
      <c r="F1279">
        <v>0</v>
      </c>
      <c r="AM1279">
        <f>RANK(C1279,$C$2:$C$1590)+COUNTIF($C$2:C1279,C1279)-1</f>
        <v>1557</v>
      </c>
    </row>
    <row r="1280" spans="1:39" x14ac:dyDescent="0.2">
      <c r="A1280">
        <v>1278</v>
      </c>
      <c r="B1280" t="s">
        <v>1304</v>
      </c>
      <c r="C1280">
        <v>5</v>
      </c>
      <c r="D1280">
        <v>2.96428571428571</v>
      </c>
      <c r="E1280">
        <v>0</v>
      </c>
      <c r="F1280">
        <v>1</v>
      </c>
      <c r="AM1280">
        <f>RANK(C1280,$C$2:$C$1590)+COUNTIF($C$2:C1280,C1280)-1</f>
        <v>335</v>
      </c>
    </row>
    <row r="1281" spans="1:39" x14ac:dyDescent="0.2">
      <c r="A1281">
        <v>1279</v>
      </c>
      <c r="B1281" t="s">
        <v>1305</v>
      </c>
      <c r="C1281">
        <v>3</v>
      </c>
      <c r="D1281">
        <v>3.8571428571428501</v>
      </c>
      <c r="E1281">
        <v>0</v>
      </c>
      <c r="F1281">
        <v>1</v>
      </c>
      <c r="AM1281">
        <f>RANK(C1281,$C$2:$C$1590)+COUNTIF($C$2:C1281,C1281)-1</f>
        <v>753</v>
      </c>
    </row>
    <row r="1282" spans="1:39" x14ac:dyDescent="0.2">
      <c r="A1282">
        <v>1280</v>
      </c>
      <c r="B1282" t="s">
        <v>1306</v>
      </c>
      <c r="C1282">
        <v>3</v>
      </c>
      <c r="D1282">
        <v>3.8571428571428501</v>
      </c>
      <c r="E1282">
        <v>0</v>
      </c>
      <c r="F1282">
        <v>1</v>
      </c>
      <c r="AM1282">
        <f>RANK(C1282,$C$2:$C$1590)+COUNTIF($C$2:C1282,C1282)-1</f>
        <v>754</v>
      </c>
    </row>
    <row r="1283" spans="1:39" x14ac:dyDescent="0.2">
      <c r="A1283">
        <v>1281</v>
      </c>
      <c r="B1283" t="s">
        <v>1307</v>
      </c>
      <c r="C1283">
        <v>3</v>
      </c>
      <c r="D1283">
        <v>3.8571428571428501</v>
      </c>
      <c r="E1283">
        <v>0</v>
      </c>
      <c r="F1283">
        <v>1</v>
      </c>
      <c r="AM1283">
        <f>RANK(C1283,$C$2:$C$1590)+COUNTIF($C$2:C1283,C1283)-1</f>
        <v>755</v>
      </c>
    </row>
    <row r="1284" spans="1:39" x14ac:dyDescent="0.2">
      <c r="A1284">
        <v>1282</v>
      </c>
      <c r="B1284" t="s">
        <v>1308</v>
      </c>
      <c r="C1284">
        <v>3</v>
      </c>
      <c r="D1284">
        <v>7.13492063492063</v>
      </c>
      <c r="E1284">
        <v>0</v>
      </c>
      <c r="F1284">
        <v>1</v>
      </c>
      <c r="AM1284">
        <f>RANK(C1284,$C$2:$C$1590)+COUNTIF($C$2:C1284,C1284)-1</f>
        <v>756</v>
      </c>
    </row>
    <row r="1285" spans="1:39" x14ac:dyDescent="0.2">
      <c r="A1285">
        <v>1283</v>
      </c>
      <c r="B1285" t="s">
        <v>1309</v>
      </c>
      <c r="C1285">
        <v>3</v>
      </c>
      <c r="D1285">
        <v>7.13492063492063</v>
      </c>
      <c r="E1285">
        <v>0</v>
      </c>
      <c r="F1285">
        <v>1</v>
      </c>
      <c r="AM1285">
        <f>RANK(C1285,$C$2:$C$1590)+COUNTIF($C$2:C1285,C1285)-1</f>
        <v>757</v>
      </c>
    </row>
    <row r="1286" spans="1:39" x14ac:dyDescent="0.2">
      <c r="A1286">
        <v>1284</v>
      </c>
      <c r="B1286" t="s">
        <v>1310</v>
      </c>
      <c r="C1286">
        <v>0</v>
      </c>
      <c r="D1286">
        <v>0</v>
      </c>
      <c r="E1286">
        <v>0</v>
      </c>
      <c r="F1286">
        <v>0</v>
      </c>
      <c r="AM1286">
        <f>RANK(C1286,$C$2:$C$1590)+COUNTIF($C$2:C1286,C1286)-1</f>
        <v>1558</v>
      </c>
    </row>
    <row r="1287" spans="1:39" x14ac:dyDescent="0.2">
      <c r="A1287">
        <v>1285</v>
      </c>
      <c r="B1287" t="s">
        <v>1311</v>
      </c>
      <c r="C1287">
        <v>0</v>
      </c>
      <c r="D1287">
        <v>0</v>
      </c>
      <c r="E1287">
        <v>0</v>
      </c>
      <c r="F1287">
        <v>0</v>
      </c>
      <c r="AM1287">
        <f>RANK(C1287,$C$2:$C$1590)+COUNTIF($C$2:C1287,C1287)-1</f>
        <v>1559</v>
      </c>
    </row>
    <row r="1288" spans="1:39" x14ac:dyDescent="0.2">
      <c r="A1288">
        <v>1286</v>
      </c>
      <c r="B1288" t="s">
        <v>1312</v>
      </c>
      <c r="C1288">
        <v>8</v>
      </c>
      <c r="D1288">
        <v>1</v>
      </c>
      <c r="E1288">
        <v>16</v>
      </c>
      <c r="F1288">
        <v>0.42857142857142799</v>
      </c>
      <c r="AM1288">
        <f>RANK(C1288,$C$2:$C$1590)+COUNTIF($C$2:C1288,C1288)-1</f>
        <v>146</v>
      </c>
    </row>
    <row r="1289" spans="1:39" x14ac:dyDescent="0.2">
      <c r="A1289">
        <v>1287</v>
      </c>
      <c r="B1289" t="s">
        <v>1313</v>
      </c>
      <c r="C1289">
        <v>4</v>
      </c>
      <c r="D1289">
        <v>1.5</v>
      </c>
      <c r="E1289">
        <v>0</v>
      </c>
      <c r="F1289">
        <v>1</v>
      </c>
      <c r="AM1289">
        <f>RANK(C1289,$C$2:$C$1590)+COUNTIF($C$2:C1289,C1289)-1</f>
        <v>497</v>
      </c>
    </row>
    <row r="1290" spans="1:39" x14ac:dyDescent="0.2">
      <c r="A1290">
        <v>1288</v>
      </c>
      <c r="B1290" t="s">
        <v>1314</v>
      </c>
      <c r="C1290">
        <v>4</v>
      </c>
      <c r="D1290">
        <v>1.5</v>
      </c>
      <c r="E1290">
        <v>0</v>
      </c>
      <c r="F1290">
        <v>1</v>
      </c>
      <c r="AM1290">
        <f>RANK(C1290,$C$2:$C$1590)+COUNTIF($C$2:C1290,C1290)-1</f>
        <v>498</v>
      </c>
    </row>
    <row r="1291" spans="1:39" x14ac:dyDescent="0.2">
      <c r="A1291">
        <v>1289</v>
      </c>
      <c r="B1291" t="s">
        <v>1315</v>
      </c>
      <c r="C1291">
        <v>4</v>
      </c>
      <c r="D1291">
        <v>1.5</v>
      </c>
      <c r="E1291">
        <v>0</v>
      </c>
      <c r="F1291">
        <v>1</v>
      </c>
      <c r="AM1291">
        <f>RANK(C1291,$C$2:$C$1590)+COUNTIF($C$2:C1291,C1291)-1</f>
        <v>499</v>
      </c>
    </row>
    <row r="1292" spans="1:39" x14ac:dyDescent="0.2">
      <c r="A1292">
        <v>1290</v>
      </c>
      <c r="B1292" t="s">
        <v>1316</v>
      </c>
      <c r="C1292">
        <v>4</v>
      </c>
      <c r="D1292">
        <v>1.5</v>
      </c>
      <c r="E1292">
        <v>0</v>
      </c>
      <c r="F1292">
        <v>1</v>
      </c>
      <c r="AM1292">
        <f>RANK(C1292,$C$2:$C$1590)+COUNTIF($C$2:C1292,C1292)-1</f>
        <v>500</v>
      </c>
    </row>
    <row r="1293" spans="1:39" x14ac:dyDescent="0.2">
      <c r="A1293">
        <v>1291</v>
      </c>
      <c r="B1293" t="s">
        <v>1317</v>
      </c>
      <c r="C1293">
        <v>0</v>
      </c>
      <c r="D1293">
        <v>0</v>
      </c>
      <c r="E1293">
        <v>0</v>
      </c>
      <c r="F1293">
        <v>0</v>
      </c>
      <c r="AM1293">
        <f>RANK(C1293,$C$2:$C$1590)+COUNTIF($C$2:C1293,C1293)-1</f>
        <v>1560</v>
      </c>
    </row>
    <row r="1294" spans="1:39" x14ac:dyDescent="0.2">
      <c r="A1294">
        <v>1292</v>
      </c>
      <c r="B1294" t="s">
        <v>1318</v>
      </c>
      <c r="C1294">
        <v>2</v>
      </c>
      <c r="D1294">
        <v>1.5</v>
      </c>
      <c r="E1294">
        <v>0</v>
      </c>
      <c r="F1294">
        <v>1</v>
      </c>
      <c r="AM1294">
        <f>RANK(C1294,$C$2:$C$1590)+COUNTIF($C$2:C1294,C1294)-1</f>
        <v>1093</v>
      </c>
    </row>
    <row r="1295" spans="1:39" x14ac:dyDescent="0.2">
      <c r="A1295">
        <v>1293</v>
      </c>
      <c r="B1295" t="s">
        <v>1319</v>
      </c>
      <c r="C1295">
        <v>2</v>
      </c>
      <c r="D1295">
        <v>1.5</v>
      </c>
      <c r="E1295">
        <v>0</v>
      </c>
      <c r="F1295">
        <v>1</v>
      </c>
      <c r="AM1295">
        <f>RANK(C1295,$C$2:$C$1590)+COUNTIF($C$2:C1295,C1295)-1</f>
        <v>1094</v>
      </c>
    </row>
    <row r="1296" spans="1:39" x14ac:dyDescent="0.2">
      <c r="A1296">
        <v>1294</v>
      </c>
      <c r="B1296" t="s">
        <v>1320</v>
      </c>
      <c r="C1296">
        <v>4</v>
      </c>
      <c r="D1296">
        <v>1</v>
      </c>
      <c r="E1296">
        <v>4</v>
      </c>
      <c r="F1296">
        <v>0.33333333333333298</v>
      </c>
      <c r="AM1296">
        <f>RANK(C1296,$C$2:$C$1590)+COUNTIF($C$2:C1296,C1296)-1</f>
        <v>501</v>
      </c>
    </row>
    <row r="1297" spans="1:39" x14ac:dyDescent="0.2">
      <c r="A1297">
        <v>1295</v>
      </c>
      <c r="B1297" t="s">
        <v>1321</v>
      </c>
      <c r="C1297">
        <v>4</v>
      </c>
      <c r="D1297">
        <v>5.6666666666666599</v>
      </c>
      <c r="E1297">
        <v>0</v>
      </c>
      <c r="F1297">
        <v>1</v>
      </c>
      <c r="AM1297">
        <f>RANK(C1297,$C$2:$C$1590)+COUNTIF($C$2:C1297,C1297)-1</f>
        <v>502</v>
      </c>
    </row>
    <row r="1298" spans="1:39" x14ac:dyDescent="0.2">
      <c r="A1298">
        <v>1296</v>
      </c>
      <c r="B1298" t="s">
        <v>1322</v>
      </c>
      <c r="C1298">
        <v>0</v>
      </c>
      <c r="D1298">
        <v>0</v>
      </c>
      <c r="E1298">
        <v>0</v>
      </c>
      <c r="F1298">
        <v>0</v>
      </c>
      <c r="AM1298">
        <f>RANK(C1298,$C$2:$C$1590)+COUNTIF($C$2:C1298,C1298)-1</f>
        <v>1561</v>
      </c>
    </row>
    <row r="1299" spans="1:39" x14ac:dyDescent="0.2">
      <c r="A1299">
        <v>1297</v>
      </c>
      <c r="B1299" t="s">
        <v>1323</v>
      </c>
      <c r="C1299">
        <v>0</v>
      </c>
      <c r="D1299">
        <v>0</v>
      </c>
      <c r="E1299">
        <v>0</v>
      </c>
      <c r="F1299">
        <v>0</v>
      </c>
      <c r="AM1299">
        <f>RANK(C1299,$C$2:$C$1590)+COUNTIF($C$2:C1299,C1299)-1</f>
        <v>1562</v>
      </c>
    </row>
    <row r="1300" spans="1:39" x14ac:dyDescent="0.2">
      <c r="A1300">
        <v>1298</v>
      </c>
      <c r="B1300" t="s">
        <v>1324</v>
      </c>
      <c r="C1300">
        <v>1</v>
      </c>
      <c r="D1300">
        <v>1</v>
      </c>
      <c r="E1300">
        <v>0</v>
      </c>
      <c r="F1300">
        <v>0</v>
      </c>
      <c r="AM1300">
        <f>RANK(C1300,$C$2:$C$1590)+COUNTIF($C$2:C1300,C1300)-1</f>
        <v>1395</v>
      </c>
    </row>
    <row r="1301" spans="1:39" x14ac:dyDescent="0.2">
      <c r="A1301">
        <v>1299</v>
      </c>
      <c r="B1301" t="s">
        <v>1325</v>
      </c>
      <c r="C1301">
        <v>1</v>
      </c>
      <c r="D1301">
        <v>1</v>
      </c>
      <c r="E1301">
        <v>0</v>
      </c>
      <c r="F1301">
        <v>0</v>
      </c>
      <c r="AM1301">
        <f>RANK(C1301,$C$2:$C$1590)+COUNTIF($C$2:C1301,C1301)-1</f>
        <v>1396</v>
      </c>
    </row>
    <row r="1302" spans="1:39" x14ac:dyDescent="0.2">
      <c r="A1302">
        <v>1300</v>
      </c>
      <c r="B1302" t="s">
        <v>1326</v>
      </c>
      <c r="C1302">
        <v>0</v>
      </c>
      <c r="D1302">
        <v>0</v>
      </c>
      <c r="E1302">
        <v>0</v>
      </c>
      <c r="F1302">
        <v>0</v>
      </c>
      <c r="AM1302">
        <f>RANK(C1302,$C$2:$C$1590)+COUNTIF($C$2:C1302,C1302)-1</f>
        <v>1563</v>
      </c>
    </row>
    <row r="1303" spans="1:39" x14ac:dyDescent="0.2">
      <c r="A1303">
        <v>1301</v>
      </c>
      <c r="B1303" t="s">
        <v>1327</v>
      </c>
      <c r="C1303">
        <v>0</v>
      </c>
      <c r="D1303">
        <v>0</v>
      </c>
      <c r="E1303">
        <v>0</v>
      </c>
      <c r="F1303">
        <v>0</v>
      </c>
      <c r="AM1303">
        <f>RANK(C1303,$C$2:$C$1590)+COUNTIF($C$2:C1303,C1303)-1</f>
        <v>1564</v>
      </c>
    </row>
    <row r="1304" spans="1:39" x14ac:dyDescent="0.2">
      <c r="A1304">
        <v>1302</v>
      </c>
      <c r="B1304" t="s">
        <v>1328</v>
      </c>
      <c r="C1304">
        <v>0</v>
      </c>
      <c r="D1304">
        <v>0</v>
      </c>
      <c r="E1304">
        <v>0</v>
      </c>
      <c r="F1304">
        <v>0</v>
      </c>
      <c r="AM1304">
        <f>RANK(C1304,$C$2:$C$1590)+COUNTIF($C$2:C1304,C1304)-1</f>
        <v>1565</v>
      </c>
    </row>
    <row r="1305" spans="1:39" x14ac:dyDescent="0.2">
      <c r="A1305">
        <v>1303</v>
      </c>
      <c r="B1305" t="s">
        <v>1329</v>
      </c>
      <c r="C1305">
        <v>2</v>
      </c>
      <c r="D1305">
        <v>1.75</v>
      </c>
      <c r="E1305">
        <v>0</v>
      </c>
      <c r="F1305">
        <v>1</v>
      </c>
      <c r="AM1305">
        <f>RANK(C1305,$C$2:$C$1590)+COUNTIF($C$2:C1305,C1305)-1</f>
        <v>1095</v>
      </c>
    </row>
    <row r="1306" spans="1:39" x14ac:dyDescent="0.2">
      <c r="A1306">
        <v>1304</v>
      </c>
      <c r="B1306" t="s">
        <v>1330</v>
      </c>
      <c r="C1306">
        <v>2</v>
      </c>
      <c r="D1306">
        <v>1.75</v>
      </c>
      <c r="E1306">
        <v>0</v>
      </c>
      <c r="F1306">
        <v>1</v>
      </c>
      <c r="AM1306">
        <f>RANK(C1306,$C$2:$C$1590)+COUNTIF($C$2:C1306,C1306)-1</f>
        <v>1096</v>
      </c>
    </row>
    <row r="1307" spans="1:39" x14ac:dyDescent="0.2">
      <c r="A1307">
        <v>1305</v>
      </c>
      <c r="B1307" t="s">
        <v>1331</v>
      </c>
      <c r="C1307">
        <v>1</v>
      </c>
      <c r="D1307">
        <v>1.875</v>
      </c>
      <c r="E1307">
        <v>0</v>
      </c>
      <c r="F1307">
        <v>0</v>
      </c>
      <c r="AM1307">
        <f>RANK(C1307,$C$2:$C$1590)+COUNTIF($C$2:C1307,C1307)-1</f>
        <v>1397</v>
      </c>
    </row>
    <row r="1308" spans="1:39" x14ac:dyDescent="0.2">
      <c r="A1308">
        <v>1306</v>
      </c>
      <c r="B1308" t="s">
        <v>1332</v>
      </c>
      <c r="C1308">
        <v>5</v>
      </c>
      <c r="D1308">
        <v>1.375</v>
      </c>
      <c r="E1308">
        <v>0</v>
      </c>
      <c r="F1308">
        <v>1</v>
      </c>
      <c r="AM1308">
        <f>RANK(C1308,$C$2:$C$1590)+COUNTIF($C$2:C1308,C1308)-1</f>
        <v>336</v>
      </c>
    </row>
    <row r="1309" spans="1:39" x14ac:dyDescent="0.2">
      <c r="A1309">
        <v>1307</v>
      </c>
      <c r="B1309" t="s">
        <v>1333</v>
      </c>
      <c r="C1309">
        <v>5</v>
      </c>
      <c r="D1309">
        <v>1.375</v>
      </c>
      <c r="E1309">
        <v>0</v>
      </c>
      <c r="F1309">
        <v>1</v>
      </c>
      <c r="AM1309">
        <f>RANK(C1309,$C$2:$C$1590)+COUNTIF($C$2:C1309,C1309)-1</f>
        <v>337</v>
      </c>
    </row>
    <row r="1310" spans="1:39" x14ac:dyDescent="0.2">
      <c r="A1310">
        <v>1308</v>
      </c>
      <c r="B1310" t="s">
        <v>1334</v>
      </c>
      <c r="C1310">
        <v>5</v>
      </c>
      <c r="D1310">
        <v>1.375</v>
      </c>
      <c r="E1310">
        <v>0</v>
      </c>
      <c r="F1310">
        <v>1</v>
      </c>
      <c r="AM1310">
        <f>RANK(C1310,$C$2:$C$1590)+COUNTIF($C$2:C1310,C1310)-1</f>
        <v>338</v>
      </c>
    </row>
    <row r="1311" spans="1:39" x14ac:dyDescent="0.2">
      <c r="A1311">
        <v>1309</v>
      </c>
      <c r="B1311" t="s">
        <v>1335</v>
      </c>
      <c r="C1311">
        <v>5</v>
      </c>
      <c r="D1311">
        <v>1.375</v>
      </c>
      <c r="E1311">
        <v>0</v>
      </c>
      <c r="F1311">
        <v>1</v>
      </c>
      <c r="AM1311">
        <f>RANK(C1311,$C$2:$C$1590)+COUNTIF($C$2:C1311,C1311)-1</f>
        <v>339</v>
      </c>
    </row>
    <row r="1312" spans="1:39" x14ac:dyDescent="0.2">
      <c r="A1312">
        <v>1310</v>
      </c>
      <c r="B1312" t="s">
        <v>1336</v>
      </c>
      <c r="C1312">
        <v>1</v>
      </c>
      <c r="D1312">
        <v>1</v>
      </c>
      <c r="E1312">
        <v>0</v>
      </c>
      <c r="F1312">
        <v>0</v>
      </c>
      <c r="AM1312">
        <f>RANK(C1312,$C$2:$C$1590)+COUNTIF($C$2:C1312,C1312)-1</f>
        <v>1398</v>
      </c>
    </row>
    <row r="1313" spans="1:39" x14ac:dyDescent="0.2">
      <c r="A1313">
        <v>1311</v>
      </c>
      <c r="B1313" t="s">
        <v>1337</v>
      </c>
      <c r="C1313">
        <v>1</v>
      </c>
      <c r="D1313">
        <v>1</v>
      </c>
      <c r="E1313">
        <v>0</v>
      </c>
      <c r="F1313">
        <v>0</v>
      </c>
      <c r="AM1313">
        <f>RANK(C1313,$C$2:$C$1590)+COUNTIF($C$2:C1313,C1313)-1</f>
        <v>1399</v>
      </c>
    </row>
    <row r="1314" spans="1:39" x14ac:dyDescent="0.2">
      <c r="A1314">
        <v>1312</v>
      </c>
      <c r="B1314" t="s">
        <v>1338</v>
      </c>
      <c r="C1314">
        <v>4</v>
      </c>
      <c r="D1314">
        <v>7.1031746031746001</v>
      </c>
      <c r="E1314">
        <v>0</v>
      </c>
      <c r="F1314">
        <v>1</v>
      </c>
      <c r="AM1314">
        <f>RANK(C1314,$C$2:$C$1590)+COUNTIF($C$2:C1314,C1314)-1</f>
        <v>503</v>
      </c>
    </row>
    <row r="1315" spans="1:39" x14ac:dyDescent="0.2">
      <c r="A1315">
        <v>1313</v>
      </c>
      <c r="B1315" t="s">
        <v>1339</v>
      </c>
      <c r="C1315">
        <v>4</v>
      </c>
      <c r="D1315">
        <v>7.1031746031746001</v>
      </c>
      <c r="E1315">
        <v>0</v>
      </c>
      <c r="F1315">
        <v>1</v>
      </c>
      <c r="AM1315">
        <f>RANK(C1315,$C$2:$C$1590)+COUNTIF($C$2:C1315,C1315)-1</f>
        <v>504</v>
      </c>
    </row>
    <row r="1316" spans="1:39" x14ac:dyDescent="0.2">
      <c r="A1316">
        <v>1314</v>
      </c>
      <c r="B1316" t="s">
        <v>1340</v>
      </c>
      <c r="C1316">
        <v>4</v>
      </c>
      <c r="D1316">
        <v>7.1031746031746001</v>
      </c>
      <c r="E1316">
        <v>0</v>
      </c>
      <c r="F1316">
        <v>1</v>
      </c>
      <c r="AM1316">
        <f>RANK(C1316,$C$2:$C$1590)+COUNTIF($C$2:C1316,C1316)-1</f>
        <v>505</v>
      </c>
    </row>
    <row r="1317" spans="1:39" x14ac:dyDescent="0.2">
      <c r="A1317">
        <v>1315</v>
      </c>
      <c r="B1317" t="s">
        <v>1341</v>
      </c>
      <c r="C1317">
        <v>8</v>
      </c>
      <c r="D1317">
        <v>6.1137566137566104</v>
      </c>
      <c r="E1317">
        <v>1496</v>
      </c>
      <c r="F1317">
        <v>0.42857142857142799</v>
      </c>
      <c r="AM1317">
        <f>RANK(C1317,$C$2:$C$1590)+COUNTIF($C$2:C1317,C1317)-1</f>
        <v>147</v>
      </c>
    </row>
    <row r="1318" spans="1:39" x14ac:dyDescent="0.2">
      <c r="A1318">
        <v>1316</v>
      </c>
      <c r="B1318" t="s">
        <v>1342</v>
      </c>
      <c r="C1318">
        <v>4</v>
      </c>
      <c r="D1318">
        <v>7.1031746031746001</v>
      </c>
      <c r="E1318">
        <v>0</v>
      </c>
      <c r="F1318">
        <v>1</v>
      </c>
      <c r="AM1318">
        <f>RANK(C1318,$C$2:$C$1590)+COUNTIF($C$2:C1318,C1318)-1</f>
        <v>506</v>
      </c>
    </row>
    <row r="1319" spans="1:39" x14ac:dyDescent="0.2">
      <c r="A1319">
        <v>1317</v>
      </c>
      <c r="B1319" t="s">
        <v>1343</v>
      </c>
      <c r="C1319">
        <v>0</v>
      </c>
      <c r="D1319">
        <v>0</v>
      </c>
      <c r="E1319">
        <v>0</v>
      </c>
      <c r="F1319">
        <v>0</v>
      </c>
      <c r="AM1319">
        <f>RANK(C1319,$C$2:$C$1590)+COUNTIF($C$2:C1319,C1319)-1</f>
        <v>1566</v>
      </c>
    </row>
    <row r="1320" spans="1:39" x14ac:dyDescent="0.2">
      <c r="A1320">
        <v>1318</v>
      </c>
      <c r="B1320" t="s">
        <v>1344</v>
      </c>
      <c r="C1320">
        <v>1</v>
      </c>
      <c r="D1320">
        <v>1.6666666666666601</v>
      </c>
      <c r="E1320">
        <v>0</v>
      </c>
      <c r="F1320">
        <v>0</v>
      </c>
      <c r="AM1320">
        <f>RANK(C1320,$C$2:$C$1590)+COUNTIF($C$2:C1320,C1320)-1</f>
        <v>1400</v>
      </c>
    </row>
    <row r="1321" spans="1:39" x14ac:dyDescent="0.2">
      <c r="A1321">
        <v>1319</v>
      </c>
      <c r="B1321" t="s">
        <v>1345</v>
      </c>
      <c r="C1321">
        <v>0</v>
      </c>
      <c r="D1321">
        <v>0</v>
      </c>
      <c r="E1321">
        <v>0</v>
      </c>
      <c r="F1321">
        <v>0</v>
      </c>
      <c r="AM1321">
        <f>RANK(C1321,$C$2:$C$1590)+COUNTIF($C$2:C1321,C1321)-1</f>
        <v>1567</v>
      </c>
    </row>
    <row r="1322" spans="1:39" x14ac:dyDescent="0.2">
      <c r="A1322">
        <v>1320</v>
      </c>
      <c r="B1322" t="s">
        <v>1346</v>
      </c>
      <c r="C1322">
        <v>1</v>
      </c>
      <c r="D1322">
        <v>1</v>
      </c>
      <c r="E1322">
        <v>0</v>
      </c>
      <c r="F1322">
        <v>0</v>
      </c>
      <c r="AM1322">
        <f>RANK(C1322,$C$2:$C$1590)+COUNTIF($C$2:C1322,C1322)-1</f>
        <v>1401</v>
      </c>
    </row>
    <row r="1323" spans="1:39" x14ac:dyDescent="0.2">
      <c r="A1323">
        <v>1321</v>
      </c>
      <c r="B1323" t="s">
        <v>1347</v>
      </c>
      <c r="C1323">
        <v>1</v>
      </c>
      <c r="D1323">
        <v>1</v>
      </c>
      <c r="E1323">
        <v>0</v>
      </c>
      <c r="F1323">
        <v>0</v>
      </c>
      <c r="AM1323">
        <f>RANK(C1323,$C$2:$C$1590)+COUNTIF($C$2:C1323,C1323)-1</f>
        <v>1402</v>
      </c>
    </row>
    <row r="1324" spans="1:39" x14ac:dyDescent="0.2">
      <c r="A1324">
        <v>1322</v>
      </c>
      <c r="B1324" t="s">
        <v>1348</v>
      </c>
      <c r="C1324">
        <v>1</v>
      </c>
      <c r="D1324">
        <v>4.3571428571428497</v>
      </c>
      <c r="E1324">
        <v>0</v>
      </c>
      <c r="F1324">
        <v>0</v>
      </c>
      <c r="AM1324">
        <f>RANK(C1324,$C$2:$C$1590)+COUNTIF($C$2:C1324,C1324)-1</f>
        <v>1403</v>
      </c>
    </row>
    <row r="1325" spans="1:39" x14ac:dyDescent="0.2">
      <c r="A1325">
        <v>1323</v>
      </c>
      <c r="B1325" t="s">
        <v>1349</v>
      </c>
      <c r="C1325">
        <v>2</v>
      </c>
      <c r="D1325">
        <v>1</v>
      </c>
      <c r="E1325">
        <v>0</v>
      </c>
      <c r="F1325">
        <v>1</v>
      </c>
      <c r="AM1325">
        <f>RANK(C1325,$C$2:$C$1590)+COUNTIF($C$2:C1325,C1325)-1</f>
        <v>1097</v>
      </c>
    </row>
    <row r="1326" spans="1:39" x14ac:dyDescent="0.2">
      <c r="A1326">
        <v>1324</v>
      </c>
      <c r="B1326" t="s">
        <v>1350</v>
      </c>
      <c r="C1326">
        <v>2</v>
      </c>
      <c r="D1326">
        <v>1</v>
      </c>
      <c r="E1326">
        <v>0</v>
      </c>
      <c r="F1326">
        <v>1</v>
      </c>
      <c r="AM1326">
        <f>RANK(C1326,$C$2:$C$1590)+COUNTIF($C$2:C1326,C1326)-1</f>
        <v>1098</v>
      </c>
    </row>
    <row r="1327" spans="1:39" x14ac:dyDescent="0.2">
      <c r="A1327">
        <v>1325</v>
      </c>
      <c r="B1327" t="s">
        <v>1351</v>
      </c>
      <c r="C1327">
        <v>2</v>
      </c>
      <c r="D1327">
        <v>1</v>
      </c>
      <c r="E1327">
        <v>0</v>
      </c>
      <c r="F1327">
        <v>1</v>
      </c>
      <c r="AM1327">
        <f>RANK(C1327,$C$2:$C$1590)+COUNTIF($C$2:C1327,C1327)-1</f>
        <v>1099</v>
      </c>
    </row>
    <row r="1328" spans="1:39" x14ac:dyDescent="0.2">
      <c r="A1328">
        <v>1326</v>
      </c>
      <c r="B1328" t="s">
        <v>1352</v>
      </c>
      <c r="C1328">
        <v>1</v>
      </c>
      <c r="D1328">
        <v>1</v>
      </c>
      <c r="E1328">
        <v>0</v>
      </c>
      <c r="F1328">
        <v>0</v>
      </c>
      <c r="AM1328">
        <f>RANK(C1328,$C$2:$C$1590)+COUNTIF($C$2:C1328,C1328)-1</f>
        <v>1404</v>
      </c>
    </row>
    <row r="1329" spans="1:39" x14ac:dyDescent="0.2">
      <c r="A1329">
        <v>1327</v>
      </c>
      <c r="B1329" t="s">
        <v>1353</v>
      </c>
      <c r="C1329">
        <v>1</v>
      </c>
      <c r="D1329">
        <v>1</v>
      </c>
      <c r="E1329">
        <v>0</v>
      </c>
      <c r="F1329">
        <v>0</v>
      </c>
      <c r="AM1329">
        <f>RANK(C1329,$C$2:$C$1590)+COUNTIF($C$2:C1329,C1329)-1</f>
        <v>1405</v>
      </c>
    </row>
    <row r="1330" spans="1:39" x14ac:dyDescent="0.2">
      <c r="A1330">
        <v>1328</v>
      </c>
      <c r="B1330" t="s">
        <v>1354</v>
      </c>
      <c r="C1330">
        <v>1</v>
      </c>
      <c r="D1330">
        <v>1</v>
      </c>
      <c r="E1330">
        <v>0</v>
      </c>
      <c r="F1330">
        <v>0</v>
      </c>
      <c r="AM1330">
        <f>RANK(C1330,$C$2:$C$1590)+COUNTIF($C$2:C1330,C1330)-1</f>
        <v>1406</v>
      </c>
    </row>
    <row r="1331" spans="1:39" x14ac:dyDescent="0.2">
      <c r="A1331">
        <v>1329</v>
      </c>
      <c r="B1331" t="s">
        <v>1355</v>
      </c>
      <c r="C1331">
        <v>1</v>
      </c>
      <c r="D1331">
        <v>1</v>
      </c>
      <c r="E1331">
        <v>0</v>
      </c>
      <c r="F1331">
        <v>0</v>
      </c>
      <c r="AM1331">
        <f>RANK(C1331,$C$2:$C$1590)+COUNTIF($C$2:C1331,C1331)-1</f>
        <v>1407</v>
      </c>
    </row>
    <row r="1332" spans="1:39" x14ac:dyDescent="0.2">
      <c r="A1332">
        <v>1330</v>
      </c>
      <c r="B1332" t="s">
        <v>1356</v>
      </c>
      <c r="C1332">
        <v>0</v>
      </c>
      <c r="D1332">
        <v>0</v>
      </c>
      <c r="E1332">
        <v>0</v>
      </c>
      <c r="F1332">
        <v>0</v>
      </c>
      <c r="AM1332">
        <f>RANK(C1332,$C$2:$C$1590)+COUNTIF($C$2:C1332,C1332)-1</f>
        <v>1568</v>
      </c>
    </row>
    <row r="1333" spans="1:39" x14ac:dyDescent="0.2">
      <c r="A1333">
        <v>1331</v>
      </c>
      <c r="B1333" t="s">
        <v>1357</v>
      </c>
      <c r="C1333">
        <v>2</v>
      </c>
      <c r="D1333">
        <v>1</v>
      </c>
      <c r="E1333">
        <v>0</v>
      </c>
      <c r="F1333">
        <v>1</v>
      </c>
      <c r="AM1333">
        <f>RANK(C1333,$C$2:$C$1590)+COUNTIF($C$2:C1333,C1333)-1</f>
        <v>1100</v>
      </c>
    </row>
    <row r="1334" spans="1:39" x14ac:dyDescent="0.2">
      <c r="A1334">
        <v>1332</v>
      </c>
      <c r="B1334" t="s">
        <v>1358</v>
      </c>
      <c r="C1334">
        <v>2</v>
      </c>
      <c r="D1334">
        <v>1</v>
      </c>
      <c r="E1334">
        <v>0</v>
      </c>
      <c r="F1334">
        <v>1</v>
      </c>
      <c r="AM1334">
        <f>RANK(C1334,$C$2:$C$1590)+COUNTIF($C$2:C1334,C1334)-1</f>
        <v>1101</v>
      </c>
    </row>
    <row r="1335" spans="1:39" x14ac:dyDescent="0.2">
      <c r="A1335">
        <v>1333</v>
      </c>
      <c r="B1335" t="s">
        <v>1359</v>
      </c>
      <c r="C1335">
        <v>2</v>
      </c>
      <c r="D1335">
        <v>1</v>
      </c>
      <c r="E1335">
        <v>0</v>
      </c>
      <c r="F1335">
        <v>1</v>
      </c>
      <c r="AM1335">
        <f>RANK(C1335,$C$2:$C$1590)+COUNTIF($C$2:C1335,C1335)-1</f>
        <v>1102</v>
      </c>
    </row>
    <row r="1336" spans="1:39" x14ac:dyDescent="0.2">
      <c r="A1336">
        <v>1334</v>
      </c>
      <c r="B1336" t="s">
        <v>1360</v>
      </c>
      <c r="C1336">
        <v>0</v>
      </c>
      <c r="D1336">
        <v>0</v>
      </c>
      <c r="E1336">
        <v>0</v>
      </c>
      <c r="F1336">
        <v>0</v>
      </c>
      <c r="AM1336">
        <f>RANK(C1336,$C$2:$C$1590)+COUNTIF($C$2:C1336,C1336)-1</f>
        <v>1569</v>
      </c>
    </row>
    <row r="1337" spans="1:39" x14ac:dyDescent="0.2">
      <c r="A1337">
        <v>1335</v>
      </c>
      <c r="B1337" t="s">
        <v>1361</v>
      </c>
      <c r="C1337">
        <v>3</v>
      </c>
      <c r="D1337">
        <v>1.25</v>
      </c>
      <c r="E1337">
        <v>0</v>
      </c>
      <c r="F1337">
        <v>1</v>
      </c>
      <c r="AM1337">
        <f>RANK(C1337,$C$2:$C$1590)+COUNTIF($C$2:C1337,C1337)-1</f>
        <v>758</v>
      </c>
    </row>
    <row r="1338" spans="1:39" x14ac:dyDescent="0.2">
      <c r="A1338">
        <v>1336</v>
      </c>
      <c r="B1338" t="s">
        <v>1362</v>
      </c>
      <c r="C1338">
        <v>4</v>
      </c>
      <c r="D1338">
        <v>1</v>
      </c>
      <c r="E1338">
        <v>3</v>
      </c>
      <c r="F1338">
        <v>0.5</v>
      </c>
      <c r="AM1338">
        <f>RANK(C1338,$C$2:$C$1590)+COUNTIF($C$2:C1338,C1338)-1</f>
        <v>507</v>
      </c>
    </row>
    <row r="1339" spans="1:39" x14ac:dyDescent="0.2">
      <c r="A1339">
        <v>1337</v>
      </c>
      <c r="B1339" t="s">
        <v>1363</v>
      </c>
      <c r="C1339">
        <v>3</v>
      </c>
      <c r="D1339">
        <v>1.25</v>
      </c>
      <c r="E1339">
        <v>0</v>
      </c>
      <c r="F1339">
        <v>1</v>
      </c>
      <c r="AM1339">
        <f>RANK(C1339,$C$2:$C$1590)+COUNTIF($C$2:C1339,C1339)-1</f>
        <v>759</v>
      </c>
    </row>
    <row r="1340" spans="1:39" x14ac:dyDescent="0.2">
      <c r="A1340">
        <v>1338</v>
      </c>
      <c r="B1340" t="s">
        <v>1364</v>
      </c>
      <c r="C1340">
        <v>3</v>
      </c>
      <c r="D1340">
        <v>1.25</v>
      </c>
      <c r="E1340">
        <v>0</v>
      </c>
      <c r="F1340">
        <v>1</v>
      </c>
      <c r="AM1340">
        <f>RANK(C1340,$C$2:$C$1590)+COUNTIF($C$2:C1340,C1340)-1</f>
        <v>760</v>
      </c>
    </row>
    <row r="1341" spans="1:39" x14ac:dyDescent="0.2">
      <c r="A1341">
        <v>1339</v>
      </c>
      <c r="B1341" t="s">
        <v>1365</v>
      </c>
      <c r="C1341">
        <v>1</v>
      </c>
      <c r="D1341">
        <v>1</v>
      </c>
      <c r="E1341">
        <v>0</v>
      </c>
      <c r="F1341">
        <v>0</v>
      </c>
      <c r="AM1341">
        <f>RANK(C1341,$C$2:$C$1590)+COUNTIF($C$2:C1341,C1341)-1</f>
        <v>1408</v>
      </c>
    </row>
    <row r="1342" spans="1:39" x14ac:dyDescent="0.2">
      <c r="A1342">
        <v>1340</v>
      </c>
      <c r="B1342" t="s">
        <v>1366</v>
      </c>
      <c r="C1342">
        <v>0</v>
      </c>
      <c r="D1342">
        <v>0</v>
      </c>
      <c r="E1342">
        <v>0</v>
      </c>
      <c r="F1342">
        <v>0</v>
      </c>
      <c r="AM1342">
        <f>RANK(C1342,$C$2:$C$1590)+COUNTIF($C$2:C1342,C1342)-1</f>
        <v>1570</v>
      </c>
    </row>
    <row r="1343" spans="1:39" x14ac:dyDescent="0.2">
      <c r="A1343">
        <v>1341</v>
      </c>
      <c r="B1343" t="s">
        <v>1367</v>
      </c>
      <c r="C1343">
        <v>1</v>
      </c>
      <c r="D1343">
        <v>5.7592592592592498</v>
      </c>
      <c r="E1343">
        <v>0</v>
      </c>
      <c r="F1343">
        <v>0</v>
      </c>
      <c r="AM1343">
        <f>RANK(C1343,$C$2:$C$1590)+COUNTIF($C$2:C1343,C1343)-1</f>
        <v>1409</v>
      </c>
    </row>
    <row r="1344" spans="1:39" x14ac:dyDescent="0.2">
      <c r="A1344">
        <v>1342</v>
      </c>
      <c r="B1344" t="s">
        <v>1368</v>
      </c>
      <c r="C1344">
        <v>3</v>
      </c>
      <c r="D1344">
        <v>4.5846560846560802</v>
      </c>
      <c r="E1344">
        <v>0</v>
      </c>
      <c r="F1344">
        <v>1</v>
      </c>
      <c r="AM1344">
        <f>RANK(C1344,$C$2:$C$1590)+COUNTIF($C$2:C1344,C1344)-1</f>
        <v>761</v>
      </c>
    </row>
    <row r="1345" spans="1:39" x14ac:dyDescent="0.2">
      <c r="A1345">
        <v>1343</v>
      </c>
      <c r="B1345" t="s">
        <v>1369</v>
      </c>
      <c r="C1345">
        <v>2</v>
      </c>
      <c r="D1345">
        <v>5.0105820105820102</v>
      </c>
      <c r="E1345">
        <v>0</v>
      </c>
      <c r="F1345">
        <v>1</v>
      </c>
      <c r="AM1345">
        <f>RANK(C1345,$C$2:$C$1590)+COUNTIF($C$2:C1345,C1345)-1</f>
        <v>1103</v>
      </c>
    </row>
    <row r="1346" spans="1:39" x14ac:dyDescent="0.2">
      <c r="A1346">
        <v>1344</v>
      </c>
      <c r="B1346" t="s">
        <v>1370</v>
      </c>
      <c r="C1346">
        <v>2</v>
      </c>
      <c r="D1346">
        <v>5.0105820105820102</v>
      </c>
      <c r="E1346">
        <v>0</v>
      </c>
      <c r="F1346">
        <v>1</v>
      </c>
      <c r="AM1346">
        <f>RANK(C1346,$C$2:$C$1590)+COUNTIF($C$2:C1346,C1346)-1</f>
        <v>1104</v>
      </c>
    </row>
    <row r="1347" spans="1:39" x14ac:dyDescent="0.2">
      <c r="A1347">
        <v>1345</v>
      </c>
      <c r="B1347" t="s">
        <v>1371</v>
      </c>
      <c r="C1347">
        <v>1</v>
      </c>
      <c r="D1347">
        <v>1.6666666666666601</v>
      </c>
      <c r="E1347">
        <v>0</v>
      </c>
      <c r="F1347">
        <v>0</v>
      </c>
      <c r="AM1347">
        <f>RANK(C1347,$C$2:$C$1590)+COUNTIF($C$2:C1347,C1347)-1</f>
        <v>1410</v>
      </c>
    </row>
    <row r="1348" spans="1:39" x14ac:dyDescent="0.2">
      <c r="A1348">
        <v>1346</v>
      </c>
      <c r="B1348" t="s">
        <v>1372</v>
      </c>
      <c r="C1348">
        <v>1</v>
      </c>
      <c r="D1348">
        <v>2.4</v>
      </c>
      <c r="E1348">
        <v>0</v>
      </c>
      <c r="F1348">
        <v>0</v>
      </c>
      <c r="AM1348">
        <f>RANK(C1348,$C$2:$C$1590)+COUNTIF($C$2:C1348,C1348)-1</f>
        <v>1411</v>
      </c>
    </row>
    <row r="1349" spans="1:39" x14ac:dyDescent="0.2">
      <c r="A1349">
        <v>1347</v>
      </c>
      <c r="B1349" t="s">
        <v>1373</v>
      </c>
      <c r="C1349">
        <v>2</v>
      </c>
      <c r="D1349">
        <v>6.6507936507936503</v>
      </c>
      <c r="E1349">
        <v>0</v>
      </c>
      <c r="F1349">
        <v>1</v>
      </c>
      <c r="AM1349">
        <f>RANK(C1349,$C$2:$C$1590)+COUNTIF($C$2:C1349,C1349)-1</f>
        <v>1105</v>
      </c>
    </row>
    <row r="1350" spans="1:39" x14ac:dyDescent="0.2">
      <c r="A1350">
        <v>1348</v>
      </c>
      <c r="B1350" t="s">
        <v>1374</v>
      </c>
      <c r="C1350">
        <v>2</v>
      </c>
      <c r="D1350">
        <v>6.6507936507936503</v>
      </c>
      <c r="E1350">
        <v>0</v>
      </c>
      <c r="F1350">
        <v>1</v>
      </c>
      <c r="AM1350">
        <f>RANK(C1350,$C$2:$C$1590)+COUNTIF($C$2:C1350,C1350)-1</f>
        <v>1106</v>
      </c>
    </row>
    <row r="1351" spans="1:39" x14ac:dyDescent="0.2">
      <c r="A1351">
        <v>1349</v>
      </c>
      <c r="B1351" t="s">
        <v>1375</v>
      </c>
      <c r="C1351">
        <v>4</v>
      </c>
      <c r="D1351">
        <v>2.6</v>
      </c>
      <c r="E1351">
        <v>0</v>
      </c>
      <c r="F1351">
        <v>1</v>
      </c>
      <c r="AM1351">
        <f>RANK(C1351,$C$2:$C$1590)+COUNTIF($C$2:C1351,C1351)-1</f>
        <v>508</v>
      </c>
    </row>
    <row r="1352" spans="1:39" x14ac:dyDescent="0.2">
      <c r="A1352">
        <v>1350</v>
      </c>
      <c r="B1352" t="s">
        <v>1376</v>
      </c>
      <c r="C1352">
        <v>4</v>
      </c>
      <c r="D1352">
        <v>2.6</v>
      </c>
      <c r="E1352">
        <v>0</v>
      </c>
      <c r="F1352">
        <v>1</v>
      </c>
      <c r="AM1352">
        <f>RANK(C1352,$C$2:$C$1590)+COUNTIF($C$2:C1352,C1352)-1</f>
        <v>509</v>
      </c>
    </row>
    <row r="1353" spans="1:39" x14ac:dyDescent="0.2">
      <c r="A1353">
        <v>1351</v>
      </c>
      <c r="B1353" t="s">
        <v>1377</v>
      </c>
      <c r="C1353">
        <v>4</v>
      </c>
      <c r="D1353">
        <v>2.6</v>
      </c>
      <c r="E1353">
        <v>0</v>
      </c>
      <c r="F1353">
        <v>1</v>
      </c>
      <c r="AM1353">
        <f>RANK(C1353,$C$2:$C$1590)+COUNTIF($C$2:C1353,C1353)-1</f>
        <v>510</v>
      </c>
    </row>
    <row r="1354" spans="1:39" x14ac:dyDescent="0.2">
      <c r="A1354">
        <v>1352</v>
      </c>
      <c r="B1354" t="s">
        <v>1378</v>
      </c>
      <c r="C1354">
        <v>4</v>
      </c>
      <c r="D1354">
        <v>2.6</v>
      </c>
      <c r="E1354">
        <v>0</v>
      </c>
      <c r="F1354">
        <v>1</v>
      </c>
      <c r="AM1354">
        <f>RANK(C1354,$C$2:$C$1590)+COUNTIF($C$2:C1354,C1354)-1</f>
        <v>511</v>
      </c>
    </row>
    <row r="1355" spans="1:39" x14ac:dyDescent="0.2">
      <c r="A1355">
        <v>1353</v>
      </c>
      <c r="B1355" t="s">
        <v>1379</v>
      </c>
      <c r="C1355">
        <v>0</v>
      </c>
      <c r="D1355">
        <v>0</v>
      </c>
      <c r="E1355">
        <v>0</v>
      </c>
      <c r="F1355">
        <v>0</v>
      </c>
      <c r="AM1355">
        <f>RANK(C1355,$C$2:$C$1590)+COUNTIF($C$2:C1355,C1355)-1</f>
        <v>1571</v>
      </c>
    </row>
    <row r="1356" spans="1:39" x14ac:dyDescent="0.2">
      <c r="A1356">
        <v>1354</v>
      </c>
      <c r="B1356" t="s">
        <v>1380</v>
      </c>
      <c r="C1356">
        <v>1</v>
      </c>
      <c r="D1356">
        <v>1</v>
      </c>
      <c r="E1356">
        <v>0</v>
      </c>
      <c r="F1356">
        <v>0</v>
      </c>
      <c r="AM1356">
        <f>RANK(C1356,$C$2:$C$1590)+COUNTIF($C$2:C1356,C1356)-1</f>
        <v>1412</v>
      </c>
    </row>
    <row r="1357" spans="1:39" x14ac:dyDescent="0.2">
      <c r="A1357">
        <v>1355</v>
      </c>
      <c r="B1357" t="s">
        <v>1381</v>
      </c>
      <c r="C1357">
        <v>1</v>
      </c>
      <c r="D1357">
        <v>1</v>
      </c>
      <c r="E1357">
        <v>0</v>
      </c>
      <c r="F1357">
        <v>0</v>
      </c>
      <c r="AM1357">
        <f>RANK(C1357,$C$2:$C$1590)+COUNTIF($C$2:C1357,C1357)-1</f>
        <v>1413</v>
      </c>
    </row>
    <row r="1358" spans="1:39" x14ac:dyDescent="0.2">
      <c r="A1358">
        <v>1356</v>
      </c>
      <c r="B1358" t="s">
        <v>1382</v>
      </c>
      <c r="C1358">
        <v>7</v>
      </c>
      <c r="D1358">
        <v>2.4821428571428501</v>
      </c>
      <c r="E1358">
        <v>602.66666666666595</v>
      </c>
      <c r="F1358">
        <v>0.238095238095238</v>
      </c>
      <c r="AM1358">
        <f>RANK(C1358,$C$2:$C$1590)+COUNTIF($C$2:C1358,C1358)-1</f>
        <v>201</v>
      </c>
    </row>
    <row r="1359" spans="1:39" x14ac:dyDescent="0.2">
      <c r="A1359">
        <v>1357</v>
      </c>
      <c r="B1359" t="s">
        <v>1383</v>
      </c>
      <c r="C1359">
        <v>4</v>
      </c>
      <c r="D1359">
        <v>3.08928571428571</v>
      </c>
      <c r="E1359">
        <v>225</v>
      </c>
      <c r="F1359">
        <v>0.66666666666666596</v>
      </c>
      <c r="AM1359">
        <f>RANK(C1359,$C$2:$C$1590)+COUNTIF($C$2:C1359,C1359)-1</f>
        <v>512</v>
      </c>
    </row>
    <row r="1360" spans="1:39" x14ac:dyDescent="0.2">
      <c r="A1360">
        <v>1358</v>
      </c>
      <c r="B1360" t="s">
        <v>1384</v>
      </c>
      <c r="C1360">
        <v>4</v>
      </c>
      <c r="D1360">
        <v>3.08928571428571</v>
      </c>
      <c r="E1360">
        <v>225</v>
      </c>
      <c r="F1360">
        <v>0.66666666666666596</v>
      </c>
      <c r="AM1360">
        <f>RANK(C1360,$C$2:$C$1590)+COUNTIF($C$2:C1360,C1360)-1</f>
        <v>513</v>
      </c>
    </row>
    <row r="1361" spans="1:39" x14ac:dyDescent="0.2">
      <c r="A1361">
        <v>1359</v>
      </c>
      <c r="B1361" t="s">
        <v>1385</v>
      </c>
      <c r="C1361">
        <v>1</v>
      </c>
      <c r="D1361">
        <v>3.46428571428571</v>
      </c>
      <c r="E1361">
        <v>0</v>
      </c>
      <c r="F1361">
        <v>0</v>
      </c>
      <c r="AM1361">
        <f>RANK(C1361,$C$2:$C$1590)+COUNTIF($C$2:C1361,C1361)-1</f>
        <v>1414</v>
      </c>
    </row>
    <row r="1362" spans="1:39" x14ac:dyDescent="0.2">
      <c r="A1362">
        <v>1360</v>
      </c>
      <c r="B1362" t="s">
        <v>1386</v>
      </c>
      <c r="C1362">
        <v>1</v>
      </c>
      <c r="D1362">
        <v>1</v>
      </c>
      <c r="E1362">
        <v>0</v>
      </c>
      <c r="F1362">
        <v>0</v>
      </c>
      <c r="AM1362">
        <f>RANK(C1362,$C$2:$C$1590)+COUNTIF($C$2:C1362,C1362)-1</f>
        <v>1415</v>
      </c>
    </row>
    <row r="1363" spans="1:39" x14ac:dyDescent="0.2">
      <c r="A1363">
        <v>1361</v>
      </c>
      <c r="B1363" t="s">
        <v>1387</v>
      </c>
      <c r="C1363">
        <v>3</v>
      </c>
      <c r="D1363">
        <v>5.6111111111111098</v>
      </c>
      <c r="E1363">
        <v>0</v>
      </c>
      <c r="F1363">
        <v>1</v>
      </c>
      <c r="AM1363">
        <f>RANK(C1363,$C$2:$C$1590)+COUNTIF($C$2:C1363,C1363)-1</f>
        <v>762</v>
      </c>
    </row>
    <row r="1364" spans="1:39" x14ac:dyDescent="0.2">
      <c r="A1364">
        <v>1362</v>
      </c>
      <c r="B1364" t="s">
        <v>1388</v>
      </c>
      <c r="C1364">
        <v>3</v>
      </c>
      <c r="D1364">
        <v>5.6111111111111098</v>
      </c>
      <c r="E1364">
        <v>0</v>
      </c>
      <c r="F1364">
        <v>1</v>
      </c>
      <c r="AM1364">
        <f>RANK(C1364,$C$2:$C$1590)+COUNTIF($C$2:C1364,C1364)-1</f>
        <v>763</v>
      </c>
    </row>
    <row r="1365" spans="1:39" x14ac:dyDescent="0.2">
      <c r="A1365">
        <v>1363</v>
      </c>
      <c r="B1365" t="s">
        <v>1389</v>
      </c>
      <c r="C1365">
        <v>1</v>
      </c>
      <c r="D1365">
        <v>5.6190476190476097</v>
      </c>
      <c r="E1365">
        <v>0</v>
      </c>
      <c r="F1365">
        <v>0</v>
      </c>
      <c r="AM1365">
        <f>RANK(C1365,$C$2:$C$1590)+COUNTIF($C$2:C1365,C1365)-1</f>
        <v>1416</v>
      </c>
    </row>
    <row r="1366" spans="1:39" x14ac:dyDescent="0.2">
      <c r="A1366">
        <v>1364</v>
      </c>
      <c r="B1366" t="s">
        <v>1390</v>
      </c>
      <c r="C1366">
        <v>4</v>
      </c>
      <c r="D1366">
        <v>1.5</v>
      </c>
      <c r="E1366">
        <v>0</v>
      </c>
      <c r="F1366">
        <v>1</v>
      </c>
      <c r="AM1366">
        <f>RANK(C1366,$C$2:$C$1590)+COUNTIF($C$2:C1366,C1366)-1</f>
        <v>514</v>
      </c>
    </row>
    <row r="1367" spans="1:39" x14ac:dyDescent="0.2">
      <c r="A1367">
        <v>1365</v>
      </c>
      <c r="B1367" t="s">
        <v>1391</v>
      </c>
      <c r="C1367">
        <v>4</v>
      </c>
      <c r="D1367">
        <v>1.5</v>
      </c>
      <c r="E1367">
        <v>0</v>
      </c>
      <c r="F1367">
        <v>1</v>
      </c>
      <c r="AM1367">
        <f>RANK(C1367,$C$2:$C$1590)+COUNTIF($C$2:C1367,C1367)-1</f>
        <v>515</v>
      </c>
    </row>
    <row r="1368" spans="1:39" x14ac:dyDescent="0.2">
      <c r="A1368">
        <v>1366</v>
      </c>
      <c r="B1368" t="s">
        <v>1392</v>
      </c>
      <c r="C1368">
        <v>4</v>
      </c>
      <c r="D1368">
        <v>1.5</v>
      </c>
      <c r="E1368">
        <v>0</v>
      </c>
      <c r="F1368">
        <v>1</v>
      </c>
      <c r="AM1368">
        <f>RANK(C1368,$C$2:$C$1590)+COUNTIF($C$2:C1368,C1368)-1</f>
        <v>516</v>
      </c>
    </row>
    <row r="1369" spans="1:39" x14ac:dyDescent="0.2">
      <c r="A1369">
        <v>1367</v>
      </c>
      <c r="B1369" t="s">
        <v>1393</v>
      </c>
      <c r="C1369">
        <v>4</v>
      </c>
      <c r="D1369">
        <v>1.5</v>
      </c>
      <c r="E1369">
        <v>0</v>
      </c>
      <c r="F1369">
        <v>1</v>
      </c>
      <c r="AM1369">
        <f>RANK(C1369,$C$2:$C$1590)+COUNTIF($C$2:C1369,C1369)-1</f>
        <v>517</v>
      </c>
    </row>
    <row r="1370" spans="1:39" x14ac:dyDescent="0.2">
      <c r="A1370">
        <v>1368</v>
      </c>
      <c r="B1370" t="s">
        <v>1394</v>
      </c>
      <c r="C1370">
        <v>5</v>
      </c>
      <c r="D1370">
        <v>3.21428571428571</v>
      </c>
      <c r="E1370">
        <v>0</v>
      </c>
      <c r="F1370">
        <v>1</v>
      </c>
      <c r="AM1370">
        <f>RANK(C1370,$C$2:$C$1590)+COUNTIF($C$2:C1370,C1370)-1</f>
        <v>340</v>
      </c>
    </row>
    <row r="1371" spans="1:39" x14ac:dyDescent="0.2">
      <c r="A1371">
        <v>1369</v>
      </c>
      <c r="B1371" t="s">
        <v>1395</v>
      </c>
      <c r="C1371">
        <v>5</v>
      </c>
      <c r="D1371">
        <v>3.21428571428571</v>
      </c>
      <c r="E1371">
        <v>0</v>
      </c>
      <c r="F1371">
        <v>1</v>
      </c>
      <c r="AM1371">
        <f>RANK(C1371,$C$2:$C$1590)+COUNTIF($C$2:C1371,C1371)-1</f>
        <v>341</v>
      </c>
    </row>
    <row r="1372" spans="1:39" x14ac:dyDescent="0.2">
      <c r="A1372">
        <v>1370</v>
      </c>
      <c r="B1372" t="s">
        <v>1396</v>
      </c>
      <c r="C1372">
        <v>1</v>
      </c>
      <c r="D1372">
        <v>1</v>
      </c>
      <c r="E1372">
        <v>0</v>
      </c>
      <c r="F1372">
        <v>0</v>
      </c>
      <c r="AM1372">
        <f>RANK(C1372,$C$2:$C$1590)+COUNTIF($C$2:C1372,C1372)-1</f>
        <v>1417</v>
      </c>
    </row>
    <row r="1373" spans="1:39" x14ac:dyDescent="0.2">
      <c r="A1373">
        <v>1371</v>
      </c>
      <c r="B1373" t="s">
        <v>1397</v>
      </c>
      <c r="C1373">
        <v>1</v>
      </c>
      <c r="D1373">
        <v>1</v>
      </c>
      <c r="E1373">
        <v>0</v>
      </c>
      <c r="F1373">
        <v>0</v>
      </c>
      <c r="AM1373">
        <f>RANK(C1373,$C$2:$C$1590)+COUNTIF($C$2:C1373,C1373)-1</f>
        <v>1418</v>
      </c>
    </row>
    <row r="1374" spans="1:39" x14ac:dyDescent="0.2">
      <c r="A1374">
        <v>1372</v>
      </c>
      <c r="B1374" t="s">
        <v>1398</v>
      </c>
      <c r="C1374">
        <v>1</v>
      </c>
      <c r="D1374">
        <v>1</v>
      </c>
      <c r="E1374">
        <v>0</v>
      </c>
      <c r="F1374">
        <v>0</v>
      </c>
      <c r="AM1374">
        <f>RANK(C1374,$C$2:$C$1590)+COUNTIF($C$2:C1374,C1374)-1</f>
        <v>1419</v>
      </c>
    </row>
    <row r="1375" spans="1:39" x14ac:dyDescent="0.2">
      <c r="A1375">
        <v>1373</v>
      </c>
      <c r="B1375" t="s">
        <v>1399</v>
      </c>
      <c r="C1375">
        <v>1</v>
      </c>
      <c r="D1375">
        <v>1</v>
      </c>
      <c r="E1375">
        <v>0</v>
      </c>
      <c r="F1375">
        <v>0</v>
      </c>
      <c r="AM1375">
        <f>RANK(C1375,$C$2:$C$1590)+COUNTIF($C$2:C1375,C1375)-1</f>
        <v>1420</v>
      </c>
    </row>
    <row r="1376" spans="1:39" x14ac:dyDescent="0.2">
      <c r="A1376">
        <v>1374</v>
      </c>
      <c r="B1376" t="s">
        <v>1400</v>
      </c>
      <c r="C1376">
        <v>2</v>
      </c>
      <c r="D1376">
        <v>1</v>
      </c>
      <c r="E1376">
        <v>0</v>
      </c>
      <c r="F1376">
        <v>1</v>
      </c>
      <c r="AM1376">
        <f>RANK(C1376,$C$2:$C$1590)+COUNTIF($C$2:C1376,C1376)-1</f>
        <v>1107</v>
      </c>
    </row>
    <row r="1377" spans="1:39" x14ac:dyDescent="0.2">
      <c r="A1377">
        <v>1375</v>
      </c>
      <c r="B1377" t="s">
        <v>1401</v>
      </c>
      <c r="C1377">
        <v>2</v>
      </c>
      <c r="D1377">
        <v>1</v>
      </c>
      <c r="E1377">
        <v>0</v>
      </c>
      <c r="F1377">
        <v>1</v>
      </c>
      <c r="AM1377">
        <f>RANK(C1377,$C$2:$C$1590)+COUNTIF($C$2:C1377,C1377)-1</f>
        <v>1108</v>
      </c>
    </row>
    <row r="1378" spans="1:39" x14ac:dyDescent="0.2">
      <c r="A1378">
        <v>1376</v>
      </c>
      <c r="B1378" t="s">
        <v>1402</v>
      </c>
      <c r="C1378">
        <v>2</v>
      </c>
      <c r="D1378">
        <v>1</v>
      </c>
      <c r="E1378">
        <v>0</v>
      </c>
      <c r="F1378">
        <v>1</v>
      </c>
      <c r="AM1378">
        <f>RANK(C1378,$C$2:$C$1590)+COUNTIF($C$2:C1378,C1378)-1</f>
        <v>1109</v>
      </c>
    </row>
    <row r="1379" spans="1:39" x14ac:dyDescent="0.2">
      <c r="A1379">
        <v>1377</v>
      </c>
      <c r="B1379" t="s">
        <v>1403</v>
      </c>
      <c r="C1379">
        <v>2</v>
      </c>
      <c r="D1379">
        <v>1.5</v>
      </c>
      <c r="E1379">
        <v>0</v>
      </c>
      <c r="F1379">
        <v>1</v>
      </c>
      <c r="AM1379">
        <f>RANK(C1379,$C$2:$C$1590)+COUNTIF($C$2:C1379,C1379)-1</f>
        <v>1110</v>
      </c>
    </row>
    <row r="1380" spans="1:39" x14ac:dyDescent="0.2">
      <c r="A1380">
        <v>1378</v>
      </c>
      <c r="B1380" t="s">
        <v>1404</v>
      </c>
      <c r="C1380">
        <v>2</v>
      </c>
      <c r="D1380">
        <v>1.5</v>
      </c>
      <c r="E1380">
        <v>0</v>
      </c>
      <c r="F1380">
        <v>1</v>
      </c>
      <c r="AM1380">
        <f>RANK(C1380,$C$2:$C$1590)+COUNTIF($C$2:C1380,C1380)-1</f>
        <v>1111</v>
      </c>
    </row>
    <row r="1381" spans="1:39" x14ac:dyDescent="0.2">
      <c r="A1381">
        <v>1379</v>
      </c>
      <c r="B1381" t="s">
        <v>1405</v>
      </c>
      <c r="C1381">
        <v>0</v>
      </c>
      <c r="D1381">
        <v>0</v>
      </c>
      <c r="E1381">
        <v>0</v>
      </c>
      <c r="F1381">
        <v>0</v>
      </c>
      <c r="AM1381">
        <f>RANK(C1381,$C$2:$C$1590)+COUNTIF($C$2:C1381,C1381)-1</f>
        <v>1572</v>
      </c>
    </row>
    <row r="1382" spans="1:39" x14ac:dyDescent="0.2">
      <c r="A1382">
        <v>1380</v>
      </c>
      <c r="B1382" t="s">
        <v>1406</v>
      </c>
      <c r="C1382">
        <v>0</v>
      </c>
      <c r="D1382">
        <v>0</v>
      </c>
      <c r="E1382">
        <v>0</v>
      </c>
      <c r="F1382">
        <v>0</v>
      </c>
      <c r="AM1382">
        <f>RANK(C1382,$C$2:$C$1590)+COUNTIF($C$2:C1382,C1382)-1</f>
        <v>1573</v>
      </c>
    </row>
    <row r="1383" spans="1:39" x14ac:dyDescent="0.2">
      <c r="A1383">
        <v>1381</v>
      </c>
      <c r="B1383" t="s">
        <v>1407</v>
      </c>
      <c r="C1383">
        <v>2</v>
      </c>
      <c r="D1383">
        <v>4.1785714285714199</v>
      </c>
      <c r="E1383">
        <v>0</v>
      </c>
      <c r="F1383">
        <v>1</v>
      </c>
      <c r="AM1383">
        <f>RANK(C1383,$C$2:$C$1590)+COUNTIF($C$2:C1383,C1383)-1</f>
        <v>1112</v>
      </c>
    </row>
    <row r="1384" spans="1:39" x14ac:dyDescent="0.2">
      <c r="A1384">
        <v>1382</v>
      </c>
      <c r="B1384" t="s">
        <v>1408</v>
      </c>
      <c r="C1384">
        <v>0</v>
      </c>
      <c r="D1384">
        <v>0</v>
      </c>
      <c r="E1384">
        <v>0</v>
      </c>
      <c r="F1384">
        <v>0</v>
      </c>
      <c r="AM1384">
        <f>RANK(C1384,$C$2:$C$1590)+COUNTIF($C$2:C1384,C1384)-1</f>
        <v>1574</v>
      </c>
    </row>
    <row r="1385" spans="1:39" x14ac:dyDescent="0.2">
      <c r="A1385">
        <v>1383</v>
      </c>
      <c r="B1385" t="s">
        <v>1409</v>
      </c>
      <c r="C1385">
        <v>0</v>
      </c>
      <c r="D1385">
        <v>0</v>
      </c>
      <c r="E1385">
        <v>0</v>
      </c>
      <c r="F1385">
        <v>0</v>
      </c>
      <c r="AM1385">
        <f>RANK(C1385,$C$2:$C$1590)+COUNTIF($C$2:C1385,C1385)-1</f>
        <v>1575</v>
      </c>
    </row>
    <row r="1386" spans="1:39" x14ac:dyDescent="0.2">
      <c r="A1386">
        <v>1384</v>
      </c>
      <c r="B1386" t="s">
        <v>1410</v>
      </c>
      <c r="C1386">
        <v>2</v>
      </c>
      <c r="D1386">
        <v>6.56878306878306</v>
      </c>
      <c r="E1386">
        <v>0</v>
      </c>
      <c r="F1386">
        <v>1</v>
      </c>
      <c r="AM1386">
        <f>RANK(C1386,$C$2:$C$1590)+COUNTIF($C$2:C1386,C1386)-1</f>
        <v>1113</v>
      </c>
    </row>
    <row r="1387" spans="1:39" x14ac:dyDescent="0.2">
      <c r="A1387">
        <v>1385</v>
      </c>
      <c r="B1387" t="s">
        <v>1411</v>
      </c>
      <c r="C1387">
        <v>2</v>
      </c>
      <c r="D1387">
        <v>6.56878306878306</v>
      </c>
      <c r="E1387">
        <v>0</v>
      </c>
      <c r="F1387">
        <v>1</v>
      </c>
      <c r="AM1387">
        <f>RANK(C1387,$C$2:$C$1590)+COUNTIF($C$2:C1387,C1387)-1</f>
        <v>1114</v>
      </c>
    </row>
    <row r="1388" spans="1:39" x14ac:dyDescent="0.2">
      <c r="A1388">
        <v>1386</v>
      </c>
      <c r="B1388" t="s">
        <v>1412</v>
      </c>
      <c r="C1388">
        <v>1</v>
      </c>
      <c r="D1388">
        <v>1</v>
      </c>
      <c r="E1388">
        <v>0</v>
      </c>
      <c r="F1388">
        <v>0</v>
      </c>
      <c r="AM1388">
        <f>RANK(C1388,$C$2:$C$1590)+COUNTIF($C$2:C1388,C1388)-1</f>
        <v>1421</v>
      </c>
    </row>
    <row r="1389" spans="1:39" x14ac:dyDescent="0.2">
      <c r="A1389">
        <v>1387</v>
      </c>
      <c r="B1389" t="s">
        <v>1413</v>
      </c>
      <c r="C1389">
        <v>1</v>
      </c>
      <c r="D1389">
        <v>1</v>
      </c>
      <c r="E1389">
        <v>0</v>
      </c>
      <c r="F1389">
        <v>0</v>
      </c>
      <c r="AM1389">
        <f>RANK(C1389,$C$2:$C$1590)+COUNTIF($C$2:C1389,C1389)-1</f>
        <v>1422</v>
      </c>
    </row>
    <row r="1390" spans="1:39" x14ac:dyDescent="0.2">
      <c r="A1390">
        <v>1388</v>
      </c>
      <c r="B1390" t="s">
        <v>1414</v>
      </c>
      <c r="C1390">
        <v>0</v>
      </c>
      <c r="D1390">
        <v>0</v>
      </c>
      <c r="E1390">
        <v>0</v>
      </c>
      <c r="F1390">
        <v>0</v>
      </c>
      <c r="AM1390">
        <f>RANK(C1390,$C$2:$C$1590)+COUNTIF($C$2:C1390,C1390)-1</f>
        <v>1576</v>
      </c>
    </row>
    <row r="1391" spans="1:39" x14ac:dyDescent="0.2">
      <c r="A1391">
        <v>1389</v>
      </c>
      <c r="B1391" t="s">
        <v>1415</v>
      </c>
      <c r="C1391">
        <v>2</v>
      </c>
      <c r="D1391">
        <v>6.9841269841269797</v>
      </c>
      <c r="E1391">
        <v>0</v>
      </c>
      <c r="F1391">
        <v>1</v>
      </c>
      <c r="AM1391">
        <f>RANK(C1391,$C$2:$C$1590)+COUNTIF($C$2:C1391,C1391)-1</f>
        <v>1115</v>
      </c>
    </row>
    <row r="1392" spans="1:39" x14ac:dyDescent="0.2">
      <c r="A1392">
        <v>1390</v>
      </c>
      <c r="B1392" t="s">
        <v>1416</v>
      </c>
      <c r="C1392">
        <v>2</v>
      </c>
      <c r="D1392">
        <v>1</v>
      </c>
      <c r="E1392">
        <v>0</v>
      </c>
      <c r="F1392">
        <v>1</v>
      </c>
      <c r="AM1392">
        <f>RANK(C1392,$C$2:$C$1590)+COUNTIF($C$2:C1392,C1392)-1</f>
        <v>1116</v>
      </c>
    </row>
    <row r="1393" spans="1:39" x14ac:dyDescent="0.2">
      <c r="A1393">
        <v>1391</v>
      </c>
      <c r="B1393" t="s">
        <v>1417</v>
      </c>
      <c r="C1393">
        <v>2</v>
      </c>
      <c r="D1393">
        <v>1</v>
      </c>
      <c r="E1393">
        <v>0</v>
      </c>
      <c r="F1393">
        <v>1</v>
      </c>
      <c r="AM1393">
        <f>RANK(C1393,$C$2:$C$1590)+COUNTIF($C$2:C1393,C1393)-1</f>
        <v>1117</v>
      </c>
    </row>
    <row r="1394" spans="1:39" x14ac:dyDescent="0.2">
      <c r="A1394">
        <v>1392</v>
      </c>
      <c r="B1394" t="s">
        <v>1418</v>
      </c>
      <c r="C1394">
        <v>2</v>
      </c>
      <c r="D1394">
        <v>1</v>
      </c>
      <c r="E1394">
        <v>0</v>
      </c>
      <c r="F1394">
        <v>1</v>
      </c>
      <c r="AM1394">
        <f>RANK(C1394,$C$2:$C$1590)+COUNTIF($C$2:C1394,C1394)-1</f>
        <v>1118</v>
      </c>
    </row>
    <row r="1395" spans="1:39" x14ac:dyDescent="0.2">
      <c r="A1395">
        <v>1393</v>
      </c>
      <c r="B1395" t="s">
        <v>1419</v>
      </c>
      <c r="C1395">
        <v>0</v>
      </c>
      <c r="D1395">
        <v>0</v>
      </c>
      <c r="E1395">
        <v>0</v>
      </c>
      <c r="F1395">
        <v>0</v>
      </c>
      <c r="AM1395">
        <f>RANK(C1395,$C$2:$C$1590)+COUNTIF($C$2:C1395,C1395)-1</f>
        <v>1577</v>
      </c>
    </row>
    <row r="1396" spans="1:39" x14ac:dyDescent="0.2">
      <c r="A1396">
        <v>1394</v>
      </c>
      <c r="B1396" t="s">
        <v>1420</v>
      </c>
      <c r="C1396">
        <v>7</v>
      </c>
      <c r="D1396">
        <v>7.0925925925925899</v>
      </c>
      <c r="E1396">
        <v>0</v>
      </c>
      <c r="F1396">
        <v>1</v>
      </c>
      <c r="AM1396">
        <f>RANK(C1396,$C$2:$C$1590)+COUNTIF($C$2:C1396,C1396)-1</f>
        <v>202</v>
      </c>
    </row>
    <row r="1397" spans="1:39" x14ac:dyDescent="0.2">
      <c r="A1397">
        <v>1395</v>
      </c>
      <c r="B1397" t="s">
        <v>1421</v>
      </c>
      <c r="C1397">
        <v>7</v>
      </c>
      <c r="D1397">
        <v>7.0925925925925899</v>
      </c>
      <c r="E1397">
        <v>0</v>
      </c>
      <c r="F1397">
        <v>1</v>
      </c>
      <c r="AM1397">
        <f>RANK(C1397,$C$2:$C$1590)+COUNTIF($C$2:C1397,C1397)-1</f>
        <v>203</v>
      </c>
    </row>
    <row r="1398" spans="1:39" x14ac:dyDescent="0.2">
      <c r="A1398">
        <v>1396</v>
      </c>
      <c r="B1398" t="s">
        <v>1422</v>
      </c>
      <c r="C1398">
        <v>7</v>
      </c>
      <c r="D1398">
        <v>7.0925925925925899</v>
      </c>
      <c r="E1398">
        <v>0</v>
      </c>
      <c r="F1398">
        <v>1</v>
      </c>
      <c r="AM1398">
        <f>RANK(C1398,$C$2:$C$1590)+COUNTIF($C$2:C1398,C1398)-1</f>
        <v>204</v>
      </c>
    </row>
    <row r="1399" spans="1:39" x14ac:dyDescent="0.2">
      <c r="A1399">
        <v>1397</v>
      </c>
      <c r="B1399" t="s">
        <v>1423</v>
      </c>
      <c r="C1399">
        <v>7</v>
      </c>
      <c r="D1399">
        <v>7.0925925925925899</v>
      </c>
      <c r="E1399">
        <v>0</v>
      </c>
      <c r="F1399">
        <v>1</v>
      </c>
      <c r="AM1399">
        <f>RANK(C1399,$C$2:$C$1590)+COUNTIF($C$2:C1399,C1399)-1</f>
        <v>205</v>
      </c>
    </row>
    <row r="1400" spans="1:39" x14ac:dyDescent="0.2">
      <c r="A1400">
        <v>1398</v>
      </c>
      <c r="B1400" t="s">
        <v>1424</v>
      </c>
      <c r="C1400">
        <v>1</v>
      </c>
      <c r="D1400">
        <v>1.6666666666666601</v>
      </c>
      <c r="E1400">
        <v>0</v>
      </c>
      <c r="F1400">
        <v>0</v>
      </c>
      <c r="AM1400">
        <f>RANK(C1400,$C$2:$C$1590)+COUNTIF($C$2:C1400,C1400)-1</f>
        <v>1423</v>
      </c>
    </row>
    <row r="1401" spans="1:39" x14ac:dyDescent="0.2">
      <c r="A1401">
        <v>1399</v>
      </c>
      <c r="B1401" t="s">
        <v>1425</v>
      </c>
      <c r="C1401">
        <v>4</v>
      </c>
      <c r="D1401">
        <v>1</v>
      </c>
      <c r="E1401">
        <v>0</v>
      </c>
      <c r="F1401">
        <v>1</v>
      </c>
      <c r="AM1401">
        <f>RANK(C1401,$C$2:$C$1590)+COUNTIF($C$2:C1401,C1401)-1</f>
        <v>518</v>
      </c>
    </row>
    <row r="1402" spans="1:39" x14ac:dyDescent="0.2">
      <c r="A1402">
        <v>1400</v>
      </c>
      <c r="B1402" t="s">
        <v>1426</v>
      </c>
      <c r="C1402">
        <v>4</v>
      </c>
      <c r="D1402">
        <v>1</v>
      </c>
      <c r="E1402">
        <v>0</v>
      </c>
      <c r="F1402">
        <v>1</v>
      </c>
      <c r="AM1402">
        <f>RANK(C1402,$C$2:$C$1590)+COUNTIF($C$2:C1402,C1402)-1</f>
        <v>519</v>
      </c>
    </row>
    <row r="1403" spans="1:39" x14ac:dyDescent="0.2">
      <c r="A1403">
        <v>1401</v>
      </c>
      <c r="B1403" t="s">
        <v>1427</v>
      </c>
      <c r="C1403">
        <v>4</v>
      </c>
      <c r="D1403">
        <v>1</v>
      </c>
      <c r="E1403">
        <v>0</v>
      </c>
      <c r="F1403">
        <v>1</v>
      </c>
      <c r="AM1403">
        <f>RANK(C1403,$C$2:$C$1590)+COUNTIF($C$2:C1403,C1403)-1</f>
        <v>520</v>
      </c>
    </row>
    <row r="1404" spans="1:39" x14ac:dyDescent="0.2">
      <c r="A1404">
        <v>1402</v>
      </c>
      <c r="B1404" t="s">
        <v>1428</v>
      </c>
      <c r="C1404">
        <v>4</v>
      </c>
      <c r="D1404">
        <v>1</v>
      </c>
      <c r="E1404">
        <v>0</v>
      </c>
      <c r="F1404">
        <v>1</v>
      </c>
      <c r="AM1404">
        <f>RANK(C1404,$C$2:$C$1590)+COUNTIF($C$2:C1404,C1404)-1</f>
        <v>521</v>
      </c>
    </row>
    <row r="1405" spans="1:39" x14ac:dyDescent="0.2">
      <c r="A1405">
        <v>1403</v>
      </c>
      <c r="B1405" t="s">
        <v>1429</v>
      </c>
      <c r="C1405">
        <v>4</v>
      </c>
      <c r="D1405">
        <v>1</v>
      </c>
      <c r="E1405">
        <v>0</v>
      </c>
      <c r="F1405">
        <v>1</v>
      </c>
      <c r="AM1405">
        <f>RANK(C1405,$C$2:$C$1590)+COUNTIF($C$2:C1405,C1405)-1</f>
        <v>522</v>
      </c>
    </row>
    <row r="1406" spans="1:39" x14ac:dyDescent="0.2">
      <c r="A1406">
        <v>1404</v>
      </c>
      <c r="B1406" t="s">
        <v>1430</v>
      </c>
      <c r="C1406">
        <v>6</v>
      </c>
      <c r="D1406">
        <v>6.2407407407407396</v>
      </c>
      <c r="E1406">
        <v>0</v>
      </c>
      <c r="F1406">
        <v>1</v>
      </c>
      <c r="AM1406">
        <f>RANK(C1406,$C$2:$C$1590)+COUNTIF($C$2:C1406,C1406)-1</f>
        <v>257</v>
      </c>
    </row>
    <row r="1407" spans="1:39" x14ac:dyDescent="0.2">
      <c r="A1407">
        <v>1405</v>
      </c>
      <c r="B1407" t="s">
        <v>1431</v>
      </c>
      <c r="C1407">
        <v>6</v>
      </c>
      <c r="D1407">
        <v>6.2407407407407396</v>
      </c>
      <c r="E1407">
        <v>0</v>
      </c>
      <c r="F1407">
        <v>1</v>
      </c>
      <c r="AM1407">
        <f>RANK(C1407,$C$2:$C$1590)+COUNTIF($C$2:C1407,C1407)-1</f>
        <v>258</v>
      </c>
    </row>
    <row r="1408" spans="1:39" x14ac:dyDescent="0.2">
      <c r="A1408">
        <v>1406</v>
      </c>
      <c r="B1408" t="s">
        <v>1432</v>
      </c>
      <c r="C1408">
        <v>6</v>
      </c>
      <c r="D1408">
        <v>6.2407407407407396</v>
      </c>
      <c r="E1408">
        <v>0</v>
      </c>
      <c r="F1408">
        <v>1</v>
      </c>
      <c r="AM1408">
        <f>RANK(C1408,$C$2:$C$1590)+COUNTIF($C$2:C1408,C1408)-1</f>
        <v>259</v>
      </c>
    </row>
    <row r="1409" spans="1:39" x14ac:dyDescent="0.2">
      <c r="A1409">
        <v>1407</v>
      </c>
      <c r="B1409" t="s">
        <v>1433</v>
      </c>
      <c r="C1409">
        <v>6</v>
      </c>
      <c r="D1409">
        <v>6.2407407407407396</v>
      </c>
      <c r="E1409">
        <v>0</v>
      </c>
      <c r="F1409">
        <v>1</v>
      </c>
      <c r="AM1409">
        <f>RANK(C1409,$C$2:$C$1590)+COUNTIF($C$2:C1409,C1409)-1</f>
        <v>260</v>
      </c>
    </row>
    <row r="1410" spans="1:39" x14ac:dyDescent="0.2">
      <c r="A1410">
        <v>1408</v>
      </c>
      <c r="B1410" t="s">
        <v>1434</v>
      </c>
      <c r="C1410">
        <v>6</v>
      </c>
      <c r="D1410">
        <v>6.2407407407407396</v>
      </c>
      <c r="E1410">
        <v>0</v>
      </c>
      <c r="F1410">
        <v>1</v>
      </c>
      <c r="AM1410">
        <f>RANK(C1410,$C$2:$C$1590)+COUNTIF($C$2:C1410,C1410)-1</f>
        <v>261</v>
      </c>
    </row>
    <row r="1411" spans="1:39" x14ac:dyDescent="0.2">
      <c r="A1411">
        <v>1409</v>
      </c>
      <c r="B1411" t="s">
        <v>1435</v>
      </c>
      <c r="C1411">
        <v>2</v>
      </c>
      <c r="D1411">
        <v>1.6666666666666601</v>
      </c>
      <c r="E1411">
        <v>0</v>
      </c>
      <c r="F1411">
        <v>1</v>
      </c>
      <c r="AM1411">
        <f>RANK(C1411,$C$2:$C$1590)+COUNTIF($C$2:C1411,C1411)-1</f>
        <v>1119</v>
      </c>
    </row>
    <row r="1412" spans="1:39" x14ac:dyDescent="0.2">
      <c r="A1412">
        <v>1410</v>
      </c>
      <c r="B1412" t="s">
        <v>1436</v>
      </c>
      <c r="C1412">
        <v>2</v>
      </c>
      <c r="D1412">
        <v>1.6666666666666601</v>
      </c>
      <c r="E1412">
        <v>0</v>
      </c>
      <c r="F1412">
        <v>1</v>
      </c>
      <c r="AM1412">
        <f>RANK(C1412,$C$2:$C$1590)+COUNTIF($C$2:C1412,C1412)-1</f>
        <v>1120</v>
      </c>
    </row>
    <row r="1413" spans="1:39" x14ac:dyDescent="0.2">
      <c r="A1413">
        <v>1411</v>
      </c>
      <c r="B1413" t="s">
        <v>1437</v>
      </c>
      <c r="C1413">
        <v>3</v>
      </c>
      <c r="D1413">
        <v>3.8928571428571401</v>
      </c>
      <c r="E1413">
        <v>0</v>
      </c>
      <c r="F1413">
        <v>1</v>
      </c>
      <c r="AM1413">
        <f>RANK(C1413,$C$2:$C$1590)+COUNTIF($C$2:C1413,C1413)-1</f>
        <v>764</v>
      </c>
    </row>
    <row r="1414" spans="1:39" x14ac:dyDescent="0.2">
      <c r="A1414">
        <v>1412</v>
      </c>
      <c r="B1414" t="s">
        <v>1438</v>
      </c>
      <c r="C1414">
        <v>1</v>
      </c>
      <c r="D1414">
        <v>1.9</v>
      </c>
      <c r="E1414">
        <v>0</v>
      </c>
      <c r="F1414">
        <v>0</v>
      </c>
      <c r="AM1414">
        <f>RANK(C1414,$C$2:$C$1590)+COUNTIF($C$2:C1414,C1414)-1</f>
        <v>1424</v>
      </c>
    </row>
    <row r="1415" spans="1:39" x14ac:dyDescent="0.2">
      <c r="A1415">
        <v>1413</v>
      </c>
      <c r="B1415" t="s">
        <v>1439</v>
      </c>
      <c r="C1415">
        <v>4</v>
      </c>
      <c r="D1415">
        <v>8.8121693121693099</v>
      </c>
      <c r="E1415">
        <v>0</v>
      </c>
      <c r="F1415">
        <v>1</v>
      </c>
      <c r="AM1415">
        <f>RANK(C1415,$C$2:$C$1590)+COUNTIF($C$2:C1415,C1415)-1</f>
        <v>523</v>
      </c>
    </row>
    <row r="1416" spans="1:39" x14ac:dyDescent="0.2">
      <c r="A1416">
        <v>1414</v>
      </c>
      <c r="B1416" t="s">
        <v>1440</v>
      </c>
      <c r="C1416">
        <v>4</v>
      </c>
      <c r="D1416">
        <v>8.8121693121693099</v>
      </c>
      <c r="E1416">
        <v>0</v>
      </c>
      <c r="F1416">
        <v>1</v>
      </c>
      <c r="AM1416">
        <f>RANK(C1416,$C$2:$C$1590)+COUNTIF($C$2:C1416,C1416)-1</f>
        <v>524</v>
      </c>
    </row>
    <row r="1417" spans="1:39" x14ac:dyDescent="0.2">
      <c r="A1417">
        <v>1415</v>
      </c>
      <c r="B1417" t="s">
        <v>1441</v>
      </c>
      <c r="C1417">
        <v>4</v>
      </c>
      <c r="D1417">
        <v>8.8121693121693099</v>
      </c>
      <c r="E1417">
        <v>0</v>
      </c>
      <c r="F1417">
        <v>1</v>
      </c>
      <c r="AM1417">
        <f>RANK(C1417,$C$2:$C$1590)+COUNTIF($C$2:C1417,C1417)-1</f>
        <v>525</v>
      </c>
    </row>
    <row r="1418" spans="1:39" x14ac:dyDescent="0.2">
      <c r="A1418">
        <v>1416</v>
      </c>
      <c r="B1418" t="s">
        <v>1442</v>
      </c>
      <c r="C1418">
        <v>3</v>
      </c>
      <c r="D1418">
        <v>5.9285714285714199</v>
      </c>
      <c r="E1418">
        <v>0</v>
      </c>
      <c r="F1418">
        <v>1</v>
      </c>
      <c r="AM1418">
        <f>RANK(C1418,$C$2:$C$1590)+COUNTIF($C$2:C1418,C1418)-1</f>
        <v>765</v>
      </c>
    </row>
    <row r="1419" spans="1:39" x14ac:dyDescent="0.2">
      <c r="A1419">
        <v>1417</v>
      </c>
      <c r="B1419" t="s">
        <v>1443</v>
      </c>
      <c r="C1419">
        <v>3</v>
      </c>
      <c r="D1419">
        <v>5.9285714285714199</v>
      </c>
      <c r="E1419">
        <v>0</v>
      </c>
      <c r="F1419">
        <v>1</v>
      </c>
      <c r="AM1419">
        <f>RANK(C1419,$C$2:$C$1590)+COUNTIF($C$2:C1419,C1419)-1</f>
        <v>766</v>
      </c>
    </row>
    <row r="1420" spans="1:39" x14ac:dyDescent="0.2">
      <c r="A1420">
        <v>1418</v>
      </c>
      <c r="B1420" t="s">
        <v>1444</v>
      </c>
      <c r="C1420">
        <v>1</v>
      </c>
      <c r="D1420">
        <v>1.5</v>
      </c>
      <c r="E1420">
        <v>0</v>
      </c>
      <c r="F1420">
        <v>0</v>
      </c>
      <c r="AM1420">
        <f>RANK(C1420,$C$2:$C$1590)+COUNTIF($C$2:C1420,C1420)-1</f>
        <v>1425</v>
      </c>
    </row>
    <row r="1421" spans="1:39" x14ac:dyDescent="0.2">
      <c r="A1421">
        <v>1419</v>
      </c>
      <c r="B1421" t="s">
        <v>1445</v>
      </c>
      <c r="C1421">
        <v>1</v>
      </c>
      <c r="D1421">
        <v>1.75</v>
      </c>
      <c r="E1421">
        <v>0</v>
      </c>
      <c r="F1421">
        <v>0</v>
      </c>
      <c r="AM1421">
        <f>RANK(C1421,$C$2:$C$1590)+COUNTIF($C$2:C1421,C1421)-1</f>
        <v>1426</v>
      </c>
    </row>
    <row r="1422" spans="1:39" x14ac:dyDescent="0.2">
      <c r="A1422">
        <v>1420</v>
      </c>
      <c r="B1422" t="s">
        <v>1446</v>
      </c>
      <c r="C1422">
        <v>3</v>
      </c>
      <c r="D1422">
        <v>1</v>
      </c>
      <c r="E1422">
        <v>0</v>
      </c>
      <c r="F1422">
        <v>1</v>
      </c>
      <c r="AM1422">
        <f>RANK(C1422,$C$2:$C$1590)+COUNTIF($C$2:C1422,C1422)-1</f>
        <v>767</v>
      </c>
    </row>
    <row r="1423" spans="1:39" x14ac:dyDescent="0.2">
      <c r="A1423">
        <v>1421</v>
      </c>
      <c r="B1423" t="s">
        <v>1447</v>
      </c>
      <c r="C1423">
        <v>3</v>
      </c>
      <c r="D1423">
        <v>1</v>
      </c>
      <c r="E1423">
        <v>0</v>
      </c>
      <c r="F1423">
        <v>1</v>
      </c>
      <c r="AM1423">
        <f>RANK(C1423,$C$2:$C$1590)+COUNTIF($C$2:C1423,C1423)-1</f>
        <v>768</v>
      </c>
    </row>
    <row r="1424" spans="1:39" x14ac:dyDescent="0.2">
      <c r="A1424">
        <v>1422</v>
      </c>
      <c r="B1424" t="s">
        <v>1448</v>
      </c>
      <c r="C1424">
        <v>3</v>
      </c>
      <c r="D1424">
        <v>1</v>
      </c>
      <c r="E1424">
        <v>0</v>
      </c>
      <c r="F1424">
        <v>1</v>
      </c>
      <c r="AM1424">
        <f>RANK(C1424,$C$2:$C$1590)+COUNTIF($C$2:C1424,C1424)-1</f>
        <v>769</v>
      </c>
    </row>
    <row r="1425" spans="1:39" x14ac:dyDescent="0.2">
      <c r="A1425">
        <v>1423</v>
      </c>
      <c r="B1425" t="s">
        <v>1449</v>
      </c>
      <c r="C1425">
        <v>3</v>
      </c>
      <c r="D1425">
        <v>1</v>
      </c>
      <c r="E1425">
        <v>0</v>
      </c>
      <c r="F1425">
        <v>1</v>
      </c>
      <c r="AM1425">
        <f>RANK(C1425,$C$2:$C$1590)+COUNTIF($C$2:C1425,C1425)-1</f>
        <v>770</v>
      </c>
    </row>
    <row r="1426" spans="1:39" x14ac:dyDescent="0.2">
      <c r="A1426">
        <v>1424</v>
      </c>
      <c r="B1426" t="s">
        <v>1450</v>
      </c>
      <c r="C1426">
        <v>2</v>
      </c>
      <c r="D1426">
        <v>1.8571428571428501</v>
      </c>
      <c r="E1426">
        <v>0</v>
      </c>
      <c r="F1426">
        <v>1</v>
      </c>
      <c r="AM1426">
        <f>RANK(C1426,$C$2:$C$1590)+COUNTIF($C$2:C1426,C1426)-1</f>
        <v>1121</v>
      </c>
    </row>
    <row r="1427" spans="1:39" x14ac:dyDescent="0.2">
      <c r="A1427">
        <v>1425</v>
      </c>
      <c r="B1427" t="s">
        <v>1451</v>
      </c>
      <c r="C1427">
        <v>2</v>
      </c>
      <c r="D1427">
        <v>1.8571428571428501</v>
      </c>
      <c r="E1427">
        <v>0</v>
      </c>
      <c r="F1427">
        <v>1</v>
      </c>
      <c r="AM1427">
        <f>RANK(C1427,$C$2:$C$1590)+COUNTIF($C$2:C1427,C1427)-1</f>
        <v>1122</v>
      </c>
    </row>
    <row r="1428" spans="1:39" x14ac:dyDescent="0.2">
      <c r="A1428">
        <v>1426</v>
      </c>
      <c r="B1428" t="s">
        <v>1452</v>
      </c>
      <c r="C1428">
        <v>2</v>
      </c>
      <c r="D1428">
        <v>1</v>
      </c>
      <c r="E1428">
        <v>0</v>
      </c>
      <c r="F1428">
        <v>1</v>
      </c>
      <c r="AM1428">
        <f>RANK(C1428,$C$2:$C$1590)+COUNTIF($C$2:C1428,C1428)-1</f>
        <v>1123</v>
      </c>
    </row>
    <row r="1429" spans="1:39" x14ac:dyDescent="0.2">
      <c r="A1429">
        <v>1427</v>
      </c>
      <c r="B1429" t="s">
        <v>1453</v>
      </c>
      <c r="C1429">
        <v>2</v>
      </c>
      <c r="D1429">
        <v>1</v>
      </c>
      <c r="E1429">
        <v>0</v>
      </c>
      <c r="F1429">
        <v>1</v>
      </c>
      <c r="AM1429">
        <f>RANK(C1429,$C$2:$C$1590)+COUNTIF($C$2:C1429,C1429)-1</f>
        <v>1124</v>
      </c>
    </row>
    <row r="1430" spans="1:39" x14ac:dyDescent="0.2">
      <c r="A1430">
        <v>1428</v>
      </c>
      <c r="B1430" t="s">
        <v>1454</v>
      </c>
      <c r="C1430">
        <v>2</v>
      </c>
      <c r="D1430">
        <v>1</v>
      </c>
      <c r="E1430">
        <v>0</v>
      </c>
      <c r="F1430">
        <v>1</v>
      </c>
      <c r="AM1430">
        <f>RANK(C1430,$C$2:$C$1590)+COUNTIF($C$2:C1430,C1430)-1</f>
        <v>1125</v>
      </c>
    </row>
    <row r="1431" spans="1:39" x14ac:dyDescent="0.2">
      <c r="A1431">
        <v>1429</v>
      </c>
      <c r="B1431" t="s">
        <v>1455</v>
      </c>
      <c r="C1431">
        <v>20</v>
      </c>
      <c r="D1431">
        <v>1</v>
      </c>
      <c r="E1431">
        <v>5.6666666666666599</v>
      </c>
      <c r="F1431">
        <v>0.91052631578947296</v>
      </c>
      <c r="AM1431">
        <f>RANK(C1431,$C$2:$C$1590)+COUNTIF($C$2:C1431,C1431)-1</f>
        <v>6</v>
      </c>
    </row>
    <row r="1432" spans="1:39" x14ac:dyDescent="0.2">
      <c r="A1432">
        <v>1430</v>
      </c>
      <c r="B1432" t="s">
        <v>1456</v>
      </c>
      <c r="C1432">
        <v>20</v>
      </c>
      <c r="D1432">
        <v>1</v>
      </c>
      <c r="E1432">
        <v>5.6666666666666599</v>
      </c>
      <c r="F1432">
        <v>0.91052631578947296</v>
      </c>
      <c r="AM1432">
        <f>RANK(C1432,$C$2:$C$1590)+COUNTIF($C$2:C1432,C1432)-1</f>
        <v>7</v>
      </c>
    </row>
    <row r="1433" spans="1:39" x14ac:dyDescent="0.2">
      <c r="A1433">
        <v>1431</v>
      </c>
      <c r="B1433" t="s">
        <v>1457</v>
      </c>
      <c r="C1433">
        <v>20</v>
      </c>
      <c r="D1433">
        <v>1</v>
      </c>
      <c r="E1433">
        <v>5.6666666666666599</v>
      </c>
      <c r="F1433">
        <v>0.91052631578947296</v>
      </c>
      <c r="AM1433">
        <f>RANK(C1433,$C$2:$C$1590)+COUNTIF($C$2:C1433,C1433)-1</f>
        <v>8</v>
      </c>
    </row>
    <row r="1434" spans="1:39" x14ac:dyDescent="0.2">
      <c r="A1434">
        <v>1432</v>
      </c>
      <c r="B1434" t="s">
        <v>1458</v>
      </c>
      <c r="C1434">
        <v>19</v>
      </c>
      <c r="D1434">
        <v>1.05</v>
      </c>
      <c r="E1434">
        <v>0</v>
      </c>
      <c r="F1434">
        <v>1</v>
      </c>
      <c r="AM1434">
        <f>RANK(C1434,$C$2:$C$1590)+COUNTIF($C$2:C1434,C1434)-1</f>
        <v>12</v>
      </c>
    </row>
    <row r="1435" spans="1:39" x14ac:dyDescent="0.2">
      <c r="A1435">
        <v>1433</v>
      </c>
      <c r="B1435" t="s">
        <v>1459</v>
      </c>
      <c r="C1435">
        <v>19</v>
      </c>
      <c r="D1435">
        <v>1.05</v>
      </c>
      <c r="E1435">
        <v>0</v>
      </c>
      <c r="F1435">
        <v>1</v>
      </c>
      <c r="AM1435">
        <f>RANK(C1435,$C$2:$C$1590)+COUNTIF($C$2:C1435,C1435)-1</f>
        <v>13</v>
      </c>
    </row>
    <row r="1436" spans="1:39" x14ac:dyDescent="0.2">
      <c r="A1436">
        <v>1434</v>
      </c>
      <c r="B1436" t="s">
        <v>1460</v>
      </c>
      <c r="C1436">
        <v>19</v>
      </c>
      <c r="D1436">
        <v>1.05</v>
      </c>
      <c r="E1436">
        <v>0</v>
      </c>
      <c r="F1436">
        <v>1</v>
      </c>
      <c r="AM1436">
        <f>RANK(C1436,$C$2:$C$1590)+COUNTIF($C$2:C1436,C1436)-1</f>
        <v>14</v>
      </c>
    </row>
    <row r="1437" spans="1:39" x14ac:dyDescent="0.2">
      <c r="A1437">
        <v>1435</v>
      </c>
      <c r="B1437" t="s">
        <v>1461</v>
      </c>
      <c r="C1437">
        <v>19</v>
      </c>
      <c r="D1437">
        <v>1.05</v>
      </c>
      <c r="E1437">
        <v>0</v>
      </c>
      <c r="F1437">
        <v>1</v>
      </c>
      <c r="AM1437">
        <f>RANK(C1437,$C$2:$C$1590)+COUNTIF($C$2:C1437,C1437)-1</f>
        <v>15</v>
      </c>
    </row>
    <row r="1438" spans="1:39" x14ac:dyDescent="0.2">
      <c r="A1438">
        <v>1436</v>
      </c>
      <c r="B1438" t="s">
        <v>1462</v>
      </c>
      <c r="C1438">
        <v>19</v>
      </c>
      <c r="D1438">
        <v>1.05</v>
      </c>
      <c r="E1438">
        <v>0</v>
      </c>
      <c r="F1438">
        <v>1</v>
      </c>
      <c r="AM1438">
        <f>RANK(C1438,$C$2:$C$1590)+COUNTIF($C$2:C1438,C1438)-1</f>
        <v>16</v>
      </c>
    </row>
    <row r="1439" spans="1:39" x14ac:dyDescent="0.2">
      <c r="A1439">
        <v>1437</v>
      </c>
      <c r="B1439" t="s">
        <v>1463</v>
      </c>
      <c r="C1439">
        <v>19</v>
      </c>
      <c r="D1439">
        <v>1.05</v>
      </c>
      <c r="E1439">
        <v>0</v>
      </c>
      <c r="F1439">
        <v>1</v>
      </c>
      <c r="AM1439">
        <f>RANK(C1439,$C$2:$C$1590)+COUNTIF($C$2:C1439,C1439)-1</f>
        <v>17</v>
      </c>
    </row>
    <row r="1440" spans="1:39" x14ac:dyDescent="0.2">
      <c r="A1440">
        <v>1438</v>
      </c>
      <c r="B1440" t="s">
        <v>1464</v>
      </c>
      <c r="C1440">
        <v>19</v>
      </c>
      <c r="D1440">
        <v>1.05</v>
      </c>
      <c r="E1440">
        <v>0</v>
      </c>
      <c r="F1440">
        <v>1</v>
      </c>
      <c r="AM1440">
        <f>RANK(C1440,$C$2:$C$1590)+COUNTIF($C$2:C1440,C1440)-1</f>
        <v>18</v>
      </c>
    </row>
    <row r="1441" spans="1:39" x14ac:dyDescent="0.2">
      <c r="A1441">
        <v>1439</v>
      </c>
      <c r="B1441" t="s">
        <v>1465</v>
      </c>
      <c r="C1441">
        <v>19</v>
      </c>
      <c r="D1441">
        <v>1.05</v>
      </c>
      <c r="E1441">
        <v>0</v>
      </c>
      <c r="F1441">
        <v>1</v>
      </c>
      <c r="AM1441">
        <f>RANK(C1441,$C$2:$C$1590)+COUNTIF($C$2:C1441,C1441)-1</f>
        <v>19</v>
      </c>
    </row>
    <row r="1442" spans="1:39" x14ac:dyDescent="0.2">
      <c r="A1442">
        <v>1440</v>
      </c>
      <c r="B1442" t="s">
        <v>1466</v>
      </c>
      <c r="C1442">
        <v>19</v>
      </c>
      <c r="D1442">
        <v>1.05</v>
      </c>
      <c r="E1442">
        <v>0</v>
      </c>
      <c r="F1442">
        <v>1</v>
      </c>
      <c r="AM1442">
        <f>RANK(C1442,$C$2:$C$1590)+COUNTIF($C$2:C1442,C1442)-1</f>
        <v>20</v>
      </c>
    </row>
    <row r="1443" spans="1:39" x14ac:dyDescent="0.2">
      <c r="A1443">
        <v>1441</v>
      </c>
      <c r="B1443" t="s">
        <v>1467</v>
      </c>
      <c r="C1443">
        <v>19</v>
      </c>
      <c r="D1443">
        <v>1.05</v>
      </c>
      <c r="E1443">
        <v>0</v>
      </c>
      <c r="F1443">
        <v>1</v>
      </c>
      <c r="AM1443">
        <f>RANK(C1443,$C$2:$C$1590)+COUNTIF($C$2:C1443,C1443)-1</f>
        <v>21</v>
      </c>
    </row>
    <row r="1444" spans="1:39" x14ac:dyDescent="0.2">
      <c r="A1444">
        <v>1442</v>
      </c>
      <c r="B1444" t="s">
        <v>1468</v>
      </c>
      <c r="C1444">
        <v>19</v>
      </c>
      <c r="D1444">
        <v>1.05</v>
      </c>
      <c r="E1444">
        <v>0</v>
      </c>
      <c r="F1444">
        <v>1</v>
      </c>
      <c r="AM1444">
        <f>RANK(C1444,$C$2:$C$1590)+COUNTIF($C$2:C1444,C1444)-1</f>
        <v>22</v>
      </c>
    </row>
    <row r="1445" spans="1:39" x14ac:dyDescent="0.2">
      <c r="A1445">
        <v>1443</v>
      </c>
      <c r="B1445" t="s">
        <v>1469</v>
      </c>
      <c r="C1445">
        <v>19</v>
      </c>
      <c r="D1445">
        <v>1.05</v>
      </c>
      <c r="E1445">
        <v>0</v>
      </c>
      <c r="F1445">
        <v>1</v>
      </c>
      <c r="AM1445">
        <f>RANK(C1445,$C$2:$C$1590)+COUNTIF($C$2:C1445,C1445)-1</f>
        <v>23</v>
      </c>
    </row>
    <row r="1446" spans="1:39" x14ac:dyDescent="0.2">
      <c r="A1446">
        <v>1444</v>
      </c>
      <c r="B1446" t="s">
        <v>1470</v>
      </c>
      <c r="C1446">
        <v>19</v>
      </c>
      <c r="D1446">
        <v>1.05</v>
      </c>
      <c r="E1446">
        <v>0</v>
      </c>
      <c r="F1446">
        <v>1</v>
      </c>
      <c r="AM1446">
        <f>RANK(C1446,$C$2:$C$1590)+COUNTIF($C$2:C1446,C1446)-1</f>
        <v>24</v>
      </c>
    </row>
    <row r="1447" spans="1:39" x14ac:dyDescent="0.2">
      <c r="A1447">
        <v>1445</v>
      </c>
      <c r="B1447" t="s">
        <v>1471</v>
      </c>
      <c r="C1447">
        <v>19</v>
      </c>
      <c r="D1447">
        <v>1.05</v>
      </c>
      <c r="E1447">
        <v>0</v>
      </c>
      <c r="F1447">
        <v>1</v>
      </c>
      <c r="AM1447">
        <f>RANK(C1447,$C$2:$C$1590)+COUNTIF($C$2:C1447,C1447)-1</f>
        <v>25</v>
      </c>
    </row>
    <row r="1448" spans="1:39" x14ac:dyDescent="0.2">
      <c r="A1448">
        <v>1446</v>
      </c>
      <c r="B1448" t="s">
        <v>1472</v>
      </c>
      <c r="C1448">
        <v>19</v>
      </c>
      <c r="D1448">
        <v>1.05</v>
      </c>
      <c r="E1448">
        <v>0</v>
      </c>
      <c r="F1448">
        <v>1</v>
      </c>
      <c r="AM1448">
        <f>RANK(C1448,$C$2:$C$1590)+COUNTIF($C$2:C1448,C1448)-1</f>
        <v>26</v>
      </c>
    </row>
    <row r="1449" spans="1:39" x14ac:dyDescent="0.2">
      <c r="A1449">
        <v>1447</v>
      </c>
      <c r="B1449" t="s">
        <v>1473</v>
      </c>
      <c r="C1449">
        <v>19</v>
      </c>
      <c r="D1449">
        <v>1.05</v>
      </c>
      <c r="E1449">
        <v>0</v>
      </c>
      <c r="F1449">
        <v>1</v>
      </c>
      <c r="AM1449">
        <f>RANK(C1449,$C$2:$C$1590)+COUNTIF($C$2:C1449,C1449)-1</f>
        <v>27</v>
      </c>
    </row>
    <row r="1450" spans="1:39" x14ac:dyDescent="0.2">
      <c r="A1450">
        <v>1448</v>
      </c>
      <c r="B1450" t="s">
        <v>1474</v>
      </c>
      <c r="C1450">
        <v>3</v>
      </c>
      <c r="D1450">
        <v>1.85</v>
      </c>
      <c r="E1450">
        <v>0</v>
      </c>
      <c r="F1450">
        <v>1</v>
      </c>
      <c r="AM1450">
        <f>RANK(C1450,$C$2:$C$1590)+COUNTIF($C$2:C1450,C1450)-1</f>
        <v>771</v>
      </c>
    </row>
    <row r="1451" spans="1:39" x14ac:dyDescent="0.2">
      <c r="A1451">
        <v>1449</v>
      </c>
      <c r="B1451" t="s">
        <v>1475</v>
      </c>
      <c r="C1451">
        <v>1</v>
      </c>
      <c r="D1451">
        <v>1</v>
      </c>
      <c r="E1451">
        <v>0</v>
      </c>
      <c r="F1451">
        <v>0</v>
      </c>
      <c r="AM1451">
        <f>RANK(C1451,$C$2:$C$1590)+COUNTIF($C$2:C1451,C1451)-1</f>
        <v>1427</v>
      </c>
    </row>
    <row r="1452" spans="1:39" x14ac:dyDescent="0.2">
      <c r="A1452">
        <v>1450</v>
      </c>
      <c r="B1452" t="s">
        <v>1476</v>
      </c>
      <c r="C1452">
        <v>1</v>
      </c>
      <c r="D1452">
        <v>1</v>
      </c>
      <c r="E1452">
        <v>0</v>
      </c>
      <c r="F1452">
        <v>0</v>
      </c>
      <c r="AM1452">
        <f>RANK(C1452,$C$2:$C$1590)+COUNTIF($C$2:C1452,C1452)-1</f>
        <v>1428</v>
      </c>
    </row>
    <row r="1453" spans="1:39" x14ac:dyDescent="0.2">
      <c r="A1453">
        <v>1451</v>
      </c>
      <c r="B1453" t="s">
        <v>1477</v>
      </c>
      <c r="C1453">
        <v>2</v>
      </c>
      <c r="D1453">
        <v>5.0105820105820102</v>
      </c>
      <c r="E1453">
        <v>0</v>
      </c>
      <c r="F1453">
        <v>1</v>
      </c>
      <c r="AM1453">
        <f>RANK(C1453,$C$2:$C$1590)+COUNTIF($C$2:C1453,C1453)-1</f>
        <v>1126</v>
      </c>
    </row>
    <row r="1454" spans="1:39" x14ac:dyDescent="0.2">
      <c r="A1454">
        <v>1452</v>
      </c>
      <c r="B1454" t="s">
        <v>1478</v>
      </c>
      <c r="C1454">
        <v>1</v>
      </c>
      <c r="D1454">
        <v>6.3253968253968198</v>
      </c>
      <c r="E1454">
        <v>0</v>
      </c>
      <c r="F1454">
        <v>0</v>
      </c>
      <c r="AM1454">
        <f>RANK(C1454,$C$2:$C$1590)+COUNTIF($C$2:C1454,C1454)-1</f>
        <v>1429</v>
      </c>
    </row>
    <row r="1455" spans="1:39" x14ac:dyDescent="0.2">
      <c r="A1455">
        <v>1453</v>
      </c>
      <c r="B1455" t="s">
        <v>1479</v>
      </c>
      <c r="C1455">
        <v>1</v>
      </c>
      <c r="D1455">
        <v>1</v>
      </c>
      <c r="E1455">
        <v>0</v>
      </c>
      <c r="F1455">
        <v>0</v>
      </c>
      <c r="AM1455">
        <f>RANK(C1455,$C$2:$C$1590)+COUNTIF($C$2:C1455,C1455)-1</f>
        <v>1430</v>
      </c>
    </row>
    <row r="1456" spans="1:39" x14ac:dyDescent="0.2">
      <c r="A1456">
        <v>1454</v>
      </c>
      <c r="B1456" t="s">
        <v>1480</v>
      </c>
      <c r="C1456">
        <v>1</v>
      </c>
      <c r="D1456">
        <v>2.4</v>
      </c>
      <c r="E1456">
        <v>0</v>
      </c>
      <c r="F1456">
        <v>0</v>
      </c>
      <c r="AM1456">
        <f>RANK(C1456,$C$2:$C$1590)+COUNTIF($C$2:C1456,C1456)-1</f>
        <v>1431</v>
      </c>
    </row>
    <row r="1457" spans="1:39" x14ac:dyDescent="0.2">
      <c r="A1457">
        <v>1455</v>
      </c>
      <c r="B1457" t="s">
        <v>1481</v>
      </c>
      <c r="C1457">
        <v>1</v>
      </c>
      <c r="D1457">
        <v>2.2307692307692299</v>
      </c>
      <c r="E1457">
        <v>0</v>
      </c>
      <c r="F1457">
        <v>0</v>
      </c>
      <c r="AM1457">
        <f>RANK(C1457,$C$2:$C$1590)+COUNTIF($C$2:C1457,C1457)-1</f>
        <v>1432</v>
      </c>
    </row>
    <row r="1458" spans="1:39" x14ac:dyDescent="0.2">
      <c r="A1458">
        <v>1456</v>
      </c>
      <c r="B1458" t="s">
        <v>1482</v>
      </c>
      <c r="C1458">
        <v>3</v>
      </c>
      <c r="D1458">
        <v>1</v>
      </c>
      <c r="E1458">
        <v>0</v>
      </c>
      <c r="F1458">
        <v>1</v>
      </c>
      <c r="AM1458">
        <f>RANK(C1458,$C$2:$C$1590)+COUNTIF($C$2:C1458,C1458)-1</f>
        <v>772</v>
      </c>
    </row>
    <row r="1459" spans="1:39" x14ac:dyDescent="0.2">
      <c r="A1459">
        <v>1457</v>
      </c>
      <c r="B1459" t="s">
        <v>1483</v>
      </c>
      <c r="C1459">
        <v>3</v>
      </c>
      <c r="D1459">
        <v>1</v>
      </c>
      <c r="E1459">
        <v>0</v>
      </c>
      <c r="F1459">
        <v>1</v>
      </c>
      <c r="AM1459">
        <f>RANK(C1459,$C$2:$C$1590)+COUNTIF($C$2:C1459,C1459)-1</f>
        <v>773</v>
      </c>
    </row>
    <row r="1460" spans="1:39" x14ac:dyDescent="0.2">
      <c r="A1460">
        <v>1458</v>
      </c>
      <c r="B1460" t="s">
        <v>1484</v>
      </c>
      <c r="C1460">
        <v>3</v>
      </c>
      <c r="D1460">
        <v>1</v>
      </c>
      <c r="E1460">
        <v>0</v>
      </c>
      <c r="F1460">
        <v>1</v>
      </c>
      <c r="AM1460">
        <f>RANK(C1460,$C$2:$C$1590)+COUNTIF($C$2:C1460,C1460)-1</f>
        <v>774</v>
      </c>
    </row>
    <row r="1461" spans="1:39" x14ac:dyDescent="0.2">
      <c r="A1461">
        <v>1459</v>
      </c>
      <c r="B1461" t="s">
        <v>1485</v>
      </c>
      <c r="C1461">
        <v>3</v>
      </c>
      <c r="D1461">
        <v>1</v>
      </c>
      <c r="E1461">
        <v>0</v>
      </c>
      <c r="F1461">
        <v>1</v>
      </c>
      <c r="AM1461">
        <f>RANK(C1461,$C$2:$C$1590)+COUNTIF($C$2:C1461,C1461)-1</f>
        <v>775</v>
      </c>
    </row>
    <row r="1462" spans="1:39" x14ac:dyDescent="0.2">
      <c r="A1462">
        <v>1460</v>
      </c>
      <c r="B1462" t="s">
        <v>1486</v>
      </c>
      <c r="C1462">
        <v>3</v>
      </c>
      <c r="D1462">
        <v>5.2936507936507899</v>
      </c>
      <c r="E1462">
        <v>0</v>
      </c>
      <c r="F1462">
        <v>1</v>
      </c>
      <c r="AM1462">
        <f>RANK(C1462,$C$2:$C$1590)+COUNTIF($C$2:C1462,C1462)-1</f>
        <v>776</v>
      </c>
    </row>
    <row r="1463" spans="1:39" x14ac:dyDescent="0.2">
      <c r="A1463">
        <v>1461</v>
      </c>
      <c r="B1463" t="s">
        <v>1487</v>
      </c>
      <c r="C1463">
        <v>2</v>
      </c>
      <c r="D1463">
        <v>6.92063492063492</v>
      </c>
      <c r="E1463">
        <v>0</v>
      </c>
      <c r="F1463">
        <v>1</v>
      </c>
      <c r="AM1463">
        <f>RANK(C1463,$C$2:$C$1590)+COUNTIF($C$2:C1463,C1463)-1</f>
        <v>1127</v>
      </c>
    </row>
    <row r="1464" spans="1:39" x14ac:dyDescent="0.2">
      <c r="A1464">
        <v>1462</v>
      </c>
      <c r="B1464" t="s">
        <v>1488</v>
      </c>
      <c r="C1464">
        <v>0</v>
      </c>
      <c r="D1464">
        <v>0</v>
      </c>
      <c r="E1464">
        <v>0</v>
      </c>
      <c r="F1464">
        <v>0</v>
      </c>
      <c r="AM1464">
        <f>RANK(C1464,$C$2:$C$1590)+COUNTIF($C$2:C1464,C1464)-1</f>
        <v>1578</v>
      </c>
    </row>
    <row r="1465" spans="1:39" x14ac:dyDescent="0.2">
      <c r="A1465">
        <v>1463</v>
      </c>
      <c r="B1465" t="s">
        <v>1489</v>
      </c>
      <c r="C1465">
        <v>0</v>
      </c>
      <c r="D1465">
        <v>0</v>
      </c>
      <c r="E1465">
        <v>0</v>
      </c>
      <c r="F1465">
        <v>0</v>
      </c>
      <c r="AM1465">
        <f>RANK(C1465,$C$2:$C$1590)+COUNTIF($C$2:C1465,C1465)-1</f>
        <v>1579</v>
      </c>
    </row>
    <row r="1466" spans="1:39" x14ac:dyDescent="0.2">
      <c r="A1466">
        <v>1464</v>
      </c>
      <c r="B1466" t="s">
        <v>1490</v>
      </c>
      <c r="C1466">
        <v>5</v>
      </c>
      <c r="D1466">
        <v>3.4821428571428501</v>
      </c>
      <c r="E1466">
        <v>0</v>
      </c>
      <c r="F1466">
        <v>1</v>
      </c>
      <c r="AM1466">
        <f>RANK(C1466,$C$2:$C$1590)+COUNTIF($C$2:C1466,C1466)-1</f>
        <v>342</v>
      </c>
    </row>
    <row r="1467" spans="1:39" x14ac:dyDescent="0.2">
      <c r="A1467">
        <v>1465</v>
      </c>
      <c r="B1467" t="s">
        <v>1491</v>
      </c>
      <c r="C1467">
        <v>5</v>
      </c>
      <c r="D1467">
        <v>3.4821428571428501</v>
      </c>
      <c r="E1467">
        <v>0</v>
      </c>
      <c r="F1467">
        <v>1</v>
      </c>
      <c r="AM1467">
        <f>RANK(C1467,$C$2:$C$1590)+COUNTIF($C$2:C1467,C1467)-1</f>
        <v>343</v>
      </c>
    </row>
    <row r="1468" spans="1:39" x14ac:dyDescent="0.2">
      <c r="A1468">
        <v>1466</v>
      </c>
      <c r="B1468" t="s">
        <v>1492</v>
      </c>
      <c r="C1468">
        <v>5</v>
      </c>
      <c r="D1468">
        <v>3.4821428571428501</v>
      </c>
      <c r="E1468">
        <v>0</v>
      </c>
      <c r="F1468">
        <v>1</v>
      </c>
      <c r="AM1468">
        <f>RANK(C1468,$C$2:$C$1590)+COUNTIF($C$2:C1468,C1468)-1</f>
        <v>344</v>
      </c>
    </row>
    <row r="1469" spans="1:39" x14ac:dyDescent="0.2">
      <c r="A1469">
        <v>1467</v>
      </c>
      <c r="B1469" t="s">
        <v>1493</v>
      </c>
      <c r="C1469">
        <v>5</v>
      </c>
      <c r="D1469">
        <v>3.4821428571428501</v>
      </c>
      <c r="E1469">
        <v>0</v>
      </c>
      <c r="F1469">
        <v>1</v>
      </c>
      <c r="AM1469">
        <f>RANK(C1469,$C$2:$C$1590)+COUNTIF($C$2:C1469,C1469)-1</f>
        <v>345</v>
      </c>
    </row>
    <row r="1470" spans="1:39" x14ac:dyDescent="0.2">
      <c r="A1470">
        <v>1468</v>
      </c>
      <c r="B1470" t="s">
        <v>1494</v>
      </c>
      <c r="C1470">
        <v>4</v>
      </c>
      <c r="D1470">
        <v>6.1243386243386198</v>
      </c>
      <c r="E1470">
        <v>0</v>
      </c>
      <c r="F1470">
        <v>1</v>
      </c>
      <c r="AM1470">
        <f>RANK(C1470,$C$2:$C$1590)+COUNTIF($C$2:C1470,C1470)-1</f>
        <v>526</v>
      </c>
    </row>
    <row r="1471" spans="1:39" x14ac:dyDescent="0.2">
      <c r="A1471">
        <v>1469</v>
      </c>
      <c r="B1471" t="s">
        <v>1495</v>
      </c>
      <c r="C1471">
        <v>4</v>
      </c>
      <c r="D1471">
        <v>6.1243386243386198</v>
      </c>
      <c r="E1471">
        <v>0</v>
      </c>
      <c r="F1471">
        <v>1</v>
      </c>
      <c r="AM1471">
        <f>RANK(C1471,$C$2:$C$1590)+COUNTIF($C$2:C1471,C1471)-1</f>
        <v>527</v>
      </c>
    </row>
    <row r="1472" spans="1:39" x14ac:dyDescent="0.2">
      <c r="A1472">
        <v>1470</v>
      </c>
      <c r="B1472" t="s">
        <v>1496</v>
      </c>
      <c r="C1472">
        <v>4</v>
      </c>
      <c r="D1472">
        <v>6.1243386243386198</v>
      </c>
      <c r="E1472">
        <v>0</v>
      </c>
      <c r="F1472">
        <v>1</v>
      </c>
      <c r="AM1472">
        <f>RANK(C1472,$C$2:$C$1590)+COUNTIF($C$2:C1472,C1472)-1</f>
        <v>528</v>
      </c>
    </row>
    <row r="1473" spans="1:39" x14ac:dyDescent="0.2">
      <c r="A1473">
        <v>1471</v>
      </c>
      <c r="B1473" t="s">
        <v>1497</v>
      </c>
      <c r="C1473">
        <v>2</v>
      </c>
      <c r="D1473">
        <v>1</v>
      </c>
      <c r="E1473">
        <v>0</v>
      </c>
      <c r="F1473">
        <v>1</v>
      </c>
      <c r="AM1473">
        <f>RANK(C1473,$C$2:$C$1590)+COUNTIF($C$2:C1473,C1473)-1</f>
        <v>1128</v>
      </c>
    </row>
    <row r="1474" spans="1:39" x14ac:dyDescent="0.2">
      <c r="A1474">
        <v>1472</v>
      </c>
      <c r="B1474" t="s">
        <v>1498</v>
      </c>
      <c r="C1474">
        <v>2</v>
      </c>
      <c r="D1474">
        <v>1</v>
      </c>
      <c r="E1474">
        <v>0</v>
      </c>
      <c r="F1474">
        <v>1</v>
      </c>
      <c r="AM1474">
        <f>RANK(C1474,$C$2:$C$1590)+COUNTIF($C$2:C1474,C1474)-1</f>
        <v>1129</v>
      </c>
    </row>
    <row r="1475" spans="1:39" x14ac:dyDescent="0.2">
      <c r="A1475">
        <v>1473</v>
      </c>
      <c r="B1475" t="s">
        <v>1499</v>
      </c>
      <c r="C1475">
        <v>2</v>
      </c>
      <c r="D1475">
        <v>1</v>
      </c>
      <c r="E1475">
        <v>0</v>
      </c>
      <c r="F1475">
        <v>1</v>
      </c>
      <c r="AM1475">
        <f>RANK(C1475,$C$2:$C$1590)+COUNTIF($C$2:C1475,C1475)-1</f>
        <v>1130</v>
      </c>
    </row>
    <row r="1476" spans="1:39" x14ac:dyDescent="0.2">
      <c r="A1476">
        <v>1474</v>
      </c>
      <c r="B1476" t="s">
        <v>1500</v>
      </c>
      <c r="C1476">
        <v>2</v>
      </c>
      <c r="D1476">
        <v>1</v>
      </c>
      <c r="E1476">
        <v>0</v>
      </c>
      <c r="F1476">
        <v>1</v>
      </c>
      <c r="AM1476">
        <f>RANK(C1476,$C$2:$C$1590)+COUNTIF($C$2:C1476,C1476)-1</f>
        <v>1131</v>
      </c>
    </row>
    <row r="1477" spans="1:39" x14ac:dyDescent="0.2">
      <c r="A1477">
        <v>1475</v>
      </c>
      <c r="B1477" t="s">
        <v>1501</v>
      </c>
      <c r="C1477">
        <v>2</v>
      </c>
      <c r="D1477">
        <v>1</v>
      </c>
      <c r="E1477">
        <v>0</v>
      </c>
      <c r="F1477">
        <v>1</v>
      </c>
      <c r="AM1477">
        <f>RANK(C1477,$C$2:$C$1590)+COUNTIF($C$2:C1477,C1477)-1</f>
        <v>1132</v>
      </c>
    </row>
    <row r="1478" spans="1:39" x14ac:dyDescent="0.2">
      <c r="A1478">
        <v>1476</v>
      </c>
      <c r="B1478" t="s">
        <v>1502</v>
      </c>
      <c r="C1478">
        <v>2</v>
      </c>
      <c r="D1478">
        <v>1</v>
      </c>
      <c r="E1478">
        <v>0</v>
      </c>
      <c r="F1478">
        <v>1</v>
      </c>
      <c r="AM1478">
        <f>RANK(C1478,$C$2:$C$1590)+COUNTIF($C$2:C1478,C1478)-1</f>
        <v>1133</v>
      </c>
    </row>
    <row r="1479" spans="1:39" x14ac:dyDescent="0.2">
      <c r="A1479">
        <v>1477</v>
      </c>
      <c r="B1479" t="s">
        <v>1503</v>
      </c>
      <c r="C1479">
        <v>2</v>
      </c>
      <c r="D1479">
        <v>1.5</v>
      </c>
      <c r="E1479">
        <v>0</v>
      </c>
      <c r="F1479">
        <v>1</v>
      </c>
      <c r="AM1479">
        <f>RANK(C1479,$C$2:$C$1590)+COUNTIF($C$2:C1479,C1479)-1</f>
        <v>1134</v>
      </c>
    </row>
    <row r="1480" spans="1:39" x14ac:dyDescent="0.2">
      <c r="A1480">
        <v>1478</v>
      </c>
      <c r="B1480" t="s">
        <v>1504</v>
      </c>
      <c r="C1480">
        <v>2</v>
      </c>
      <c r="D1480">
        <v>1.5</v>
      </c>
      <c r="E1480">
        <v>0</v>
      </c>
      <c r="F1480">
        <v>1</v>
      </c>
      <c r="AM1480">
        <f>RANK(C1480,$C$2:$C$1590)+COUNTIF($C$2:C1480,C1480)-1</f>
        <v>1135</v>
      </c>
    </row>
    <row r="1481" spans="1:39" x14ac:dyDescent="0.2">
      <c r="A1481">
        <v>1479</v>
      </c>
      <c r="B1481" t="s">
        <v>1505</v>
      </c>
      <c r="C1481">
        <v>1</v>
      </c>
      <c r="D1481">
        <v>1</v>
      </c>
      <c r="E1481">
        <v>0</v>
      </c>
      <c r="F1481">
        <v>0</v>
      </c>
      <c r="AM1481">
        <f>RANK(C1481,$C$2:$C$1590)+COUNTIF($C$2:C1481,C1481)-1</f>
        <v>1433</v>
      </c>
    </row>
    <row r="1482" spans="1:39" x14ac:dyDescent="0.2">
      <c r="A1482">
        <v>1480</v>
      </c>
      <c r="B1482" t="s">
        <v>1506</v>
      </c>
      <c r="C1482">
        <v>1</v>
      </c>
      <c r="D1482">
        <v>1</v>
      </c>
      <c r="E1482">
        <v>0</v>
      </c>
      <c r="F1482">
        <v>0</v>
      </c>
      <c r="AM1482">
        <f>RANK(C1482,$C$2:$C$1590)+COUNTIF($C$2:C1482,C1482)-1</f>
        <v>1434</v>
      </c>
    </row>
    <row r="1483" spans="1:39" x14ac:dyDescent="0.2">
      <c r="A1483">
        <v>1481</v>
      </c>
      <c r="B1483" t="s">
        <v>1507</v>
      </c>
      <c r="C1483">
        <v>2</v>
      </c>
      <c r="D1483">
        <v>5.9444444444444402</v>
      </c>
      <c r="E1483">
        <v>0</v>
      </c>
      <c r="F1483">
        <v>1</v>
      </c>
      <c r="AM1483">
        <f>RANK(C1483,$C$2:$C$1590)+COUNTIF($C$2:C1483,C1483)-1</f>
        <v>1136</v>
      </c>
    </row>
    <row r="1484" spans="1:39" x14ac:dyDescent="0.2">
      <c r="A1484">
        <v>1482</v>
      </c>
      <c r="B1484" t="s">
        <v>1508</v>
      </c>
      <c r="C1484">
        <v>2</v>
      </c>
      <c r="D1484">
        <v>5.9444444444444402</v>
      </c>
      <c r="E1484">
        <v>0</v>
      </c>
      <c r="F1484">
        <v>1</v>
      </c>
      <c r="AM1484">
        <f>RANK(C1484,$C$2:$C$1590)+COUNTIF($C$2:C1484,C1484)-1</f>
        <v>1137</v>
      </c>
    </row>
    <row r="1485" spans="1:39" x14ac:dyDescent="0.2">
      <c r="A1485">
        <v>1483</v>
      </c>
      <c r="B1485" t="s">
        <v>1509</v>
      </c>
      <c r="C1485">
        <v>2</v>
      </c>
      <c r="D1485">
        <v>1</v>
      </c>
      <c r="E1485">
        <v>0</v>
      </c>
      <c r="F1485">
        <v>1</v>
      </c>
      <c r="AM1485">
        <f>RANK(C1485,$C$2:$C$1590)+COUNTIF($C$2:C1485,C1485)-1</f>
        <v>1138</v>
      </c>
    </row>
    <row r="1486" spans="1:39" x14ac:dyDescent="0.2">
      <c r="A1486">
        <v>1484</v>
      </c>
      <c r="B1486" t="s">
        <v>1510</v>
      </c>
      <c r="C1486">
        <v>2</v>
      </c>
      <c r="D1486">
        <v>1</v>
      </c>
      <c r="E1486">
        <v>0</v>
      </c>
      <c r="F1486">
        <v>1</v>
      </c>
      <c r="AM1486">
        <f>RANK(C1486,$C$2:$C$1590)+COUNTIF($C$2:C1486,C1486)-1</f>
        <v>1139</v>
      </c>
    </row>
    <row r="1487" spans="1:39" x14ac:dyDescent="0.2">
      <c r="A1487">
        <v>1485</v>
      </c>
      <c r="B1487" t="s">
        <v>1511</v>
      </c>
      <c r="C1487">
        <v>2</v>
      </c>
      <c r="D1487">
        <v>1</v>
      </c>
      <c r="E1487">
        <v>0</v>
      </c>
      <c r="F1487">
        <v>1</v>
      </c>
      <c r="AM1487">
        <f>RANK(C1487,$C$2:$C$1590)+COUNTIF($C$2:C1487,C1487)-1</f>
        <v>1140</v>
      </c>
    </row>
    <row r="1488" spans="1:39" x14ac:dyDescent="0.2">
      <c r="A1488">
        <v>1486</v>
      </c>
      <c r="B1488" t="s">
        <v>1512</v>
      </c>
      <c r="C1488">
        <v>1</v>
      </c>
      <c r="D1488">
        <v>1</v>
      </c>
      <c r="E1488">
        <v>0</v>
      </c>
      <c r="F1488">
        <v>0</v>
      </c>
      <c r="AM1488">
        <f>RANK(C1488,$C$2:$C$1590)+COUNTIF($C$2:C1488,C1488)-1</f>
        <v>1435</v>
      </c>
    </row>
    <row r="1489" spans="1:39" x14ac:dyDescent="0.2">
      <c r="A1489">
        <v>1487</v>
      </c>
      <c r="B1489" t="s">
        <v>1513</v>
      </c>
      <c r="C1489">
        <v>1</v>
      </c>
      <c r="D1489">
        <v>1</v>
      </c>
      <c r="E1489">
        <v>0</v>
      </c>
      <c r="F1489">
        <v>0</v>
      </c>
      <c r="AM1489">
        <f>RANK(C1489,$C$2:$C$1590)+COUNTIF($C$2:C1489,C1489)-1</f>
        <v>1436</v>
      </c>
    </row>
    <row r="1490" spans="1:39" x14ac:dyDescent="0.2">
      <c r="A1490">
        <v>1488</v>
      </c>
      <c r="B1490" t="s">
        <v>1514</v>
      </c>
      <c r="C1490">
        <v>2</v>
      </c>
      <c r="D1490">
        <v>1.3333333333333299</v>
      </c>
      <c r="E1490">
        <v>0</v>
      </c>
      <c r="F1490">
        <v>1</v>
      </c>
      <c r="AM1490">
        <f>RANK(C1490,$C$2:$C$1590)+COUNTIF($C$2:C1490,C1490)-1</f>
        <v>1141</v>
      </c>
    </row>
    <row r="1491" spans="1:39" x14ac:dyDescent="0.2">
      <c r="A1491">
        <v>1489</v>
      </c>
      <c r="B1491" t="s">
        <v>1515</v>
      </c>
      <c r="C1491">
        <v>2</v>
      </c>
      <c r="D1491">
        <v>1.3333333333333299</v>
      </c>
      <c r="E1491">
        <v>0</v>
      </c>
      <c r="F1491">
        <v>1</v>
      </c>
      <c r="AM1491">
        <f>RANK(C1491,$C$2:$C$1590)+COUNTIF($C$2:C1491,C1491)-1</f>
        <v>1142</v>
      </c>
    </row>
    <row r="1492" spans="1:39" x14ac:dyDescent="0.2">
      <c r="A1492">
        <v>1490</v>
      </c>
      <c r="B1492" t="s">
        <v>1516</v>
      </c>
      <c r="C1492">
        <v>0</v>
      </c>
      <c r="D1492">
        <v>0</v>
      </c>
      <c r="E1492">
        <v>0</v>
      </c>
      <c r="F1492">
        <v>0</v>
      </c>
      <c r="AM1492">
        <f>RANK(C1492,$C$2:$C$1590)+COUNTIF($C$2:C1492,C1492)-1</f>
        <v>1580</v>
      </c>
    </row>
    <row r="1493" spans="1:39" x14ac:dyDescent="0.2">
      <c r="A1493">
        <v>1491</v>
      </c>
      <c r="B1493" t="s">
        <v>1517</v>
      </c>
      <c r="C1493">
        <v>5</v>
      </c>
      <c r="D1493">
        <v>1.1666666666666601</v>
      </c>
      <c r="E1493">
        <v>5</v>
      </c>
      <c r="F1493">
        <v>0.6</v>
      </c>
      <c r="AM1493">
        <f>RANK(C1493,$C$2:$C$1590)+COUNTIF($C$2:C1493,C1493)-1</f>
        <v>346</v>
      </c>
    </row>
    <row r="1494" spans="1:39" x14ac:dyDescent="0.2">
      <c r="A1494">
        <v>1492</v>
      </c>
      <c r="B1494" t="s">
        <v>1518</v>
      </c>
      <c r="C1494">
        <v>1</v>
      </c>
      <c r="D1494">
        <v>2</v>
      </c>
      <c r="E1494">
        <v>0</v>
      </c>
      <c r="F1494">
        <v>0</v>
      </c>
      <c r="AM1494">
        <f>RANK(C1494,$C$2:$C$1590)+COUNTIF($C$2:C1494,C1494)-1</f>
        <v>1437</v>
      </c>
    </row>
    <row r="1495" spans="1:39" x14ac:dyDescent="0.2">
      <c r="A1495">
        <v>1493</v>
      </c>
      <c r="B1495" t="s">
        <v>1519</v>
      </c>
      <c r="C1495">
        <v>5</v>
      </c>
      <c r="D1495">
        <v>1.1666666666666601</v>
      </c>
      <c r="E1495">
        <v>5</v>
      </c>
      <c r="F1495">
        <v>0.6</v>
      </c>
      <c r="AM1495">
        <f>RANK(C1495,$C$2:$C$1590)+COUNTIF($C$2:C1495,C1495)-1</f>
        <v>347</v>
      </c>
    </row>
    <row r="1496" spans="1:39" x14ac:dyDescent="0.2">
      <c r="A1496">
        <v>1494</v>
      </c>
      <c r="B1496" t="s">
        <v>1520</v>
      </c>
      <c r="C1496">
        <v>1</v>
      </c>
      <c r="D1496">
        <v>2</v>
      </c>
      <c r="E1496">
        <v>0</v>
      </c>
      <c r="F1496">
        <v>0</v>
      </c>
      <c r="AM1496">
        <f>RANK(C1496,$C$2:$C$1590)+COUNTIF($C$2:C1496,C1496)-1</f>
        <v>1438</v>
      </c>
    </row>
    <row r="1497" spans="1:39" x14ac:dyDescent="0.2">
      <c r="A1497">
        <v>1495</v>
      </c>
      <c r="B1497" t="s">
        <v>1521</v>
      </c>
      <c r="C1497">
        <v>1</v>
      </c>
      <c r="D1497">
        <v>1</v>
      </c>
      <c r="E1497">
        <v>0</v>
      </c>
      <c r="F1497">
        <v>0</v>
      </c>
      <c r="AM1497">
        <f>RANK(C1497,$C$2:$C$1590)+COUNTIF($C$2:C1497,C1497)-1</f>
        <v>1439</v>
      </c>
    </row>
    <row r="1498" spans="1:39" x14ac:dyDescent="0.2">
      <c r="A1498">
        <v>1496</v>
      </c>
      <c r="B1498" t="s">
        <v>1522</v>
      </c>
      <c r="C1498">
        <v>1</v>
      </c>
      <c r="D1498">
        <v>1</v>
      </c>
      <c r="E1498">
        <v>0</v>
      </c>
      <c r="F1498">
        <v>0</v>
      </c>
      <c r="AM1498">
        <f>RANK(C1498,$C$2:$C$1590)+COUNTIF($C$2:C1498,C1498)-1</f>
        <v>1440</v>
      </c>
    </row>
    <row r="1499" spans="1:39" x14ac:dyDescent="0.2">
      <c r="A1499">
        <v>1497</v>
      </c>
      <c r="B1499" t="s">
        <v>1523</v>
      </c>
      <c r="C1499">
        <v>1</v>
      </c>
      <c r="D1499">
        <v>2.4545454545454501</v>
      </c>
      <c r="E1499">
        <v>0</v>
      </c>
      <c r="F1499">
        <v>0</v>
      </c>
      <c r="AM1499">
        <f>RANK(C1499,$C$2:$C$1590)+COUNTIF($C$2:C1499,C1499)-1</f>
        <v>1441</v>
      </c>
    </row>
    <row r="1500" spans="1:39" x14ac:dyDescent="0.2">
      <c r="A1500">
        <v>1498</v>
      </c>
      <c r="B1500" t="s">
        <v>1524</v>
      </c>
      <c r="C1500">
        <v>1</v>
      </c>
      <c r="D1500">
        <v>2.2857142857142798</v>
      </c>
      <c r="E1500">
        <v>0</v>
      </c>
      <c r="F1500">
        <v>0</v>
      </c>
      <c r="AM1500">
        <f>RANK(C1500,$C$2:$C$1590)+COUNTIF($C$2:C1500,C1500)-1</f>
        <v>1442</v>
      </c>
    </row>
    <row r="1501" spans="1:39" x14ac:dyDescent="0.2">
      <c r="A1501">
        <v>1499</v>
      </c>
      <c r="B1501" t="s">
        <v>1525</v>
      </c>
      <c r="C1501">
        <v>0</v>
      </c>
      <c r="D1501">
        <v>0</v>
      </c>
      <c r="E1501">
        <v>0</v>
      </c>
      <c r="F1501">
        <v>0</v>
      </c>
      <c r="AM1501">
        <f>RANK(C1501,$C$2:$C$1590)+COUNTIF($C$2:C1501,C1501)-1</f>
        <v>1581</v>
      </c>
    </row>
    <row r="1502" spans="1:39" x14ac:dyDescent="0.2">
      <c r="A1502">
        <v>1500</v>
      </c>
      <c r="B1502" t="s">
        <v>1526</v>
      </c>
      <c r="C1502">
        <v>4</v>
      </c>
      <c r="D1502">
        <v>1.3333333333333299</v>
      </c>
      <c r="E1502">
        <v>0</v>
      </c>
      <c r="F1502">
        <v>1</v>
      </c>
      <c r="AM1502">
        <f>RANK(C1502,$C$2:$C$1590)+COUNTIF($C$2:C1502,C1502)-1</f>
        <v>529</v>
      </c>
    </row>
    <row r="1503" spans="1:39" x14ac:dyDescent="0.2">
      <c r="A1503">
        <v>1501</v>
      </c>
      <c r="B1503" t="s">
        <v>1527</v>
      </c>
      <c r="C1503">
        <v>4</v>
      </c>
      <c r="D1503">
        <v>1.3333333333333299</v>
      </c>
      <c r="E1503">
        <v>0</v>
      </c>
      <c r="F1503">
        <v>1</v>
      </c>
      <c r="AM1503">
        <f>RANK(C1503,$C$2:$C$1590)+COUNTIF($C$2:C1503,C1503)-1</f>
        <v>530</v>
      </c>
    </row>
    <row r="1504" spans="1:39" x14ac:dyDescent="0.2">
      <c r="A1504">
        <v>1502</v>
      </c>
      <c r="B1504" t="s">
        <v>1528</v>
      </c>
      <c r="C1504">
        <v>4</v>
      </c>
      <c r="D1504">
        <v>1.3333333333333299</v>
      </c>
      <c r="E1504">
        <v>0</v>
      </c>
      <c r="F1504">
        <v>1</v>
      </c>
      <c r="AM1504">
        <f>RANK(C1504,$C$2:$C$1590)+COUNTIF($C$2:C1504,C1504)-1</f>
        <v>531</v>
      </c>
    </row>
    <row r="1505" spans="1:39" x14ac:dyDescent="0.2">
      <c r="A1505">
        <v>1503</v>
      </c>
      <c r="B1505" t="s">
        <v>1529</v>
      </c>
      <c r="C1505">
        <v>4</v>
      </c>
      <c r="D1505">
        <v>1.3333333333333299</v>
      </c>
      <c r="E1505">
        <v>0</v>
      </c>
      <c r="F1505">
        <v>1</v>
      </c>
      <c r="AM1505">
        <f>RANK(C1505,$C$2:$C$1590)+COUNTIF($C$2:C1505,C1505)-1</f>
        <v>532</v>
      </c>
    </row>
    <row r="1506" spans="1:39" x14ac:dyDescent="0.2">
      <c r="A1506">
        <v>1504</v>
      </c>
      <c r="B1506" t="s">
        <v>1530</v>
      </c>
      <c r="C1506">
        <v>7</v>
      </c>
      <c r="D1506">
        <v>2.1111111111111098</v>
      </c>
      <c r="E1506">
        <v>110</v>
      </c>
      <c r="F1506">
        <v>0.52380952380952295</v>
      </c>
      <c r="AM1506">
        <f>RANK(C1506,$C$2:$C$1590)+COUNTIF($C$2:C1506,C1506)-1</f>
        <v>206</v>
      </c>
    </row>
    <row r="1507" spans="1:39" x14ac:dyDescent="0.2">
      <c r="A1507">
        <v>1505</v>
      </c>
      <c r="B1507" t="s">
        <v>1531</v>
      </c>
      <c r="C1507">
        <v>5</v>
      </c>
      <c r="D1507">
        <v>2.9259259259259198</v>
      </c>
      <c r="E1507">
        <v>0</v>
      </c>
      <c r="F1507">
        <v>1</v>
      </c>
      <c r="AM1507">
        <f>RANK(C1507,$C$2:$C$1590)+COUNTIF($C$2:C1507,C1507)-1</f>
        <v>348</v>
      </c>
    </row>
    <row r="1508" spans="1:39" x14ac:dyDescent="0.2">
      <c r="A1508">
        <v>1506</v>
      </c>
      <c r="B1508" t="s">
        <v>1532</v>
      </c>
      <c r="C1508">
        <v>5</v>
      </c>
      <c r="D1508">
        <v>2.9259259259259198</v>
      </c>
      <c r="E1508">
        <v>0</v>
      </c>
      <c r="F1508">
        <v>1</v>
      </c>
      <c r="AM1508">
        <f>RANK(C1508,$C$2:$C$1590)+COUNTIF($C$2:C1508,C1508)-1</f>
        <v>349</v>
      </c>
    </row>
    <row r="1509" spans="1:39" x14ac:dyDescent="0.2">
      <c r="A1509">
        <v>1507</v>
      </c>
      <c r="B1509" t="s">
        <v>1533</v>
      </c>
      <c r="C1509">
        <v>5</v>
      </c>
      <c r="D1509">
        <v>2.9259259259259198</v>
      </c>
      <c r="E1509">
        <v>0</v>
      </c>
      <c r="F1509">
        <v>1</v>
      </c>
      <c r="AM1509">
        <f>RANK(C1509,$C$2:$C$1590)+COUNTIF($C$2:C1509,C1509)-1</f>
        <v>350</v>
      </c>
    </row>
    <row r="1510" spans="1:39" x14ac:dyDescent="0.2">
      <c r="A1510">
        <v>1508</v>
      </c>
      <c r="B1510" t="s">
        <v>1534</v>
      </c>
      <c r="C1510">
        <v>5</v>
      </c>
      <c r="D1510">
        <v>2.9259259259259198</v>
      </c>
      <c r="E1510">
        <v>0</v>
      </c>
      <c r="F1510">
        <v>1</v>
      </c>
      <c r="AM1510">
        <f>RANK(C1510,$C$2:$C$1590)+COUNTIF($C$2:C1510,C1510)-1</f>
        <v>351</v>
      </c>
    </row>
    <row r="1511" spans="1:39" x14ac:dyDescent="0.2">
      <c r="A1511">
        <v>1509</v>
      </c>
      <c r="B1511" t="s">
        <v>1535</v>
      </c>
      <c r="C1511">
        <v>5</v>
      </c>
      <c r="D1511">
        <v>2.9259259259259198</v>
      </c>
      <c r="E1511">
        <v>0</v>
      </c>
      <c r="F1511">
        <v>1</v>
      </c>
      <c r="AM1511">
        <f>RANK(C1511,$C$2:$C$1590)+COUNTIF($C$2:C1511,C1511)-1</f>
        <v>352</v>
      </c>
    </row>
    <row r="1512" spans="1:39" x14ac:dyDescent="0.2">
      <c r="A1512">
        <v>1510</v>
      </c>
      <c r="B1512" t="s">
        <v>1536</v>
      </c>
      <c r="C1512">
        <v>0</v>
      </c>
      <c r="D1512">
        <v>0</v>
      </c>
      <c r="E1512">
        <v>0</v>
      </c>
      <c r="F1512">
        <v>0</v>
      </c>
      <c r="AM1512">
        <f>RANK(C1512,$C$2:$C$1590)+COUNTIF($C$2:C1512,C1512)-1</f>
        <v>1582</v>
      </c>
    </row>
    <row r="1513" spans="1:39" x14ac:dyDescent="0.2">
      <c r="A1513">
        <v>1511</v>
      </c>
      <c r="B1513" t="s">
        <v>1537</v>
      </c>
      <c r="C1513">
        <v>2</v>
      </c>
      <c r="D1513">
        <v>1</v>
      </c>
      <c r="E1513">
        <v>0</v>
      </c>
      <c r="F1513">
        <v>1</v>
      </c>
      <c r="AM1513">
        <f>RANK(C1513,$C$2:$C$1590)+COUNTIF($C$2:C1513,C1513)-1</f>
        <v>1143</v>
      </c>
    </row>
    <row r="1514" spans="1:39" x14ac:dyDescent="0.2">
      <c r="A1514">
        <v>1512</v>
      </c>
      <c r="B1514" t="s">
        <v>1538</v>
      </c>
      <c r="C1514">
        <v>2</v>
      </c>
      <c r="D1514">
        <v>1</v>
      </c>
      <c r="E1514">
        <v>0</v>
      </c>
      <c r="F1514">
        <v>1</v>
      </c>
      <c r="AM1514">
        <f>RANK(C1514,$C$2:$C$1590)+COUNTIF($C$2:C1514,C1514)-1</f>
        <v>1144</v>
      </c>
    </row>
    <row r="1515" spans="1:39" x14ac:dyDescent="0.2">
      <c r="A1515">
        <v>1513</v>
      </c>
      <c r="B1515" t="s">
        <v>1539</v>
      </c>
      <c r="C1515">
        <v>2</v>
      </c>
      <c r="D1515">
        <v>1</v>
      </c>
      <c r="E1515">
        <v>0</v>
      </c>
      <c r="F1515">
        <v>1</v>
      </c>
      <c r="AM1515">
        <f>RANK(C1515,$C$2:$C$1590)+COUNTIF($C$2:C1515,C1515)-1</f>
        <v>1145</v>
      </c>
    </row>
    <row r="1516" spans="1:39" x14ac:dyDescent="0.2">
      <c r="A1516">
        <v>1514</v>
      </c>
      <c r="B1516" t="s">
        <v>1540</v>
      </c>
      <c r="C1516">
        <v>2</v>
      </c>
      <c r="D1516">
        <v>2.2962962962962901</v>
      </c>
      <c r="E1516">
        <v>0</v>
      </c>
      <c r="F1516">
        <v>1</v>
      </c>
      <c r="AM1516">
        <f>RANK(C1516,$C$2:$C$1590)+COUNTIF($C$2:C1516,C1516)-1</f>
        <v>1146</v>
      </c>
    </row>
    <row r="1517" spans="1:39" x14ac:dyDescent="0.2">
      <c r="A1517">
        <v>1515</v>
      </c>
      <c r="B1517" t="s">
        <v>1541</v>
      </c>
      <c r="C1517">
        <v>3</v>
      </c>
      <c r="D1517">
        <v>1.5714285714285701</v>
      </c>
      <c r="E1517">
        <v>0</v>
      </c>
      <c r="F1517">
        <v>1</v>
      </c>
      <c r="AM1517">
        <f>RANK(C1517,$C$2:$C$1590)+COUNTIF($C$2:C1517,C1517)-1</f>
        <v>777</v>
      </c>
    </row>
    <row r="1518" spans="1:39" x14ac:dyDescent="0.2">
      <c r="A1518">
        <v>1516</v>
      </c>
      <c r="B1518" t="s">
        <v>1542</v>
      </c>
      <c r="C1518">
        <v>3</v>
      </c>
      <c r="D1518">
        <v>1.5714285714285701</v>
      </c>
      <c r="E1518">
        <v>0</v>
      </c>
      <c r="F1518">
        <v>1</v>
      </c>
      <c r="AM1518">
        <f>RANK(C1518,$C$2:$C$1590)+COUNTIF($C$2:C1518,C1518)-1</f>
        <v>778</v>
      </c>
    </row>
    <row r="1519" spans="1:39" x14ac:dyDescent="0.2">
      <c r="A1519">
        <v>1517</v>
      </c>
      <c r="B1519" t="s">
        <v>1543</v>
      </c>
      <c r="C1519">
        <v>3</v>
      </c>
      <c r="D1519">
        <v>1.5714285714285701</v>
      </c>
      <c r="E1519">
        <v>0</v>
      </c>
      <c r="F1519">
        <v>1</v>
      </c>
      <c r="AM1519">
        <f>RANK(C1519,$C$2:$C$1590)+COUNTIF($C$2:C1519,C1519)-1</f>
        <v>779</v>
      </c>
    </row>
    <row r="1520" spans="1:39" x14ac:dyDescent="0.2">
      <c r="A1520">
        <v>1518</v>
      </c>
      <c r="B1520" t="s">
        <v>1544</v>
      </c>
      <c r="C1520">
        <v>4</v>
      </c>
      <c r="D1520">
        <v>1.2</v>
      </c>
      <c r="E1520">
        <v>0</v>
      </c>
      <c r="F1520">
        <v>1</v>
      </c>
      <c r="AM1520">
        <f>RANK(C1520,$C$2:$C$1590)+COUNTIF($C$2:C1520,C1520)-1</f>
        <v>533</v>
      </c>
    </row>
    <row r="1521" spans="1:39" x14ac:dyDescent="0.2">
      <c r="A1521">
        <v>1519</v>
      </c>
      <c r="B1521" t="s">
        <v>1545</v>
      </c>
      <c r="C1521">
        <v>4</v>
      </c>
      <c r="D1521">
        <v>1.2</v>
      </c>
      <c r="E1521">
        <v>0</v>
      </c>
      <c r="F1521">
        <v>1</v>
      </c>
      <c r="AM1521">
        <f>RANK(C1521,$C$2:$C$1590)+COUNTIF($C$2:C1521,C1521)-1</f>
        <v>534</v>
      </c>
    </row>
    <row r="1522" spans="1:39" x14ac:dyDescent="0.2">
      <c r="A1522">
        <v>1520</v>
      </c>
      <c r="B1522" t="s">
        <v>1546</v>
      </c>
      <c r="C1522">
        <v>4</v>
      </c>
      <c r="D1522">
        <v>1.2</v>
      </c>
      <c r="E1522">
        <v>0</v>
      </c>
      <c r="F1522">
        <v>1</v>
      </c>
      <c r="AM1522">
        <f>RANK(C1522,$C$2:$C$1590)+COUNTIF($C$2:C1522,C1522)-1</f>
        <v>535</v>
      </c>
    </row>
    <row r="1523" spans="1:39" x14ac:dyDescent="0.2">
      <c r="A1523">
        <v>1521</v>
      </c>
      <c r="B1523" t="s">
        <v>1547</v>
      </c>
      <c r="C1523">
        <v>0</v>
      </c>
      <c r="D1523">
        <v>0</v>
      </c>
      <c r="E1523">
        <v>0</v>
      </c>
      <c r="F1523">
        <v>0</v>
      </c>
      <c r="AM1523">
        <f>RANK(C1523,$C$2:$C$1590)+COUNTIF($C$2:C1523,C1523)-1</f>
        <v>1583</v>
      </c>
    </row>
    <row r="1524" spans="1:39" x14ac:dyDescent="0.2">
      <c r="A1524">
        <v>1522</v>
      </c>
      <c r="B1524" t="s">
        <v>1548</v>
      </c>
      <c r="C1524">
        <v>1</v>
      </c>
      <c r="D1524">
        <v>1</v>
      </c>
      <c r="E1524">
        <v>0</v>
      </c>
      <c r="F1524">
        <v>0</v>
      </c>
      <c r="AM1524">
        <f>RANK(C1524,$C$2:$C$1590)+COUNTIF($C$2:C1524,C1524)-1</f>
        <v>1443</v>
      </c>
    </row>
    <row r="1525" spans="1:39" x14ac:dyDescent="0.2">
      <c r="A1525">
        <v>1523</v>
      </c>
      <c r="B1525" t="s">
        <v>1549</v>
      </c>
      <c r="C1525">
        <v>1</v>
      </c>
      <c r="D1525">
        <v>1</v>
      </c>
      <c r="E1525">
        <v>0</v>
      </c>
      <c r="F1525">
        <v>0</v>
      </c>
      <c r="AM1525">
        <f>RANK(C1525,$C$2:$C$1590)+COUNTIF($C$2:C1525,C1525)-1</f>
        <v>1444</v>
      </c>
    </row>
    <row r="1526" spans="1:39" x14ac:dyDescent="0.2">
      <c r="A1526">
        <v>1524</v>
      </c>
      <c r="B1526" t="s">
        <v>1550</v>
      </c>
      <c r="C1526">
        <v>0</v>
      </c>
      <c r="D1526">
        <v>0</v>
      </c>
      <c r="E1526">
        <v>0</v>
      </c>
      <c r="F1526">
        <v>0</v>
      </c>
      <c r="AM1526">
        <f>RANK(C1526,$C$2:$C$1590)+COUNTIF($C$2:C1526,C1526)-1</f>
        <v>1584</v>
      </c>
    </row>
    <row r="1527" spans="1:39" x14ac:dyDescent="0.2">
      <c r="A1527">
        <v>1525</v>
      </c>
      <c r="B1527" t="s">
        <v>1551</v>
      </c>
      <c r="C1527">
        <v>1</v>
      </c>
      <c r="D1527">
        <v>1</v>
      </c>
      <c r="E1527">
        <v>0</v>
      </c>
      <c r="F1527">
        <v>0</v>
      </c>
      <c r="AM1527">
        <f>RANK(C1527,$C$2:$C$1590)+COUNTIF($C$2:C1527,C1527)-1</f>
        <v>1445</v>
      </c>
    </row>
    <row r="1528" spans="1:39" x14ac:dyDescent="0.2">
      <c r="A1528">
        <v>1526</v>
      </c>
      <c r="B1528" t="s">
        <v>1552</v>
      </c>
      <c r="C1528">
        <v>1</v>
      </c>
      <c r="D1528">
        <v>1</v>
      </c>
      <c r="E1528">
        <v>0</v>
      </c>
      <c r="F1528">
        <v>0</v>
      </c>
      <c r="AM1528">
        <f>RANK(C1528,$C$2:$C$1590)+COUNTIF($C$2:C1528,C1528)-1</f>
        <v>1446</v>
      </c>
    </row>
    <row r="1529" spans="1:39" x14ac:dyDescent="0.2">
      <c r="A1529">
        <v>1527</v>
      </c>
      <c r="B1529" t="s">
        <v>1553</v>
      </c>
      <c r="C1529">
        <v>0</v>
      </c>
      <c r="D1529">
        <v>0</v>
      </c>
      <c r="E1529">
        <v>0</v>
      </c>
      <c r="F1529">
        <v>0</v>
      </c>
      <c r="AM1529">
        <f>RANK(C1529,$C$2:$C$1590)+COUNTIF($C$2:C1529,C1529)-1</f>
        <v>1585</v>
      </c>
    </row>
    <row r="1530" spans="1:39" x14ac:dyDescent="0.2">
      <c r="A1530">
        <v>1528</v>
      </c>
      <c r="B1530" t="s">
        <v>1554</v>
      </c>
      <c r="C1530">
        <v>0</v>
      </c>
      <c r="D1530">
        <v>0</v>
      </c>
      <c r="E1530">
        <v>0</v>
      </c>
      <c r="F1530">
        <v>0</v>
      </c>
      <c r="AM1530">
        <f>RANK(C1530,$C$2:$C$1590)+COUNTIF($C$2:C1530,C1530)-1</f>
        <v>1586</v>
      </c>
    </row>
    <row r="1531" spans="1:39" x14ac:dyDescent="0.2">
      <c r="A1531">
        <v>1529</v>
      </c>
      <c r="B1531" t="s">
        <v>1555</v>
      </c>
      <c r="C1531">
        <v>2</v>
      </c>
      <c r="D1531">
        <v>5.6825396825396801</v>
      </c>
      <c r="E1531">
        <v>0</v>
      </c>
      <c r="F1531">
        <v>1</v>
      </c>
      <c r="AM1531">
        <f>RANK(C1531,$C$2:$C$1590)+COUNTIF($C$2:C1531,C1531)-1</f>
        <v>1147</v>
      </c>
    </row>
    <row r="1532" spans="1:39" x14ac:dyDescent="0.2">
      <c r="A1532">
        <v>1530</v>
      </c>
      <c r="B1532" t="s">
        <v>1556</v>
      </c>
      <c r="C1532">
        <v>1</v>
      </c>
      <c r="D1532">
        <v>1</v>
      </c>
      <c r="E1532">
        <v>0</v>
      </c>
      <c r="F1532">
        <v>0</v>
      </c>
      <c r="AM1532">
        <f>RANK(C1532,$C$2:$C$1590)+COUNTIF($C$2:C1532,C1532)-1</f>
        <v>1447</v>
      </c>
    </row>
    <row r="1533" spans="1:39" x14ac:dyDescent="0.2">
      <c r="A1533">
        <v>1531</v>
      </c>
      <c r="B1533" t="s">
        <v>1557</v>
      </c>
      <c r="C1533">
        <v>1</v>
      </c>
      <c r="D1533">
        <v>1</v>
      </c>
      <c r="E1533">
        <v>0</v>
      </c>
      <c r="F1533">
        <v>0</v>
      </c>
      <c r="AM1533">
        <f>RANK(C1533,$C$2:$C$1590)+COUNTIF($C$2:C1533,C1533)-1</f>
        <v>1448</v>
      </c>
    </row>
    <row r="1534" spans="1:39" x14ac:dyDescent="0.2">
      <c r="A1534">
        <v>1532</v>
      </c>
      <c r="B1534" t="s">
        <v>1558</v>
      </c>
      <c r="C1534">
        <v>1</v>
      </c>
      <c r="D1534">
        <v>2</v>
      </c>
      <c r="E1534">
        <v>0</v>
      </c>
      <c r="F1534">
        <v>0</v>
      </c>
      <c r="AM1534">
        <f>RANK(C1534,$C$2:$C$1590)+COUNTIF($C$2:C1534,C1534)-1</f>
        <v>1449</v>
      </c>
    </row>
    <row r="1535" spans="1:39" x14ac:dyDescent="0.2">
      <c r="A1535">
        <v>1533</v>
      </c>
      <c r="B1535" t="s">
        <v>1559</v>
      </c>
      <c r="C1535">
        <v>5</v>
      </c>
      <c r="D1535">
        <v>1.1666666666666601</v>
      </c>
      <c r="E1535">
        <v>0</v>
      </c>
      <c r="F1535">
        <v>1</v>
      </c>
      <c r="AM1535">
        <f>RANK(C1535,$C$2:$C$1590)+COUNTIF($C$2:C1535,C1535)-1</f>
        <v>353</v>
      </c>
    </row>
    <row r="1536" spans="1:39" x14ac:dyDescent="0.2">
      <c r="A1536">
        <v>1534</v>
      </c>
      <c r="B1536" t="s">
        <v>1560</v>
      </c>
      <c r="C1536">
        <v>5</v>
      </c>
      <c r="D1536">
        <v>1.1666666666666601</v>
      </c>
      <c r="E1536">
        <v>0</v>
      </c>
      <c r="F1536">
        <v>1</v>
      </c>
      <c r="AM1536">
        <f>RANK(C1536,$C$2:$C$1590)+COUNTIF($C$2:C1536,C1536)-1</f>
        <v>354</v>
      </c>
    </row>
    <row r="1537" spans="1:39" x14ac:dyDescent="0.2">
      <c r="A1537">
        <v>1535</v>
      </c>
      <c r="B1537" t="s">
        <v>1561</v>
      </c>
      <c r="C1537">
        <v>5</v>
      </c>
      <c r="D1537">
        <v>1.1666666666666601</v>
      </c>
      <c r="E1537">
        <v>0</v>
      </c>
      <c r="F1537">
        <v>1</v>
      </c>
      <c r="AM1537">
        <f>RANK(C1537,$C$2:$C$1590)+COUNTIF($C$2:C1537,C1537)-1</f>
        <v>355</v>
      </c>
    </row>
    <row r="1538" spans="1:39" x14ac:dyDescent="0.2">
      <c r="A1538">
        <v>1536</v>
      </c>
      <c r="B1538" t="s">
        <v>1562</v>
      </c>
      <c r="C1538">
        <v>1</v>
      </c>
      <c r="D1538">
        <v>1.8571428571428501</v>
      </c>
      <c r="E1538">
        <v>0</v>
      </c>
      <c r="F1538">
        <v>0</v>
      </c>
      <c r="AM1538">
        <f>RANK(C1538,$C$2:$C$1590)+COUNTIF($C$2:C1538,C1538)-1</f>
        <v>1450</v>
      </c>
    </row>
    <row r="1539" spans="1:39" x14ac:dyDescent="0.2">
      <c r="A1539">
        <v>1537</v>
      </c>
      <c r="B1539" t="s">
        <v>1563</v>
      </c>
      <c r="C1539">
        <v>2</v>
      </c>
      <c r="D1539">
        <v>1</v>
      </c>
      <c r="E1539">
        <v>0</v>
      </c>
      <c r="F1539">
        <v>1</v>
      </c>
      <c r="AM1539">
        <f>RANK(C1539,$C$2:$C$1590)+COUNTIF($C$2:C1539,C1539)-1</f>
        <v>1148</v>
      </c>
    </row>
    <row r="1540" spans="1:39" x14ac:dyDescent="0.2">
      <c r="A1540">
        <v>1538</v>
      </c>
      <c r="B1540" t="s">
        <v>1564</v>
      </c>
      <c r="C1540">
        <v>2</v>
      </c>
      <c r="D1540">
        <v>1</v>
      </c>
      <c r="E1540">
        <v>0</v>
      </c>
      <c r="F1540">
        <v>1</v>
      </c>
      <c r="AM1540">
        <f>RANK(C1540,$C$2:$C$1590)+COUNTIF($C$2:C1540,C1540)-1</f>
        <v>1149</v>
      </c>
    </row>
    <row r="1541" spans="1:39" x14ac:dyDescent="0.2">
      <c r="A1541">
        <v>1539</v>
      </c>
      <c r="B1541" t="s">
        <v>1565</v>
      </c>
      <c r="C1541">
        <v>2</v>
      </c>
      <c r="D1541">
        <v>1</v>
      </c>
      <c r="E1541">
        <v>0</v>
      </c>
      <c r="F1541">
        <v>1</v>
      </c>
      <c r="AM1541">
        <f>RANK(C1541,$C$2:$C$1590)+COUNTIF($C$2:C1541,C1541)-1</f>
        <v>1150</v>
      </c>
    </row>
    <row r="1542" spans="1:39" x14ac:dyDescent="0.2">
      <c r="A1542">
        <v>1540</v>
      </c>
      <c r="B1542" t="s">
        <v>1566</v>
      </c>
      <c r="C1542">
        <v>4</v>
      </c>
      <c r="D1542">
        <v>1.3333333333333299</v>
      </c>
      <c r="E1542">
        <v>0</v>
      </c>
      <c r="F1542">
        <v>1</v>
      </c>
      <c r="AM1542">
        <f>RANK(C1542,$C$2:$C$1590)+COUNTIF($C$2:C1542,C1542)-1</f>
        <v>536</v>
      </c>
    </row>
    <row r="1543" spans="1:39" x14ac:dyDescent="0.2">
      <c r="A1543">
        <v>1541</v>
      </c>
      <c r="B1543" t="s">
        <v>1567</v>
      </c>
      <c r="C1543">
        <v>4</v>
      </c>
      <c r="D1543">
        <v>1.3333333333333299</v>
      </c>
      <c r="E1543">
        <v>0</v>
      </c>
      <c r="F1543">
        <v>1</v>
      </c>
      <c r="AM1543">
        <f>RANK(C1543,$C$2:$C$1590)+COUNTIF($C$2:C1543,C1543)-1</f>
        <v>537</v>
      </c>
    </row>
    <row r="1544" spans="1:39" x14ac:dyDescent="0.2">
      <c r="A1544">
        <v>1542</v>
      </c>
      <c r="B1544" t="s">
        <v>1568</v>
      </c>
      <c r="C1544">
        <v>4</v>
      </c>
      <c r="D1544">
        <v>1.3333333333333299</v>
      </c>
      <c r="E1544">
        <v>0</v>
      </c>
      <c r="F1544">
        <v>1</v>
      </c>
      <c r="AM1544">
        <f>RANK(C1544,$C$2:$C$1590)+COUNTIF($C$2:C1544,C1544)-1</f>
        <v>538</v>
      </c>
    </row>
    <row r="1545" spans="1:39" x14ac:dyDescent="0.2">
      <c r="A1545">
        <v>1543</v>
      </c>
      <c r="B1545" t="s">
        <v>1569</v>
      </c>
      <c r="C1545">
        <v>1</v>
      </c>
      <c r="D1545">
        <v>1</v>
      </c>
      <c r="E1545">
        <v>0</v>
      </c>
      <c r="F1545">
        <v>0</v>
      </c>
      <c r="AM1545">
        <f>RANK(C1545,$C$2:$C$1590)+COUNTIF($C$2:C1545,C1545)-1</f>
        <v>1451</v>
      </c>
    </row>
    <row r="1546" spans="1:39" x14ac:dyDescent="0.2">
      <c r="A1546">
        <v>1544</v>
      </c>
      <c r="B1546" t="s">
        <v>1570</v>
      </c>
      <c r="C1546">
        <v>1</v>
      </c>
      <c r="D1546">
        <v>1</v>
      </c>
      <c r="E1546">
        <v>0</v>
      </c>
      <c r="F1546">
        <v>0</v>
      </c>
      <c r="AM1546">
        <f>RANK(C1546,$C$2:$C$1590)+COUNTIF($C$2:C1546,C1546)-1</f>
        <v>1452</v>
      </c>
    </row>
    <row r="1547" spans="1:39" x14ac:dyDescent="0.2">
      <c r="A1547">
        <v>1545</v>
      </c>
      <c r="B1547" t="s">
        <v>1571</v>
      </c>
      <c r="C1547">
        <v>3</v>
      </c>
      <c r="D1547">
        <v>1</v>
      </c>
      <c r="E1547">
        <v>0</v>
      </c>
      <c r="F1547">
        <v>1</v>
      </c>
      <c r="AM1547">
        <f>RANK(C1547,$C$2:$C$1590)+COUNTIF($C$2:C1547,C1547)-1</f>
        <v>780</v>
      </c>
    </row>
    <row r="1548" spans="1:39" x14ac:dyDescent="0.2">
      <c r="A1548">
        <v>1546</v>
      </c>
      <c r="B1548" t="s">
        <v>1572</v>
      </c>
      <c r="C1548">
        <v>3</v>
      </c>
      <c r="D1548">
        <v>1</v>
      </c>
      <c r="E1548">
        <v>0</v>
      </c>
      <c r="F1548">
        <v>1</v>
      </c>
      <c r="AM1548">
        <f>RANK(C1548,$C$2:$C$1590)+COUNTIF($C$2:C1548,C1548)-1</f>
        <v>781</v>
      </c>
    </row>
    <row r="1549" spans="1:39" x14ac:dyDescent="0.2">
      <c r="A1549">
        <v>1547</v>
      </c>
      <c r="B1549" t="s">
        <v>1573</v>
      </c>
      <c r="C1549">
        <v>3</v>
      </c>
      <c r="D1549">
        <v>1</v>
      </c>
      <c r="E1549">
        <v>0</v>
      </c>
      <c r="F1549">
        <v>1</v>
      </c>
      <c r="AM1549">
        <f>RANK(C1549,$C$2:$C$1590)+COUNTIF($C$2:C1549,C1549)-1</f>
        <v>782</v>
      </c>
    </row>
    <row r="1550" spans="1:39" x14ac:dyDescent="0.2">
      <c r="A1550">
        <v>1548</v>
      </c>
      <c r="B1550" t="s">
        <v>1574</v>
      </c>
      <c r="C1550">
        <v>3</v>
      </c>
      <c r="D1550">
        <v>1</v>
      </c>
      <c r="E1550">
        <v>0</v>
      </c>
      <c r="F1550">
        <v>1</v>
      </c>
      <c r="AM1550">
        <f>RANK(C1550,$C$2:$C$1590)+COUNTIF($C$2:C1550,C1550)-1</f>
        <v>783</v>
      </c>
    </row>
    <row r="1551" spans="1:39" x14ac:dyDescent="0.2">
      <c r="A1551">
        <v>1549</v>
      </c>
      <c r="B1551" t="s">
        <v>1575</v>
      </c>
      <c r="C1551">
        <v>1</v>
      </c>
      <c r="D1551">
        <v>5.8148148148148104</v>
      </c>
      <c r="E1551">
        <v>0</v>
      </c>
      <c r="F1551">
        <v>0</v>
      </c>
      <c r="AM1551">
        <f>RANK(C1551,$C$2:$C$1590)+COUNTIF($C$2:C1551,C1551)-1</f>
        <v>1453</v>
      </c>
    </row>
    <row r="1552" spans="1:39" x14ac:dyDescent="0.2">
      <c r="A1552">
        <v>1550</v>
      </c>
      <c r="B1552" t="s">
        <v>1576</v>
      </c>
      <c r="C1552">
        <v>4</v>
      </c>
      <c r="D1552">
        <v>5.2724867724867703</v>
      </c>
      <c r="E1552">
        <v>0.33333333333333298</v>
      </c>
      <c r="F1552">
        <v>0.83333333333333304</v>
      </c>
      <c r="AM1552">
        <f>RANK(C1552,$C$2:$C$1590)+COUNTIF($C$2:C1552,C1552)-1</f>
        <v>539</v>
      </c>
    </row>
    <row r="1553" spans="1:39" x14ac:dyDescent="0.2">
      <c r="A1553">
        <v>1551</v>
      </c>
      <c r="B1553" t="s">
        <v>1577</v>
      </c>
      <c r="C1553">
        <v>3</v>
      </c>
      <c r="D1553">
        <v>5.27513227513227</v>
      </c>
      <c r="E1553">
        <v>0</v>
      </c>
      <c r="F1553">
        <v>1</v>
      </c>
      <c r="AM1553">
        <f>RANK(C1553,$C$2:$C$1590)+COUNTIF($C$2:C1553,C1553)-1</f>
        <v>784</v>
      </c>
    </row>
    <row r="1554" spans="1:39" x14ac:dyDescent="0.2">
      <c r="A1554">
        <v>1552</v>
      </c>
      <c r="B1554" t="s">
        <v>1578</v>
      </c>
      <c r="C1554">
        <v>0</v>
      </c>
      <c r="D1554">
        <v>0</v>
      </c>
      <c r="E1554">
        <v>0</v>
      </c>
      <c r="F1554">
        <v>0</v>
      </c>
      <c r="AM1554">
        <f>RANK(C1554,$C$2:$C$1590)+COUNTIF($C$2:C1554,C1554)-1</f>
        <v>1587</v>
      </c>
    </row>
    <row r="1555" spans="1:39" x14ac:dyDescent="0.2">
      <c r="A1555">
        <v>1553</v>
      </c>
      <c r="B1555" t="s">
        <v>1579</v>
      </c>
      <c r="C1555">
        <v>3</v>
      </c>
      <c r="D1555">
        <v>3.5535714285714199</v>
      </c>
      <c r="E1555">
        <v>0</v>
      </c>
      <c r="F1555">
        <v>1</v>
      </c>
      <c r="AM1555">
        <f>RANK(C1555,$C$2:$C$1590)+COUNTIF($C$2:C1555,C1555)-1</f>
        <v>785</v>
      </c>
    </row>
    <row r="1556" spans="1:39" x14ac:dyDescent="0.2">
      <c r="A1556">
        <v>1554</v>
      </c>
      <c r="B1556" t="s">
        <v>1580</v>
      </c>
      <c r="C1556">
        <v>3</v>
      </c>
      <c r="D1556">
        <v>3.5535714285714199</v>
      </c>
      <c r="E1556">
        <v>0</v>
      </c>
      <c r="F1556">
        <v>1</v>
      </c>
      <c r="AM1556">
        <f>RANK(C1556,$C$2:$C$1590)+COUNTIF($C$2:C1556,C1556)-1</f>
        <v>786</v>
      </c>
    </row>
    <row r="1557" spans="1:39" x14ac:dyDescent="0.2">
      <c r="A1557">
        <v>1555</v>
      </c>
      <c r="B1557" t="s">
        <v>1581</v>
      </c>
      <c r="C1557">
        <v>3</v>
      </c>
      <c r="D1557">
        <v>3.5535714285714199</v>
      </c>
      <c r="E1557">
        <v>0</v>
      </c>
      <c r="F1557">
        <v>1</v>
      </c>
      <c r="AM1557">
        <f>RANK(C1557,$C$2:$C$1590)+COUNTIF($C$2:C1557,C1557)-1</f>
        <v>787</v>
      </c>
    </row>
    <row r="1558" spans="1:39" x14ac:dyDescent="0.2">
      <c r="A1558">
        <v>1556</v>
      </c>
      <c r="B1558" t="s">
        <v>1582</v>
      </c>
      <c r="C1558">
        <v>3</v>
      </c>
      <c r="D1558">
        <v>7.63492063492063</v>
      </c>
      <c r="E1558">
        <v>0</v>
      </c>
      <c r="F1558">
        <v>1</v>
      </c>
      <c r="AM1558">
        <f>RANK(C1558,$C$2:$C$1590)+COUNTIF($C$2:C1558,C1558)-1</f>
        <v>788</v>
      </c>
    </row>
    <row r="1559" spans="1:39" x14ac:dyDescent="0.2">
      <c r="A1559">
        <v>1557</v>
      </c>
      <c r="B1559" t="s">
        <v>1583</v>
      </c>
      <c r="C1559">
        <v>3</v>
      </c>
      <c r="D1559">
        <v>7.63492063492063</v>
      </c>
      <c r="E1559">
        <v>0</v>
      </c>
      <c r="F1559">
        <v>1</v>
      </c>
      <c r="AM1559">
        <f>RANK(C1559,$C$2:$C$1590)+COUNTIF($C$2:C1559,C1559)-1</f>
        <v>789</v>
      </c>
    </row>
    <row r="1560" spans="1:39" x14ac:dyDescent="0.2">
      <c r="A1560">
        <v>1558</v>
      </c>
      <c r="B1560" t="s">
        <v>1584</v>
      </c>
      <c r="C1560">
        <v>3</v>
      </c>
      <c r="D1560">
        <v>7.63492063492063</v>
      </c>
      <c r="E1560">
        <v>0</v>
      </c>
      <c r="F1560">
        <v>1</v>
      </c>
      <c r="AM1560">
        <f>RANK(C1560,$C$2:$C$1590)+COUNTIF($C$2:C1560,C1560)-1</f>
        <v>790</v>
      </c>
    </row>
    <row r="1561" spans="1:39" x14ac:dyDescent="0.2">
      <c r="A1561">
        <v>1559</v>
      </c>
      <c r="B1561" t="s">
        <v>1585</v>
      </c>
      <c r="C1561">
        <v>0</v>
      </c>
      <c r="D1561">
        <v>0</v>
      </c>
      <c r="E1561">
        <v>0</v>
      </c>
      <c r="F1561">
        <v>0</v>
      </c>
      <c r="AM1561">
        <f>RANK(C1561,$C$2:$C$1590)+COUNTIF($C$2:C1561,C1561)-1</f>
        <v>1588</v>
      </c>
    </row>
    <row r="1562" spans="1:39" x14ac:dyDescent="0.2">
      <c r="A1562">
        <v>1560</v>
      </c>
      <c r="B1562" t="s">
        <v>1586</v>
      </c>
      <c r="C1562">
        <v>3</v>
      </c>
      <c r="D1562">
        <v>7.13492063492063</v>
      </c>
      <c r="E1562">
        <v>0</v>
      </c>
      <c r="F1562">
        <v>1</v>
      </c>
      <c r="AM1562">
        <f>RANK(C1562,$C$2:$C$1590)+COUNTIF($C$2:C1562,C1562)-1</f>
        <v>791</v>
      </c>
    </row>
    <row r="1563" spans="1:39" x14ac:dyDescent="0.2">
      <c r="A1563">
        <v>1561</v>
      </c>
      <c r="B1563" t="s">
        <v>1587</v>
      </c>
      <c r="C1563">
        <v>3</v>
      </c>
      <c r="D1563">
        <v>7.13492063492063</v>
      </c>
      <c r="E1563">
        <v>0</v>
      </c>
      <c r="F1563">
        <v>1</v>
      </c>
      <c r="AM1563">
        <f>RANK(C1563,$C$2:$C$1590)+COUNTIF($C$2:C1563,C1563)-1</f>
        <v>792</v>
      </c>
    </row>
    <row r="1564" spans="1:39" x14ac:dyDescent="0.2">
      <c r="A1564">
        <v>1562</v>
      </c>
      <c r="B1564" t="s">
        <v>1588</v>
      </c>
      <c r="C1564">
        <v>7</v>
      </c>
      <c r="D1564">
        <v>2.1333333333333302</v>
      </c>
      <c r="E1564">
        <v>0</v>
      </c>
      <c r="F1564">
        <v>1</v>
      </c>
      <c r="AM1564">
        <f>RANK(C1564,$C$2:$C$1590)+COUNTIF($C$2:C1564,C1564)-1</f>
        <v>207</v>
      </c>
    </row>
    <row r="1565" spans="1:39" x14ac:dyDescent="0.2">
      <c r="A1565">
        <v>1563</v>
      </c>
      <c r="B1565" t="s">
        <v>1589</v>
      </c>
      <c r="C1565">
        <v>7</v>
      </c>
      <c r="D1565">
        <v>2.1333333333333302</v>
      </c>
      <c r="E1565">
        <v>0</v>
      </c>
      <c r="F1565">
        <v>1</v>
      </c>
      <c r="AM1565">
        <f>RANK(C1565,$C$2:$C$1590)+COUNTIF($C$2:C1565,C1565)-1</f>
        <v>208</v>
      </c>
    </row>
    <row r="1566" spans="1:39" x14ac:dyDescent="0.2">
      <c r="A1566">
        <v>1564</v>
      </c>
      <c r="B1566" t="s">
        <v>1590</v>
      </c>
      <c r="C1566">
        <v>7</v>
      </c>
      <c r="D1566">
        <v>2.1333333333333302</v>
      </c>
      <c r="E1566">
        <v>0</v>
      </c>
      <c r="F1566">
        <v>1</v>
      </c>
      <c r="AM1566">
        <f>RANK(C1566,$C$2:$C$1590)+COUNTIF($C$2:C1566,C1566)-1</f>
        <v>209</v>
      </c>
    </row>
    <row r="1567" spans="1:39" x14ac:dyDescent="0.2">
      <c r="A1567">
        <v>1565</v>
      </c>
      <c r="B1567" t="s">
        <v>1591</v>
      </c>
      <c r="C1567">
        <v>7</v>
      </c>
      <c r="D1567">
        <v>2.1333333333333302</v>
      </c>
      <c r="E1567">
        <v>0</v>
      </c>
      <c r="F1567">
        <v>1</v>
      </c>
      <c r="AM1567">
        <f>RANK(C1567,$C$2:$C$1590)+COUNTIF($C$2:C1567,C1567)-1</f>
        <v>210</v>
      </c>
    </row>
    <row r="1568" spans="1:39" x14ac:dyDescent="0.2">
      <c r="A1568">
        <v>1566</v>
      </c>
      <c r="B1568" t="s">
        <v>1592</v>
      </c>
      <c r="C1568">
        <v>7</v>
      </c>
      <c r="D1568">
        <v>2.1333333333333302</v>
      </c>
      <c r="E1568">
        <v>0</v>
      </c>
      <c r="F1568">
        <v>1</v>
      </c>
      <c r="AM1568">
        <f>RANK(C1568,$C$2:$C$1590)+COUNTIF($C$2:C1568,C1568)-1</f>
        <v>211</v>
      </c>
    </row>
    <row r="1569" spans="1:39" x14ac:dyDescent="0.2">
      <c r="A1569">
        <v>1567</v>
      </c>
      <c r="B1569" t="s">
        <v>1593</v>
      </c>
      <c r="C1569">
        <v>7</v>
      </c>
      <c r="D1569">
        <v>2.1333333333333302</v>
      </c>
      <c r="E1569">
        <v>0</v>
      </c>
      <c r="F1569">
        <v>1</v>
      </c>
      <c r="AM1569">
        <f>RANK(C1569,$C$2:$C$1590)+COUNTIF($C$2:C1569,C1569)-1</f>
        <v>212</v>
      </c>
    </row>
    <row r="1570" spans="1:39" x14ac:dyDescent="0.2">
      <c r="A1570">
        <v>1568</v>
      </c>
      <c r="B1570" t="s">
        <v>1594</v>
      </c>
      <c r="C1570">
        <v>1</v>
      </c>
      <c r="D1570">
        <v>1</v>
      </c>
      <c r="E1570">
        <v>0</v>
      </c>
      <c r="F1570">
        <v>0</v>
      </c>
      <c r="AM1570">
        <f>RANK(C1570,$C$2:$C$1590)+COUNTIF($C$2:C1570,C1570)-1</f>
        <v>1454</v>
      </c>
    </row>
    <row r="1571" spans="1:39" x14ac:dyDescent="0.2">
      <c r="A1571">
        <v>1569</v>
      </c>
      <c r="B1571" t="s">
        <v>1595</v>
      </c>
      <c r="C1571">
        <v>1</v>
      </c>
      <c r="D1571">
        <v>1</v>
      </c>
      <c r="E1571">
        <v>0</v>
      </c>
      <c r="F1571">
        <v>0</v>
      </c>
      <c r="AM1571">
        <f>RANK(C1571,$C$2:$C$1590)+COUNTIF($C$2:C1571,C1571)-1</f>
        <v>1455</v>
      </c>
    </row>
    <row r="1572" spans="1:39" x14ac:dyDescent="0.2">
      <c r="A1572">
        <v>1570</v>
      </c>
      <c r="B1572" t="s">
        <v>1596</v>
      </c>
      <c r="C1572">
        <v>5</v>
      </c>
      <c r="D1572">
        <v>1.5833333333333299</v>
      </c>
      <c r="E1572">
        <v>0</v>
      </c>
      <c r="F1572">
        <v>1</v>
      </c>
      <c r="AM1572">
        <f>RANK(C1572,$C$2:$C$1590)+COUNTIF($C$2:C1572,C1572)-1</f>
        <v>356</v>
      </c>
    </row>
    <row r="1573" spans="1:39" x14ac:dyDescent="0.2">
      <c r="A1573">
        <v>1571</v>
      </c>
      <c r="B1573" t="s">
        <v>1597</v>
      </c>
      <c r="C1573">
        <v>5</v>
      </c>
      <c r="D1573">
        <v>1.5833333333333299</v>
      </c>
      <c r="E1573">
        <v>0</v>
      </c>
      <c r="F1573">
        <v>1</v>
      </c>
      <c r="AM1573">
        <f>RANK(C1573,$C$2:$C$1590)+COUNTIF($C$2:C1573,C1573)-1</f>
        <v>357</v>
      </c>
    </row>
    <row r="1574" spans="1:39" x14ac:dyDescent="0.2">
      <c r="A1574">
        <v>1572</v>
      </c>
      <c r="B1574" t="s">
        <v>1598</v>
      </c>
      <c r="C1574">
        <v>5</v>
      </c>
      <c r="D1574">
        <v>1.5833333333333299</v>
      </c>
      <c r="E1574">
        <v>0</v>
      </c>
      <c r="F1574">
        <v>1</v>
      </c>
      <c r="AM1574">
        <f>RANK(C1574,$C$2:$C$1590)+COUNTIF($C$2:C1574,C1574)-1</f>
        <v>358</v>
      </c>
    </row>
    <row r="1575" spans="1:39" x14ac:dyDescent="0.2">
      <c r="A1575">
        <v>1573</v>
      </c>
      <c r="B1575" t="s">
        <v>1599</v>
      </c>
      <c r="C1575">
        <v>5</v>
      </c>
      <c r="D1575">
        <v>1.5833333333333299</v>
      </c>
      <c r="E1575">
        <v>0</v>
      </c>
      <c r="F1575">
        <v>1</v>
      </c>
      <c r="AM1575">
        <f>RANK(C1575,$C$2:$C$1590)+COUNTIF($C$2:C1575,C1575)-1</f>
        <v>359</v>
      </c>
    </row>
    <row r="1576" spans="1:39" x14ac:dyDescent="0.2">
      <c r="A1576">
        <v>1574</v>
      </c>
      <c r="B1576" t="s">
        <v>1600</v>
      </c>
      <c r="C1576">
        <v>2</v>
      </c>
      <c r="D1576">
        <v>1.9166666666666601</v>
      </c>
      <c r="E1576">
        <v>0</v>
      </c>
      <c r="F1576">
        <v>1</v>
      </c>
      <c r="AM1576">
        <f>RANK(C1576,$C$2:$C$1590)+COUNTIF($C$2:C1576,C1576)-1</f>
        <v>1151</v>
      </c>
    </row>
    <row r="1577" spans="1:39" x14ac:dyDescent="0.2">
      <c r="A1577">
        <v>1575</v>
      </c>
      <c r="B1577" t="s">
        <v>1601</v>
      </c>
      <c r="C1577">
        <v>3</v>
      </c>
      <c r="D1577">
        <v>1</v>
      </c>
      <c r="E1577">
        <v>0</v>
      </c>
      <c r="F1577">
        <v>1</v>
      </c>
      <c r="AM1577">
        <f>RANK(C1577,$C$2:$C$1590)+COUNTIF($C$2:C1577,C1577)-1</f>
        <v>793</v>
      </c>
    </row>
    <row r="1578" spans="1:39" x14ac:dyDescent="0.2">
      <c r="A1578">
        <v>1576</v>
      </c>
      <c r="B1578" t="s">
        <v>1602</v>
      </c>
      <c r="C1578">
        <v>3</v>
      </c>
      <c r="D1578">
        <v>1</v>
      </c>
      <c r="E1578">
        <v>0</v>
      </c>
      <c r="F1578">
        <v>1</v>
      </c>
      <c r="AM1578">
        <f>RANK(C1578,$C$2:$C$1590)+COUNTIF($C$2:C1578,C1578)-1</f>
        <v>794</v>
      </c>
    </row>
    <row r="1579" spans="1:39" x14ac:dyDescent="0.2">
      <c r="A1579">
        <v>1577</v>
      </c>
      <c r="B1579" t="s">
        <v>1603</v>
      </c>
      <c r="C1579">
        <v>3</v>
      </c>
      <c r="D1579">
        <v>1</v>
      </c>
      <c r="E1579">
        <v>0</v>
      </c>
      <c r="F1579">
        <v>1</v>
      </c>
      <c r="AM1579">
        <f>RANK(C1579,$C$2:$C$1590)+COUNTIF($C$2:C1579,C1579)-1</f>
        <v>795</v>
      </c>
    </row>
    <row r="1580" spans="1:39" x14ac:dyDescent="0.2">
      <c r="A1580">
        <v>1578</v>
      </c>
      <c r="B1580" t="s">
        <v>1604</v>
      </c>
      <c r="C1580">
        <v>3</v>
      </c>
      <c r="D1580">
        <v>1</v>
      </c>
      <c r="E1580">
        <v>0</v>
      </c>
      <c r="F1580">
        <v>1</v>
      </c>
      <c r="AM1580">
        <f>RANK(C1580,$C$2:$C$1590)+COUNTIF($C$2:C1580,C1580)-1</f>
        <v>796</v>
      </c>
    </row>
    <row r="1581" spans="1:39" x14ac:dyDescent="0.2">
      <c r="A1581">
        <v>1579</v>
      </c>
      <c r="B1581" t="s">
        <v>1605</v>
      </c>
      <c r="C1581">
        <v>2</v>
      </c>
      <c r="D1581">
        <v>1.9166666666666601</v>
      </c>
      <c r="E1581">
        <v>0</v>
      </c>
      <c r="F1581">
        <v>1</v>
      </c>
      <c r="AM1581">
        <f>RANK(C1581,$C$2:$C$1590)+COUNTIF($C$2:C1581,C1581)-1</f>
        <v>1152</v>
      </c>
    </row>
    <row r="1582" spans="1:39" x14ac:dyDescent="0.2">
      <c r="A1582">
        <v>1580</v>
      </c>
      <c r="B1582" t="s">
        <v>1606</v>
      </c>
      <c r="C1582">
        <v>1</v>
      </c>
      <c r="D1582">
        <v>1</v>
      </c>
      <c r="E1582">
        <v>0</v>
      </c>
      <c r="F1582">
        <v>0</v>
      </c>
      <c r="AM1582">
        <f>RANK(C1582,$C$2:$C$1590)+COUNTIF($C$2:C1582,C1582)-1</f>
        <v>1456</v>
      </c>
    </row>
    <row r="1583" spans="1:39" x14ac:dyDescent="0.2">
      <c r="A1583">
        <v>1581</v>
      </c>
      <c r="B1583" t="s">
        <v>1607</v>
      </c>
      <c r="C1583">
        <v>1</v>
      </c>
      <c r="D1583">
        <v>1</v>
      </c>
      <c r="E1583">
        <v>0</v>
      </c>
      <c r="F1583">
        <v>0</v>
      </c>
      <c r="AM1583">
        <f>RANK(C1583,$C$2:$C$1590)+COUNTIF($C$2:C1583,C1583)-1</f>
        <v>1457</v>
      </c>
    </row>
    <row r="1584" spans="1:39" x14ac:dyDescent="0.2">
      <c r="A1584">
        <v>1582</v>
      </c>
      <c r="B1584" t="s">
        <v>1608</v>
      </c>
      <c r="C1584">
        <v>0</v>
      </c>
      <c r="D1584">
        <v>0</v>
      </c>
      <c r="E1584">
        <v>0</v>
      </c>
      <c r="F1584">
        <v>0</v>
      </c>
      <c r="AM1584">
        <f>RANK(C1584,$C$2:$C$1590)+COUNTIF($C$2:C1584,C1584)-1</f>
        <v>1589</v>
      </c>
    </row>
    <row r="1585" spans="1:39" x14ac:dyDescent="0.2">
      <c r="A1585">
        <v>1583</v>
      </c>
      <c r="B1585" t="s">
        <v>1609</v>
      </c>
      <c r="C1585">
        <v>1</v>
      </c>
      <c r="D1585">
        <v>1</v>
      </c>
      <c r="E1585">
        <v>0</v>
      </c>
      <c r="F1585">
        <v>0</v>
      </c>
      <c r="AM1585">
        <f>RANK(C1585,$C$2:$C$1590)+COUNTIF($C$2:C1585,C1585)-1</f>
        <v>1458</v>
      </c>
    </row>
    <row r="1586" spans="1:39" x14ac:dyDescent="0.2">
      <c r="A1586">
        <v>1584</v>
      </c>
      <c r="B1586" t="s">
        <v>1610</v>
      </c>
      <c r="C1586">
        <v>1</v>
      </c>
      <c r="D1586">
        <v>1</v>
      </c>
      <c r="E1586">
        <v>0</v>
      </c>
      <c r="F1586">
        <v>0</v>
      </c>
      <c r="AM1586">
        <f>RANK(C1586,$C$2:$C$1590)+COUNTIF($C$2:C1586,C1586)-1</f>
        <v>1459</v>
      </c>
    </row>
    <row r="1587" spans="1:39" x14ac:dyDescent="0.2">
      <c r="A1587">
        <v>1585</v>
      </c>
      <c r="B1587" t="s">
        <v>1611</v>
      </c>
      <c r="C1587">
        <v>2</v>
      </c>
      <c r="D1587">
        <v>1</v>
      </c>
      <c r="E1587">
        <v>1</v>
      </c>
      <c r="F1587">
        <v>0</v>
      </c>
      <c r="AM1587">
        <f>RANK(C1587,$C$2:$C$1590)+COUNTIF($C$2:C1587,C1587)-1</f>
        <v>1153</v>
      </c>
    </row>
    <row r="1588" spans="1:39" x14ac:dyDescent="0.2">
      <c r="A1588">
        <v>1586</v>
      </c>
      <c r="B1588" t="s">
        <v>1612</v>
      </c>
      <c r="C1588">
        <v>1</v>
      </c>
      <c r="D1588">
        <v>1.5</v>
      </c>
      <c r="E1588">
        <v>0</v>
      </c>
      <c r="F1588">
        <v>0</v>
      </c>
      <c r="AM1588">
        <f>RANK(C1588,$C$2:$C$1590)+COUNTIF($C$2:C1588,C1588)-1</f>
        <v>1460</v>
      </c>
    </row>
    <row r="1589" spans="1:39" x14ac:dyDescent="0.2">
      <c r="A1589">
        <v>1587</v>
      </c>
      <c r="B1589" t="s">
        <v>1613</v>
      </c>
      <c r="C1589">
        <v>1</v>
      </c>
      <c r="D1589">
        <v>1.5</v>
      </c>
      <c r="E1589">
        <v>0</v>
      </c>
      <c r="F1589">
        <v>0</v>
      </c>
      <c r="AM1589">
        <f>RANK(C1589,$C$2:$C$1590)+COUNTIF($C$2:C1589,C1589)-1</f>
        <v>1461</v>
      </c>
    </row>
    <row r="1590" spans="1:39" x14ac:dyDescent="0.2">
      <c r="A1590">
        <v>1588</v>
      </c>
      <c r="B1590" t="s">
        <v>1614</v>
      </c>
      <c r="C1590">
        <v>2</v>
      </c>
      <c r="D1590">
        <v>4.1785714285714199</v>
      </c>
      <c r="E1590">
        <v>0</v>
      </c>
      <c r="F1590">
        <v>1</v>
      </c>
      <c r="AM1590">
        <f>RANK(C1590,$C$2:$C$1590)+COUNTIF($C$2:C1590,C1590)-1</f>
        <v>1154</v>
      </c>
    </row>
  </sheetData>
  <pageMargins left="0.7" right="0.7" top="0.75" bottom="0.75" header="0.3" footer="0.3"/>
  <pageSetup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#2</vt:lpstr>
      <vt:lpstr>#3</vt:lpstr>
      <vt:lpstr>#5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2016-02-12T04:07:03Z</dcterms:created>
  <dcterms:modified xsi:type="dcterms:W3CDTF">2016-02-12T04:09:04Z</dcterms:modified>
</cp:coreProperties>
</file>