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defaultThemeVersion="124226"/>
  <mc:AlternateContent xmlns:mc="http://schemas.openxmlformats.org/markup-compatibility/2006">
    <mc:Choice Requires="x15">
      <x15ac:absPath xmlns:x15ac="http://schemas.microsoft.com/office/spreadsheetml/2010/11/ac" url="Z:\Users\Nick\OneDrive\Documents\ISM6405_Business_Analytics\Homework 3\"/>
    </mc:Choice>
  </mc:AlternateContent>
  <bookViews>
    <workbookView xWindow="360" yWindow="225" windowWidth="11340" windowHeight="5400"/>
  </bookViews>
  <sheets>
    <sheet name="Documentation" sheetId="25" r:id="rId1"/>
    <sheet name="Question 1b" sheetId="3" r:id="rId2"/>
    <sheet name="Question 1c" sheetId="4" r:id="rId3"/>
    <sheet name="Question 1d" sheetId="7" r:id="rId4"/>
    <sheet name="Question 1e" sheetId="8" r:id="rId5"/>
    <sheet name="Question 1f" sheetId="9" r:id="rId6"/>
    <sheet name="Question 1g" sheetId="10" r:id="rId7"/>
    <sheet name="Question 1h" sheetId="26" r:id="rId8"/>
  </sheets>
  <definedNames>
    <definedName name="Distance">'Question 1b'!$B$4:$AF$34</definedName>
    <definedName name="StartCities">'Question 1b'!$A$4:$A$34</definedName>
    <definedName name="StopCities">'Question 1b'!$B$3:$AF$3</definedName>
  </definedNames>
  <calcPr calcId="171027"/>
</workbook>
</file>

<file path=xl/calcChain.xml><?xml version="1.0" encoding="utf-8"?>
<calcChain xmlns="http://schemas.openxmlformats.org/spreadsheetml/2006/main">
  <c r="B8" i="25" l="1"/>
  <c r="C3" i="4"/>
  <c r="C3" i="9"/>
  <c r="C4" i="4"/>
  <c r="C3" i="8"/>
  <c r="C3" i="7"/>
</calcChain>
</file>

<file path=xl/sharedStrings.xml><?xml version="1.0" encoding="utf-8"?>
<sst xmlns="http://schemas.openxmlformats.org/spreadsheetml/2006/main" count="89" uniqueCount="58">
  <si>
    <t>Atlanta</t>
  </si>
  <si>
    <t>Boston</t>
  </si>
  <si>
    <t>Chicago</t>
  </si>
  <si>
    <t>Dallas</t>
  </si>
  <si>
    <t>Denver</t>
  </si>
  <si>
    <t>Houston</t>
  </si>
  <si>
    <t>Memphis</t>
  </si>
  <si>
    <t>Miami</t>
  </si>
  <si>
    <t>Phoenix</t>
  </si>
  <si>
    <t>Seattle</t>
  </si>
  <si>
    <t>Philadelphia</t>
  </si>
  <si>
    <t>Portland</t>
  </si>
  <si>
    <t>San Antonio</t>
  </si>
  <si>
    <t>New York</t>
  </si>
  <si>
    <t>New Orleans</t>
  </si>
  <si>
    <t>Baltimore</t>
  </si>
  <si>
    <t>San Francisco</t>
  </si>
  <si>
    <t>Anchorage</t>
  </si>
  <si>
    <t>Austin</t>
  </si>
  <si>
    <t>Honolulu</t>
  </si>
  <si>
    <t>Indianapolis</t>
  </si>
  <si>
    <t>Jacksonville</t>
  </si>
  <si>
    <t>Las Vegas</t>
  </si>
  <si>
    <t>Los Angeles</t>
  </si>
  <si>
    <t>Newark</t>
  </si>
  <si>
    <t>Oakland</t>
  </si>
  <si>
    <t>San Diego</t>
  </si>
  <si>
    <t>San Jose</t>
  </si>
  <si>
    <t>Tampa</t>
  </si>
  <si>
    <t>Tucson</t>
  </si>
  <si>
    <t>Washington DC</t>
  </si>
  <si>
    <t>Estimated Travel Distance between United States Cities</t>
  </si>
  <si>
    <t>http://www.mapcrow.info/united_states.html</t>
  </si>
  <si>
    <t>Source:</t>
  </si>
  <si>
    <t>Created by:</t>
  </si>
  <si>
    <t>Nick Petty</t>
  </si>
  <si>
    <t>Date begun:</t>
  </si>
  <si>
    <t>Date completed:</t>
  </si>
  <si>
    <t>ISM 6405 Homework Assignment 3</t>
  </si>
  <si>
    <t>Distance for Denver Broncos to go to San Francisco:</t>
  </si>
  <si>
    <t>Distance for Carolina Panthers to go (via Atlanta, GA) to San Francisco:</t>
  </si>
  <si>
    <t>Distance from Denver to San Francisco:</t>
  </si>
  <si>
    <t>Distance from Atlanta to San Francisco</t>
  </si>
  <si>
    <t>Total distance there and back for Denver Broncos to go to San Francisco and Carolina Panthers to go (via Atlanta) to San Francisco</t>
  </si>
  <si>
    <t>Using the Denver Broncos and Carolina Panthers from part F, the cell of the team that travels the shortest distance from their home city to San Francisco is filled in light green.  This is filled in on the "Question 1b" sheet.</t>
  </si>
  <si>
    <t>C.  Find the distance between each of these football teams home cities (Denver Broncos and Carolina Panthers) and San Francisco.  Use the MATCH and INDEX functions to determine this.  (Please note that the table does not have distance information for Charlotte, NC so use Atlanta, GA as the home city for our purposes.  It also does not have Santa Clara so use San Francisco for the playoff city.)</t>
  </si>
  <si>
    <t>D.  Find the distance between Denver and San Francisco using the MATCH and VLOOKUP functions.</t>
  </si>
  <si>
    <t>E.  Find the distance between Atlanta and San Francisco using the MATCH and HLOOKUP functions.</t>
  </si>
  <si>
    <t>F.  Find the total distance traveled by both teams going from their home city to San Francisco and returning to their home city.  (Add the distance traveled by each team together to come up with one number.)</t>
  </si>
  <si>
    <t>G.  Using Conditional Formatting, make the cell fill on the team that travels the shortest distance in F above have a light green fill.</t>
  </si>
  <si>
    <t>Formula: =INDEX(Distance, MATCH("Denver", StartCities), MATCH("San Francisco", StopCities))</t>
  </si>
  <si>
    <t>Formula: =INDEX(Distance, MATCH("Atlanta", StartCities), MATCH("San Francisco", StopCities))</t>
  </si>
  <si>
    <t>Formula: =VLOOKUP("Denver", StartCities:Distance, MATCH("San Francisco", StopCities) + 1)</t>
  </si>
  <si>
    <t>Formula: =HLOOKUP("San Francisco", StopCities:Distance, MATCH("Atlanta", StartCities) + 1)</t>
  </si>
  <si>
    <t>Formula: =(INDEX(Distance, MATCH("Denver", StartCities), MATCH("San Francisco", StopCities)) * 2) + (INDEX(Distance, MATCH("Atlanta", StartCities), MATCH("San Francisco", StopCities)) * 2)</t>
  </si>
  <si>
    <t>Conditional Formatting: =IF(INDEX(Distance, MATCH("Denver", StartCities), MATCH("San Francisco", StopCities)) &lt; INDEX(Distance, MATCH("Denver", StartCities), MATCH("San Francisco", StopCities)), "Atlanta", "Denver") in the StartCities:StopCities range, then fill with light green.</t>
  </si>
  <si>
    <t>H.  Clearly label each number in the questions so the reader knows what they mean.</t>
  </si>
  <si>
    <t>Numbers have been labeled and formulas have been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</si>
</sst>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b/>
      <sz val="7.5"/>
      <color rgb="FF000000"/>
      <name val="Arial"/>
      <family val="2"/>
    </font>
    <font>
      <u/>
      <sz val="10"/>
      <color theme="10"/>
      <name val="Arial"/>
      <family val="2"/>
    </font>
    <font>
      <b/>
      <sz val="13.5"/>
      <color rgb="FF000000"/>
      <name val="Arial"/>
      <family val="2"/>
    </font>
    <font>
      <sz val="12"/>
      <color rgb="FF000000"/>
      <name val="Calibri"/>
      <family val="2"/>
      <scheme val="minor"/>
    </font>
    <font>
      <b/>
      <sz val="12"/>
      <color rgb="FF000000"/>
      <name val="Calibri"/>
      <family val="2"/>
      <scheme val="minor"/>
    </font>
    <font>
      <sz val="12"/>
      <color theme="10"/>
      <name val="Calibri"/>
      <family val="2"/>
      <scheme val="minor"/>
    </font>
    <font>
      <sz val="1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2" fillId="0" borderId="0" xfId="1" applyAlignment="1">
      <alignment vertical="center"/>
    </xf>
    <xf numFmtId="0" fontId="1" fillId="0" borderId="0"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1" applyFont="1" applyBorder="1" applyAlignment="1">
      <alignment vertical="center" wrapText="1"/>
    </xf>
    <xf numFmtId="0" fontId="7" fillId="0" borderId="0" xfId="0" applyFont="1"/>
    <xf numFmtId="14" fontId="0" fillId="0" borderId="0" xfId="0" applyNumberFormat="1"/>
    <xf numFmtId="0" fontId="0" fillId="0" borderId="0" xfId="0" applyAlignment="1">
      <alignment wrapText="1"/>
    </xf>
    <xf numFmtId="0" fontId="7" fillId="0" borderId="0" xfId="0" applyFont="1" applyAlignment="1">
      <alignment wrapText="1"/>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center" wrapText="1"/>
    </xf>
    <xf numFmtId="0" fontId="3" fillId="0" borderId="0" xfId="0" applyFont="1" applyAlignment="1">
      <alignment horizontal="left" vertical="center"/>
    </xf>
  </cellXfs>
  <cellStyles count="2">
    <cellStyle name="Hyperlink" xfId="1" builtinId="8"/>
    <cellStyle name="Normal" xfId="0" builtinId="0"/>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4:B8"/>
  <sheetViews>
    <sheetView tabSelected="1" workbookViewId="0"/>
  </sheetViews>
  <sheetFormatPr defaultRowHeight="12.75" x14ac:dyDescent="0.2"/>
  <cols>
    <col min="1" max="1" width="14.7109375" bestFit="1" customWidth="1"/>
    <col min="2" max="2" width="9.7109375" bestFit="1" customWidth="1"/>
  </cols>
  <sheetData>
    <row r="4" spans="1:2" ht="24.75" customHeight="1" x14ac:dyDescent="0.2">
      <c r="A4" s="12" t="s">
        <v>38</v>
      </c>
      <c r="B4" s="12"/>
    </row>
    <row r="6" spans="1:2" x14ac:dyDescent="0.2">
      <c r="A6" t="s">
        <v>34</v>
      </c>
      <c r="B6" t="s">
        <v>35</v>
      </c>
    </row>
    <row r="7" spans="1:2" x14ac:dyDescent="0.2">
      <c r="A7" t="s">
        <v>36</v>
      </c>
      <c r="B7" s="7">
        <v>42522</v>
      </c>
    </row>
    <row r="8" spans="1:2" x14ac:dyDescent="0.2">
      <c r="A8" t="s">
        <v>37</v>
      </c>
      <c r="B8" s="7">
        <f ca="1">TODAY()</f>
        <v>42523</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38"/>
  <sheetViews>
    <sheetView workbookViewId="0">
      <selection sqref="A1:AF1"/>
    </sheetView>
  </sheetViews>
  <sheetFormatPr defaultColWidth="13" defaultRowHeight="30.95" customHeight="1" x14ac:dyDescent="0.2"/>
  <sheetData>
    <row r="1" spans="1:32" ht="30.95" customHeight="1" x14ac:dyDescent="0.2">
      <c r="A1" s="13" t="s">
        <v>31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row>
    <row r="3" spans="1:32" ht="30.95" customHeight="1" x14ac:dyDescent="0.2">
      <c r="A3" s="3"/>
      <c r="B3" s="4" t="s">
        <v>17</v>
      </c>
      <c r="C3" s="4" t="s">
        <v>0</v>
      </c>
      <c r="D3" s="4" t="s">
        <v>18</v>
      </c>
      <c r="E3" s="4" t="s">
        <v>15</v>
      </c>
      <c r="F3" s="4" t="s">
        <v>1</v>
      </c>
      <c r="G3" s="4" t="s">
        <v>2</v>
      </c>
      <c r="H3" s="4" t="s">
        <v>3</v>
      </c>
      <c r="I3" s="4" t="s">
        <v>4</v>
      </c>
      <c r="J3" s="4" t="s">
        <v>19</v>
      </c>
      <c r="K3" s="4" t="s">
        <v>5</v>
      </c>
      <c r="L3" s="4" t="s">
        <v>20</v>
      </c>
      <c r="M3" s="4" t="s">
        <v>21</v>
      </c>
      <c r="N3" s="4" t="s">
        <v>22</v>
      </c>
      <c r="O3" s="4" t="s">
        <v>23</v>
      </c>
      <c r="P3" s="4" t="s">
        <v>6</v>
      </c>
      <c r="Q3" s="4" t="s">
        <v>7</v>
      </c>
      <c r="R3" s="4" t="s">
        <v>14</v>
      </c>
      <c r="S3" s="4" t="s">
        <v>13</v>
      </c>
      <c r="T3" s="4" t="s">
        <v>24</v>
      </c>
      <c r="U3" s="4" t="s">
        <v>25</v>
      </c>
      <c r="V3" s="4" t="s">
        <v>10</v>
      </c>
      <c r="W3" s="4" t="s">
        <v>8</v>
      </c>
      <c r="X3" s="4" t="s">
        <v>11</v>
      </c>
      <c r="Y3" s="4" t="s">
        <v>12</v>
      </c>
      <c r="Z3" s="4" t="s">
        <v>26</v>
      </c>
      <c r="AA3" s="4" t="s">
        <v>16</v>
      </c>
      <c r="AB3" s="4" t="s">
        <v>27</v>
      </c>
      <c r="AC3" s="4" t="s">
        <v>9</v>
      </c>
      <c r="AD3" s="4" t="s">
        <v>28</v>
      </c>
      <c r="AE3" s="4" t="s">
        <v>29</v>
      </c>
      <c r="AF3" s="4" t="s">
        <v>30</v>
      </c>
    </row>
    <row r="4" spans="1:32" ht="30.95" customHeight="1" x14ac:dyDescent="0.2">
      <c r="A4" s="4" t="s">
        <v>17</v>
      </c>
      <c r="B4" s="3">
        <v>0</v>
      </c>
      <c r="C4" s="5">
        <v>5471.52</v>
      </c>
      <c r="D4" s="5">
        <v>5091.57</v>
      </c>
      <c r="E4" s="5">
        <v>5392.82</v>
      </c>
      <c r="F4" s="5">
        <v>5416.45</v>
      </c>
      <c r="G4" s="5">
        <v>4584.33</v>
      </c>
      <c r="H4" s="5">
        <v>4904.83</v>
      </c>
      <c r="I4" s="5">
        <v>3851.73</v>
      </c>
      <c r="J4" s="5">
        <v>4477.41</v>
      </c>
      <c r="K4" s="5">
        <v>5260.73</v>
      </c>
      <c r="L4" s="5">
        <v>4842.6099999999997</v>
      </c>
      <c r="M4" s="5">
        <v>5930.14</v>
      </c>
      <c r="N4" s="5">
        <v>3690.71</v>
      </c>
      <c r="O4" s="5">
        <v>3763.14</v>
      </c>
      <c r="P4" s="5">
        <v>5043.17</v>
      </c>
      <c r="Q4" s="5">
        <v>6432.89</v>
      </c>
      <c r="R4" s="5">
        <v>5518.05</v>
      </c>
      <c r="S4" s="5">
        <v>5405.8</v>
      </c>
      <c r="T4" s="5">
        <v>5395.22</v>
      </c>
      <c r="U4" s="5">
        <v>3226.82</v>
      </c>
      <c r="V4" s="5">
        <v>5411.4</v>
      </c>
      <c r="W4" s="5">
        <v>4092.45</v>
      </c>
      <c r="X4" s="5">
        <v>2475.54</v>
      </c>
      <c r="Y4" s="5">
        <v>5133.22</v>
      </c>
      <c r="Z4" s="5">
        <v>3941.2</v>
      </c>
      <c r="AA4" s="5">
        <v>3223.75</v>
      </c>
      <c r="AB4" s="5">
        <v>3287.92</v>
      </c>
      <c r="AC4" s="5">
        <v>2307.09</v>
      </c>
      <c r="AD4" s="5">
        <v>6108.57</v>
      </c>
      <c r="AE4" s="5">
        <v>4263.7299999999996</v>
      </c>
      <c r="AF4" s="5">
        <v>5405.01</v>
      </c>
    </row>
    <row r="5" spans="1:32" ht="30.95" customHeight="1" x14ac:dyDescent="0.2">
      <c r="A5" s="4" t="s">
        <v>0</v>
      </c>
      <c r="B5" s="5">
        <v>5471.52</v>
      </c>
      <c r="C5" s="3">
        <v>0</v>
      </c>
      <c r="D5" s="5">
        <v>1315.28</v>
      </c>
      <c r="E5" s="5">
        <v>927.35</v>
      </c>
      <c r="F5" s="5">
        <v>1505.11</v>
      </c>
      <c r="G5" s="5">
        <v>944.4</v>
      </c>
      <c r="H5" s="5">
        <v>1157.42</v>
      </c>
      <c r="I5" s="5">
        <v>1945.42</v>
      </c>
      <c r="J5" s="5">
        <v>7224.89</v>
      </c>
      <c r="K5" s="5">
        <v>1126.72</v>
      </c>
      <c r="L5" s="5">
        <v>687.11</v>
      </c>
      <c r="M5" s="5">
        <v>458.63</v>
      </c>
      <c r="N5" s="5">
        <v>2801.21</v>
      </c>
      <c r="O5" s="5">
        <v>3108.01</v>
      </c>
      <c r="P5" s="5">
        <v>541.42999999999995</v>
      </c>
      <c r="Q5" s="5">
        <v>973.84</v>
      </c>
      <c r="R5" s="5">
        <v>682.33</v>
      </c>
      <c r="S5" s="5">
        <v>1199.53</v>
      </c>
      <c r="T5" s="5">
        <v>1189.8</v>
      </c>
      <c r="U5" s="5">
        <v>3421.08</v>
      </c>
      <c r="V5" s="5">
        <v>1070.25</v>
      </c>
      <c r="W5" s="5">
        <v>2554.73</v>
      </c>
      <c r="X5" s="5">
        <v>3487.64</v>
      </c>
      <c r="Y5" s="5">
        <v>1417.45</v>
      </c>
      <c r="Z5" s="5">
        <v>3034.87</v>
      </c>
      <c r="AA5" s="5">
        <v>3434.28</v>
      </c>
      <c r="AB5" s="5">
        <v>3392.03</v>
      </c>
      <c r="AC5" s="5">
        <v>3503.07</v>
      </c>
      <c r="AD5" s="5">
        <v>670.37</v>
      </c>
      <c r="AE5" s="5">
        <v>2472.4499999999998</v>
      </c>
      <c r="AF5" s="5">
        <v>871.28</v>
      </c>
    </row>
    <row r="6" spans="1:32" ht="30.95" customHeight="1" x14ac:dyDescent="0.2">
      <c r="A6" s="4" t="s">
        <v>18</v>
      </c>
      <c r="B6" s="5">
        <v>5091.57</v>
      </c>
      <c r="C6" s="5">
        <v>1315.28</v>
      </c>
      <c r="D6" s="3">
        <v>0</v>
      </c>
      <c r="E6" s="5">
        <v>2166</v>
      </c>
      <c r="F6" s="5">
        <v>2724.01</v>
      </c>
      <c r="G6" s="5">
        <v>1571.76</v>
      </c>
      <c r="H6" s="5">
        <v>293.52</v>
      </c>
      <c r="I6" s="5">
        <v>1240.77</v>
      </c>
      <c r="J6" s="5">
        <v>6029.37</v>
      </c>
      <c r="K6" s="5">
        <v>235.7</v>
      </c>
      <c r="L6" s="5">
        <v>1489.43</v>
      </c>
      <c r="M6" s="5">
        <v>1542.05</v>
      </c>
      <c r="N6" s="5">
        <v>1741.71</v>
      </c>
      <c r="O6" s="5">
        <v>1970.09</v>
      </c>
      <c r="P6" s="5">
        <v>900.47</v>
      </c>
      <c r="Q6" s="5">
        <v>1790.08</v>
      </c>
      <c r="R6" s="5">
        <v>737.71</v>
      </c>
      <c r="S6" s="5">
        <v>2429.87</v>
      </c>
      <c r="T6" s="5">
        <v>2417.66</v>
      </c>
      <c r="U6" s="5">
        <v>2399.98</v>
      </c>
      <c r="V6" s="5">
        <v>2308.0500000000002</v>
      </c>
      <c r="W6" s="5">
        <v>1396.55</v>
      </c>
      <c r="X6" s="5">
        <v>2746.72</v>
      </c>
      <c r="Y6" s="5">
        <v>118.35</v>
      </c>
      <c r="Z6" s="5">
        <v>1856.72</v>
      </c>
      <c r="AA6" s="5">
        <v>2411.91</v>
      </c>
      <c r="AB6" s="5">
        <v>2356.3000000000002</v>
      </c>
      <c r="AC6" s="5">
        <v>2845.71</v>
      </c>
      <c r="AD6" s="5">
        <v>1504.82</v>
      </c>
      <c r="AE6" s="5">
        <v>1270.22</v>
      </c>
      <c r="AF6" s="5">
        <v>2116.17</v>
      </c>
    </row>
    <row r="7" spans="1:32" ht="30.95" customHeight="1" x14ac:dyDescent="0.2">
      <c r="A7" s="4" t="s">
        <v>15</v>
      </c>
      <c r="B7" s="5">
        <v>5392.82</v>
      </c>
      <c r="C7" s="5">
        <v>927.35</v>
      </c>
      <c r="D7" s="5">
        <v>2166</v>
      </c>
      <c r="E7" s="3">
        <v>0</v>
      </c>
      <c r="F7" s="5">
        <v>577.85</v>
      </c>
      <c r="G7" s="5">
        <v>973.23</v>
      </c>
      <c r="H7" s="5">
        <v>1947.28</v>
      </c>
      <c r="I7" s="5">
        <v>2422.3200000000002</v>
      </c>
      <c r="J7" s="5">
        <v>7792.75</v>
      </c>
      <c r="K7" s="5">
        <v>2010.47</v>
      </c>
      <c r="L7" s="5">
        <v>819.41</v>
      </c>
      <c r="M7" s="5">
        <v>1096.0899999999999</v>
      </c>
      <c r="N7" s="5">
        <v>3377.44</v>
      </c>
      <c r="O7" s="5">
        <v>3722.45</v>
      </c>
      <c r="P7" s="5">
        <v>1273.23</v>
      </c>
      <c r="Q7" s="5">
        <v>1538.5</v>
      </c>
      <c r="R7" s="5">
        <v>1606.55</v>
      </c>
      <c r="S7" s="5">
        <v>272.44</v>
      </c>
      <c r="T7" s="5">
        <v>262.47000000000003</v>
      </c>
      <c r="U7" s="5">
        <v>3928.61</v>
      </c>
      <c r="V7" s="5">
        <v>144.13</v>
      </c>
      <c r="W7" s="5">
        <v>3216.98</v>
      </c>
      <c r="X7" s="5">
        <v>3788.62</v>
      </c>
      <c r="Y7" s="5">
        <v>2278.29</v>
      </c>
      <c r="Z7" s="5">
        <v>3685.28</v>
      </c>
      <c r="AA7" s="5">
        <v>3941.99</v>
      </c>
      <c r="AB7" s="5">
        <v>3912.27</v>
      </c>
      <c r="AC7" s="5">
        <v>3744.1</v>
      </c>
      <c r="AD7" s="5">
        <v>1370.72</v>
      </c>
      <c r="AE7" s="5">
        <v>3171.66</v>
      </c>
      <c r="AF7" s="5">
        <v>57.16</v>
      </c>
    </row>
    <row r="8" spans="1:32" ht="30.95" customHeight="1" x14ac:dyDescent="0.2">
      <c r="A8" s="4" t="s">
        <v>1</v>
      </c>
      <c r="B8" s="5">
        <v>5416.45</v>
      </c>
      <c r="C8" s="5">
        <v>1505.11</v>
      </c>
      <c r="D8" s="5">
        <v>2724.01</v>
      </c>
      <c r="E8" s="5">
        <v>577.85</v>
      </c>
      <c r="F8" s="3">
        <v>0</v>
      </c>
      <c r="G8" s="5">
        <v>1366.63</v>
      </c>
      <c r="H8" s="5">
        <v>2490.9699999999998</v>
      </c>
      <c r="I8" s="5">
        <v>2838.62</v>
      </c>
      <c r="J8" s="5">
        <v>8171.81</v>
      </c>
      <c r="K8" s="5">
        <v>2578.59</v>
      </c>
      <c r="L8" s="5">
        <v>1295.31</v>
      </c>
      <c r="M8" s="5">
        <v>1635.65</v>
      </c>
      <c r="N8" s="5">
        <v>3809.81</v>
      </c>
      <c r="O8" s="5">
        <v>4166.43</v>
      </c>
      <c r="P8" s="5">
        <v>1824.47</v>
      </c>
      <c r="Q8" s="5">
        <v>2022.46</v>
      </c>
      <c r="R8" s="5">
        <v>2184.1799999999998</v>
      </c>
      <c r="S8" s="5">
        <v>305.61</v>
      </c>
      <c r="T8" s="5">
        <v>315.41000000000003</v>
      </c>
      <c r="U8" s="5">
        <v>4317.1099999999997</v>
      </c>
      <c r="V8" s="5">
        <v>435.06</v>
      </c>
      <c r="W8" s="5">
        <v>3690.84</v>
      </c>
      <c r="X8" s="5">
        <v>4073.04</v>
      </c>
      <c r="Y8" s="5">
        <v>2838.36</v>
      </c>
      <c r="Z8" s="5">
        <v>4146.55</v>
      </c>
      <c r="AA8" s="5">
        <v>4330.34</v>
      </c>
      <c r="AB8" s="5">
        <v>4307.42</v>
      </c>
      <c r="AC8" s="5">
        <v>3997.08</v>
      </c>
      <c r="AD8" s="5">
        <v>1902.93</v>
      </c>
      <c r="AE8" s="5">
        <v>3662.03</v>
      </c>
      <c r="AF8" s="5">
        <v>633.85</v>
      </c>
    </row>
    <row r="9" spans="1:32" ht="30.95" customHeight="1" x14ac:dyDescent="0.2">
      <c r="A9" s="4" t="s">
        <v>2</v>
      </c>
      <c r="B9" s="5">
        <v>4584.33</v>
      </c>
      <c r="C9" s="5">
        <v>944.4</v>
      </c>
      <c r="D9" s="5">
        <v>1571.76</v>
      </c>
      <c r="E9" s="5">
        <v>973.23</v>
      </c>
      <c r="F9" s="5">
        <v>1366.63</v>
      </c>
      <c r="G9" s="3">
        <v>0</v>
      </c>
      <c r="H9" s="5">
        <v>1290.1500000000001</v>
      </c>
      <c r="I9" s="5">
        <v>1474.26</v>
      </c>
      <c r="J9" s="5">
        <v>6831.68</v>
      </c>
      <c r="K9" s="5">
        <v>1510.62</v>
      </c>
      <c r="L9" s="5">
        <v>263.13</v>
      </c>
      <c r="M9" s="5">
        <v>1387.45</v>
      </c>
      <c r="N9" s="5">
        <v>2443.7800000000002</v>
      </c>
      <c r="O9" s="5">
        <v>2799.8</v>
      </c>
      <c r="P9" s="5">
        <v>773.11</v>
      </c>
      <c r="Q9" s="5">
        <v>1912.36</v>
      </c>
      <c r="R9" s="5">
        <v>1339.51</v>
      </c>
      <c r="S9" s="5">
        <v>1144.97</v>
      </c>
      <c r="T9" s="5">
        <v>1130.76</v>
      </c>
      <c r="U9" s="5">
        <v>2967.78</v>
      </c>
      <c r="V9" s="5">
        <v>1068.58</v>
      </c>
      <c r="W9" s="5">
        <v>2332.13</v>
      </c>
      <c r="X9" s="5">
        <v>2820.86</v>
      </c>
      <c r="Y9" s="5">
        <v>1689.58</v>
      </c>
      <c r="Z9" s="5">
        <v>2781.99</v>
      </c>
      <c r="AA9" s="5">
        <v>2981.12</v>
      </c>
      <c r="AB9" s="5">
        <v>2954.45</v>
      </c>
      <c r="AC9" s="5">
        <v>2786.57</v>
      </c>
      <c r="AD9" s="5">
        <v>1614.77</v>
      </c>
      <c r="AE9" s="5">
        <v>2314.7800000000002</v>
      </c>
      <c r="AF9" s="5">
        <v>955.76</v>
      </c>
    </row>
    <row r="10" spans="1:32" ht="30.95" customHeight="1" x14ac:dyDescent="0.2">
      <c r="A10" s="4" t="s">
        <v>3</v>
      </c>
      <c r="B10" s="5">
        <v>4904.83</v>
      </c>
      <c r="C10" s="5">
        <v>1157.42</v>
      </c>
      <c r="D10" s="5">
        <v>293.52</v>
      </c>
      <c r="E10" s="5">
        <v>1947.28</v>
      </c>
      <c r="F10" s="5">
        <v>2490.9699999999998</v>
      </c>
      <c r="G10" s="5">
        <v>1290.1500000000001</v>
      </c>
      <c r="H10" s="3">
        <v>0</v>
      </c>
      <c r="I10" s="5">
        <v>1064.4100000000001</v>
      </c>
      <c r="J10" s="5">
        <v>6094.11</v>
      </c>
      <c r="K10" s="5">
        <v>362.26</v>
      </c>
      <c r="L10" s="5">
        <v>1227.71</v>
      </c>
      <c r="M10" s="5">
        <v>1458.17</v>
      </c>
      <c r="N10" s="5">
        <v>1718.42</v>
      </c>
      <c r="O10" s="5">
        <v>1990.08</v>
      </c>
      <c r="P10" s="5">
        <v>675.22</v>
      </c>
      <c r="Q10" s="5">
        <v>1785.02</v>
      </c>
      <c r="R10" s="5">
        <v>711.04</v>
      </c>
      <c r="S10" s="5">
        <v>2204.02</v>
      </c>
      <c r="T10" s="5">
        <v>2191.25</v>
      </c>
      <c r="U10" s="5">
        <v>2368.2800000000002</v>
      </c>
      <c r="V10" s="5">
        <v>2086.44</v>
      </c>
      <c r="W10" s="5">
        <v>1422.04</v>
      </c>
      <c r="X10" s="5">
        <v>2622.84</v>
      </c>
      <c r="Y10" s="5">
        <v>406.54</v>
      </c>
      <c r="Z10" s="5">
        <v>1899.38</v>
      </c>
      <c r="AA10" s="5">
        <v>2380.88</v>
      </c>
      <c r="AB10" s="5">
        <v>2330.39</v>
      </c>
      <c r="AC10" s="5">
        <v>2700.59</v>
      </c>
      <c r="AD10" s="5">
        <v>1474.58</v>
      </c>
      <c r="AE10" s="5">
        <v>1324.24</v>
      </c>
      <c r="AF10" s="5">
        <v>1900.46</v>
      </c>
    </row>
    <row r="11" spans="1:32" ht="30.95" customHeight="1" x14ac:dyDescent="0.2">
      <c r="A11" s="4" t="s">
        <v>4</v>
      </c>
      <c r="B11" s="5">
        <v>3851.73</v>
      </c>
      <c r="C11" s="5">
        <v>1945.42</v>
      </c>
      <c r="D11" s="5">
        <v>1240.77</v>
      </c>
      <c r="E11" s="5">
        <v>2422.3200000000002</v>
      </c>
      <c r="F11" s="5">
        <v>2838.62</v>
      </c>
      <c r="G11" s="5">
        <v>1474.26</v>
      </c>
      <c r="H11" s="5">
        <v>1064.4100000000001</v>
      </c>
      <c r="I11" s="3">
        <v>0</v>
      </c>
      <c r="J11" s="5">
        <v>5371.4</v>
      </c>
      <c r="K11" s="5">
        <v>1412.4</v>
      </c>
      <c r="L11" s="5">
        <v>1605.23</v>
      </c>
      <c r="M11" s="5">
        <v>2356.14</v>
      </c>
      <c r="N11" s="5">
        <v>972.84</v>
      </c>
      <c r="O11" s="5">
        <v>1334.99</v>
      </c>
      <c r="P11" s="5">
        <v>1410.62</v>
      </c>
      <c r="Q11" s="5">
        <v>2772.98</v>
      </c>
      <c r="R11" s="5">
        <v>1736.66</v>
      </c>
      <c r="S11" s="5">
        <v>2616.58</v>
      </c>
      <c r="T11" s="5">
        <v>2602.38</v>
      </c>
      <c r="U11" s="5">
        <v>1510.42</v>
      </c>
      <c r="V11" s="5">
        <v>2532.09</v>
      </c>
      <c r="W11" s="5">
        <v>941.98</v>
      </c>
      <c r="X11" s="5">
        <v>1578.21</v>
      </c>
      <c r="Y11" s="5">
        <v>1289.9100000000001</v>
      </c>
      <c r="Z11" s="5">
        <v>1339.39</v>
      </c>
      <c r="AA11" s="5">
        <v>1523.82</v>
      </c>
      <c r="AB11" s="5">
        <v>1491.31</v>
      </c>
      <c r="AC11" s="5">
        <v>1639.91</v>
      </c>
      <c r="AD11" s="5">
        <v>2446.4</v>
      </c>
      <c r="AE11" s="5">
        <v>990.98</v>
      </c>
      <c r="AF11" s="5">
        <v>2394.54</v>
      </c>
    </row>
    <row r="12" spans="1:32" ht="30.95" customHeight="1" x14ac:dyDescent="0.2">
      <c r="A12" s="4" t="s">
        <v>19</v>
      </c>
      <c r="B12" s="5">
        <v>4477.41</v>
      </c>
      <c r="C12" s="5">
        <v>7224.89</v>
      </c>
      <c r="D12" s="5">
        <v>6029.37</v>
      </c>
      <c r="E12" s="5">
        <v>7792.75</v>
      </c>
      <c r="F12" s="5">
        <v>8171.81</v>
      </c>
      <c r="G12" s="5">
        <v>6831.68</v>
      </c>
      <c r="H12" s="5">
        <v>6094.11</v>
      </c>
      <c r="I12" s="5">
        <v>5371.4</v>
      </c>
      <c r="J12" s="3">
        <v>0</v>
      </c>
      <c r="K12" s="5">
        <v>6263.11</v>
      </c>
      <c r="L12" s="5">
        <v>6976.62</v>
      </c>
      <c r="M12" s="5">
        <v>7551.16</v>
      </c>
      <c r="N12" s="5">
        <v>4435.43</v>
      </c>
      <c r="O12" s="5">
        <v>4116.99</v>
      </c>
      <c r="P12" s="5">
        <v>6689.59</v>
      </c>
      <c r="Q12" s="5">
        <v>7810.39</v>
      </c>
      <c r="R12" s="5">
        <v>6764.61</v>
      </c>
      <c r="S12" s="5">
        <v>7975.91</v>
      </c>
      <c r="T12" s="5">
        <v>7961.72</v>
      </c>
      <c r="U12" s="5">
        <v>3864.6</v>
      </c>
      <c r="V12" s="5">
        <v>7898.63</v>
      </c>
      <c r="W12" s="5">
        <v>4674.1899999999996</v>
      </c>
      <c r="X12" s="5">
        <v>4173.0200000000004</v>
      </c>
      <c r="Y12" s="5">
        <v>5966.85</v>
      </c>
      <c r="Z12" s="5">
        <v>4195.13</v>
      </c>
      <c r="AA12" s="5">
        <v>3851.23</v>
      </c>
      <c r="AB12" s="5">
        <v>3880.53</v>
      </c>
      <c r="AC12" s="5">
        <v>4309.01</v>
      </c>
      <c r="AD12" s="5">
        <v>7534.16</v>
      </c>
      <c r="AE12" s="5">
        <v>4772.3</v>
      </c>
      <c r="AF12" s="5">
        <v>7765.83</v>
      </c>
    </row>
    <row r="13" spans="1:32" ht="30.95" customHeight="1" x14ac:dyDescent="0.2">
      <c r="A13" s="4" t="s">
        <v>5</v>
      </c>
      <c r="B13" s="5">
        <v>5260.73</v>
      </c>
      <c r="C13" s="5">
        <v>1126.72</v>
      </c>
      <c r="D13" s="5">
        <v>235.7</v>
      </c>
      <c r="E13" s="5">
        <v>2010.47</v>
      </c>
      <c r="F13" s="5">
        <v>2578.59</v>
      </c>
      <c r="G13" s="5">
        <v>1510.62</v>
      </c>
      <c r="H13" s="5">
        <v>362.26</v>
      </c>
      <c r="I13" s="5">
        <v>1412.4</v>
      </c>
      <c r="J13" s="5">
        <v>6263.11</v>
      </c>
      <c r="K13" s="3">
        <v>0</v>
      </c>
      <c r="L13" s="5">
        <v>1391.77</v>
      </c>
      <c r="M13" s="5">
        <v>1319.11</v>
      </c>
      <c r="N13" s="5">
        <v>1971.57</v>
      </c>
      <c r="O13" s="5">
        <v>2205.12</v>
      </c>
      <c r="P13" s="5">
        <v>778.46</v>
      </c>
      <c r="Q13" s="5">
        <v>1554.44</v>
      </c>
      <c r="R13" s="5">
        <v>509.98</v>
      </c>
      <c r="S13" s="5">
        <v>2279.04</v>
      </c>
      <c r="T13" s="5">
        <v>2267.44</v>
      </c>
      <c r="U13" s="5">
        <v>2629.4</v>
      </c>
      <c r="V13" s="5">
        <v>2154.0700000000002</v>
      </c>
      <c r="W13" s="5">
        <v>1631.41</v>
      </c>
      <c r="X13" s="5">
        <v>2949.23</v>
      </c>
      <c r="Y13" s="5">
        <v>304.77</v>
      </c>
      <c r="Z13" s="5">
        <v>2092.41</v>
      </c>
      <c r="AA13" s="5">
        <v>2641.46</v>
      </c>
      <c r="AB13" s="5">
        <v>2586.65</v>
      </c>
      <c r="AC13" s="5">
        <v>3038.45</v>
      </c>
      <c r="AD13" s="5">
        <v>1271.24</v>
      </c>
      <c r="AE13" s="5">
        <v>1505.92</v>
      </c>
      <c r="AF13" s="5">
        <v>1958.4</v>
      </c>
    </row>
    <row r="14" spans="1:32" ht="30.95" customHeight="1" x14ac:dyDescent="0.2">
      <c r="A14" s="4" t="s">
        <v>20</v>
      </c>
      <c r="B14" s="5">
        <v>4842.6099999999997</v>
      </c>
      <c r="C14" s="5">
        <v>687.11</v>
      </c>
      <c r="D14" s="5">
        <v>1489.43</v>
      </c>
      <c r="E14" s="5">
        <v>819.41</v>
      </c>
      <c r="F14" s="5">
        <v>1295.31</v>
      </c>
      <c r="G14" s="5">
        <v>263.13</v>
      </c>
      <c r="H14" s="5">
        <v>1227.71</v>
      </c>
      <c r="I14" s="5">
        <v>1605.23</v>
      </c>
      <c r="J14" s="5">
        <v>6976.62</v>
      </c>
      <c r="K14" s="5">
        <v>1391.77</v>
      </c>
      <c r="L14" s="3">
        <v>0</v>
      </c>
      <c r="M14" s="5">
        <v>1125.24</v>
      </c>
      <c r="N14" s="5">
        <v>2558.04</v>
      </c>
      <c r="O14" s="5">
        <v>2903.98</v>
      </c>
      <c r="P14" s="5">
        <v>617.23</v>
      </c>
      <c r="Q14" s="5">
        <v>1650.73</v>
      </c>
      <c r="R14" s="5">
        <v>1147.1099999999999</v>
      </c>
      <c r="S14" s="5">
        <v>1035.18</v>
      </c>
      <c r="T14" s="5">
        <v>1021.26</v>
      </c>
      <c r="U14" s="5">
        <v>3114.16</v>
      </c>
      <c r="V14" s="5">
        <v>937.33</v>
      </c>
      <c r="W14" s="5">
        <v>2406.02</v>
      </c>
      <c r="X14" s="5">
        <v>3024.8</v>
      </c>
      <c r="Y14" s="5">
        <v>1607.52</v>
      </c>
      <c r="Z14" s="5">
        <v>2870.33</v>
      </c>
      <c r="AA14" s="5">
        <v>3127.56</v>
      </c>
      <c r="AB14" s="5">
        <v>3096.35</v>
      </c>
      <c r="AC14" s="5">
        <v>3003.5</v>
      </c>
      <c r="AD14" s="5">
        <v>1356.76</v>
      </c>
      <c r="AE14" s="5">
        <v>2369.6999999999998</v>
      </c>
      <c r="AF14" s="5">
        <v>789.58</v>
      </c>
    </row>
    <row r="15" spans="1:32" ht="30.95" customHeight="1" x14ac:dyDescent="0.2">
      <c r="A15" s="4" t="s">
        <v>21</v>
      </c>
      <c r="B15" s="5">
        <v>5930.14</v>
      </c>
      <c r="C15" s="5">
        <v>458.63</v>
      </c>
      <c r="D15" s="5">
        <v>1542.05</v>
      </c>
      <c r="E15" s="5">
        <v>1096.0899999999999</v>
      </c>
      <c r="F15" s="5">
        <v>1635.65</v>
      </c>
      <c r="G15" s="5">
        <v>1387.45</v>
      </c>
      <c r="H15" s="5">
        <v>1458.17</v>
      </c>
      <c r="I15" s="5">
        <v>2356.14</v>
      </c>
      <c r="J15" s="5">
        <v>7551.16</v>
      </c>
      <c r="K15" s="5">
        <v>1319.11</v>
      </c>
      <c r="L15" s="5">
        <v>1125.24</v>
      </c>
      <c r="M15" s="3">
        <v>0</v>
      </c>
      <c r="N15" s="5">
        <v>3161.62</v>
      </c>
      <c r="O15" s="5">
        <v>3446.86</v>
      </c>
      <c r="P15" s="5">
        <v>949.07</v>
      </c>
      <c r="Q15" s="5">
        <v>526.34</v>
      </c>
      <c r="R15" s="5">
        <v>809.89</v>
      </c>
      <c r="S15" s="5">
        <v>1343.81</v>
      </c>
      <c r="T15" s="5">
        <v>1338.19</v>
      </c>
      <c r="U15" s="5">
        <v>3798.4</v>
      </c>
      <c r="V15" s="5">
        <v>1220</v>
      </c>
      <c r="W15" s="5">
        <v>2880.19</v>
      </c>
      <c r="X15" s="5">
        <v>3917.34</v>
      </c>
      <c r="Y15" s="5">
        <v>1623.87</v>
      </c>
      <c r="Z15" s="5">
        <v>3357.3</v>
      </c>
      <c r="AA15" s="5">
        <v>3811.39</v>
      </c>
      <c r="AB15" s="5">
        <v>3765.26</v>
      </c>
      <c r="AC15" s="5">
        <v>3942.45</v>
      </c>
      <c r="AD15" s="5">
        <v>276.19</v>
      </c>
      <c r="AE15" s="5">
        <v>2779.06</v>
      </c>
      <c r="AF15" s="5">
        <v>1040.6300000000001</v>
      </c>
    </row>
    <row r="16" spans="1:32" ht="30.95" customHeight="1" x14ac:dyDescent="0.2">
      <c r="A16" s="4" t="s">
        <v>22</v>
      </c>
      <c r="B16" s="5">
        <v>3690.71</v>
      </c>
      <c r="C16" s="5">
        <v>2801.21</v>
      </c>
      <c r="D16" s="5">
        <v>1741.71</v>
      </c>
      <c r="E16" s="5">
        <v>3377.44</v>
      </c>
      <c r="F16" s="5">
        <v>3809.81</v>
      </c>
      <c r="G16" s="5">
        <v>2443.7800000000002</v>
      </c>
      <c r="H16" s="5">
        <v>1718.42</v>
      </c>
      <c r="I16" s="5">
        <v>972.84</v>
      </c>
      <c r="J16" s="5">
        <v>4435.43</v>
      </c>
      <c r="K16" s="5">
        <v>1971.57</v>
      </c>
      <c r="L16" s="5">
        <v>2558.04</v>
      </c>
      <c r="M16" s="5">
        <v>3161.62</v>
      </c>
      <c r="N16" s="3">
        <v>0</v>
      </c>
      <c r="O16" s="5">
        <v>367.91</v>
      </c>
      <c r="P16" s="5">
        <v>2261.36</v>
      </c>
      <c r="Q16" s="5">
        <v>3501.47</v>
      </c>
      <c r="R16" s="5">
        <v>2426</v>
      </c>
      <c r="S16" s="5">
        <v>3581.7</v>
      </c>
      <c r="T16" s="5">
        <v>3567.53</v>
      </c>
      <c r="U16" s="5">
        <v>658.34</v>
      </c>
      <c r="V16" s="5">
        <v>3492.64</v>
      </c>
      <c r="W16" s="5">
        <v>412.11</v>
      </c>
      <c r="X16" s="5">
        <v>1215.49</v>
      </c>
      <c r="Y16" s="5">
        <v>1722.69</v>
      </c>
      <c r="Z16" s="5">
        <v>426.63</v>
      </c>
      <c r="AA16" s="5">
        <v>670.21</v>
      </c>
      <c r="AB16" s="5">
        <v>615.22</v>
      </c>
      <c r="AC16" s="5">
        <v>1401.2</v>
      </c>
      <c r="AD16" s="5">
        <v>3193</v>
      </c>
      <c r="AE16" s="5">
        <v>585.23</v>
      </c>
      <c r="AF16" s="5">
        <v>3346.23</v>
      </c>
    </row>
    <row r="17" spans="1:32" ht="30.95" customHeight="1" x14ac:dyDescent="0.2">
      <c r="A17" s="4" t="s">
        <v>23</v>
      </c>
      <c r="B17" s="5">
        <v>3763.14</v>
      </c>
      <c r="C17" s="5">
        <v>3108.01</v>
      </c>
      <c r="D17" s="5">
        <v>1970.09</v>
      </c>
      <c r="E17" s="5">
        <v>3722.45</v>
      </c>
      <c r="F17" s="5">
        <v>4166.43</v>
      </c>
      <c r="G17" s="5">
        <v>2799.8</v>
      </c>
      <c r="H17" s="5">
        <v>1990.08</v>
      </c>
      <c r="I17" s="5">
        <v>1334.99</v>
      </c>
      <c r="J17" s="5">
        <v>4116.99</v>
      </c>
      <c r="K17" s="5">
        <v>2205.12</v>
      </c>
      <c r="L17" s="5">
        <v>2903.98</v>
      </c>
      <c r="M17" s="5">
        <v>3446.86</v>
      </c>
      <c r="N17" s="5">
        <v>367.91</v>
      </c>
      <c r="O17" s="3">
        <v>0</v>
      </c>
      <c r="P17" s="5">
        <v>2572.9499999999998</v>
      </c>
      <c r="Q17" s="5">
        <v>3755.25</v>
      </c>
      <c r="R17" s="5">
        <v>2684.22</v>
      </c>
      <c r="S17" s="5">
        <v>3932.8</v>
      </c>
      <c r="T17" s="5">
        <v>3918.66</v>
      </c>
      <c r="U17" s="5">
        <v>552.24</v>
      </c>
      <c r="V17" s="5">
        <v>3840.7</v>
      </c>
      <c r="W17" s="5">
        <v>573.88</v>
      </c>
      <c r="X17" s="5">
        <v>1329.06</v>
      </c>
      <c r="Y17" s="5">
        <v>1932.34</v>
      </c>
      <c r="Z17" s="5">
        <v>179.55</v>
      </c>
      <c r="AA17" s="5">
        <v>558.67999999999995</v>
      </c>
      <c r="AB17" s="5">
        <v>491.8</v>
      </c>
      <c r="AC17" s="5">
        <v>1544.2</v>
      </c>
      <c r="AD17" s="5">
        <v>3456.96</v>
      </c>
      <c r="AE17" s="5">
        <v>710.34</v>
      </c>
      <c r="AF17" s="5">
        <v>3689.4</v>
      </c>
    </row>
    <row r="18" spans="1:32" ht="30.95" customHeight="1" x14ac:dyDescent="0.2">
      <c r="A18" s="4" t="s">
        <v>6</v>
      </c>
      <c r="B18" s="5">
        <v>5043.17</v>
      </c>
      <c r="C18" s="5">
        <v>541.42999999999995</v>
      </c>
      <c r="D18" s="5">
        <v>900.47</v>
      </c>
      <c r="E18" s="5">
        <v>1273.23</v>
      </c>
      <c r="F18" s="5">
        <v>1824.47</v>
      </c>
      <c r="G18" s="5">
        <v>773.11</v>
      </c>
      <c r="H18" s="5">
        <v>675.22</v>
      </c>
      <c r="I18" s="5">
        <v>1410.62</v>
      </c>
      <c r="J18" s="5">
        <v>6689.59</v>
      </c>
      <c r="K18" s="5">
        <v>778.46</v>
      </c>
      <c r="L18" s="5">
        <v>617.23</v>
      </c>
      <c r="M18" s="5">
        <v>949.07</v>
      </c>
      <c r="N18" s="5">
        <v>2261.36</v>
      </c>
      <c r="O18" s="5">
        <v>2572.9499999999998</v>
      </c>
      <c r="P18" s="3">
        <v>0</v>
      </c>
      <c r="Q18" s="5">
        <v>1404.12</v>
      </c>
      <c r="R18" s="5">
        <v>577.24</v>
      </c>
      <c r="S18" s="5">
        <v>1532.91</v>
      </c>
      <c r="T18" s="5">
        <v>1520.41</v>
      </c>
      <c r="U18" s="5">
        <v>2879.65</v>
      </c>
      <c r="V18" s="5">
        <v>1413.41</v>
      </c>
      <c r="W18" s="5">
        <v>2026.32</v>
      </c>
      <c r="X18" s="5">
        <v>2968.35</v>
      </c>
      <c r="Y18" s="5">
        <v>1016.1</v>
      </c>
      <c r="Z18" s="5">
        <v>2505.86</v>
      </c>
      <c r="AA18" s="5">
        <v>2892.85</v>
      </c>
      <c r="AB18" s="5">
        <v>2850.63</v>
      </c>
      <c r="AC18" s="5">
        <v>2996.73</v>
      </c>
      <c r="AD18" s="5">
        <v>1074.8699999999999</v>
      </c>
      <c r="AE18" s="5">
        <v>1953.72</v>
      </c>
      <c r="AF18" s="5">
        <v>1225.73</v>
      </c>
    </row>
    <row r="19" spans="1:32" ht="30.95" customHeight="1" x14ac:dyDescent="0.2">
      <c r="A19" s="4" t="s">
        <v>7</v>
      </c>
      <c r="B19" s="5">
        <v>6432.89</v>
      </c>
      <c r="C19" s="5">
        <v>973.84</v>
      </c>
      <c r="D19" s="5">
        <v>1790.08</v>
      </c>
      <c r="E19" s="5">
        <v>1538.5</v>
      </c>
      <c r="F19" s="5">
        <v>2022.46</v>
      </c>
      <c r="G19" s="5">
        <v>1912.36</v>
      </c>
      <c r="H19" s="5">
        <v>1785.02</v>
      </c>
      <c r="I19" s="5">
        <v>2772.98</v>
      </c>
      <c r="J19" s="5">
        <v>7810.39</v>
      </c>
      <c r="K19" s="5">
        <v>1554.44</v>
      </c>
      <c r="L19" s="5">
        <v>1650.73</v>
      </c>
      <c r="M19" s="5">
        <v>526.34</v>
      </c>
      <c r="N19" s="5">
        <v>3501.47</v>
      </c>
      <c r="O19" s="5">
        <v>3755.25</v>
      </c>
      <c r="P19" s="5">
        <v>1404.12</v>
      </c>
      <c r="Q19" s="3">
        <v>0</v>
      </c>
      <c r="R19" s="5">
        <v>1075.47</v>
      </c>
      <c r="S19" s="5">
        <v>1755.59</v>
      </c>
      <c r="T19" s="5">
        <v>1752.89</v>
      </c>
      <c r="U19" s="5">
        <v>4153.21</v>
      </c>
      <c r="V19" s="5">
        <v>1643.08</v>
      </c>
      <c r="W19" s="5">
        <v>3181.52</v>
      </c>
      <c r="X19" s="5">
        <v>4349.46</v>
      </c>
      <c r="Y19" s="5">
        <v>1844.88</v>
      </c>
      <c r="Z19" s="5">
        <v>3646.45</v>
      </c>
      <c r="AA19" s="5">
        <v>4165.78</v>
      </c>
      <c r="AB19" s="5">
        <v>4114.8100000000004</v>
      </c>
      <c r="AC19" s="5">
        <v>4391.74</v>
      </c>
      <c r="AD19" s="5">
        <v>329.7</v>
      </c>
      <c r="AE19" s="5">
        <v>3060.1</v>
      </c>
      <c r="AF19" s="5">
        <v>1487.48</v>
      </c>
    </row>
    <row r="20" spans="1:32" ht="30.95" customHeight="1" x14ac:dyDescent="0.2">
      <c r="A20" s="4" t="s">
        <v>14</v>
      </c>
      <c r="B20" s="5">
        <v>5518.05</v>
      </c>
      <c r="C20" s="5">
        <v>682.33</v>
      </c>
      <c r="D20" s="5">
        <v>737.71</v>
      </c>
      <c r="E20" s="5">
        <v>1606.55</v>
      </c>
      <c r="F20" s="5">
        <v>2184.1799999999998</v>
      </c>
      <c r="G20" s="5">
        <v>1339.51</v>
      </c>
      <c r="H20" s="5">
        <v>711.04</v>
      </c>
      <c r="I20" s="5">
        <v>1736.66</v>
      </c>
      <c r="J20" s="5">
        <v>6764.61</v>
      </c>
      <c r="K20" s="5">
        <v>509.98</v>
      </c>
      <c r="L20" s="5">
        <v>1147.1099999999999</v>
      </c>
      <c r="M20" s="5">
        <v>809.89</v>
      </c>
      <c r="N20" s="5">
        <v>2426</v>
      </c>
      <c r="O20" s="5">
        <v>2684.22</v>
      </c>
      <c r="P20" s="5">
        <v>577.24</v>
      </c>
      <c r="Q20" s="5">
        <v>1075.47</v>
      </c>
      <c r="R20" s="3">
        <v>0</v>
      </c>
      <c r="S20" s="5">
        <v>1878.99</v>
      </c>
      <c r="T20" s="5">
        <v>1868.82</v>
      </c>
      <c r="U20" s="5">
        <v>3078.2</v>
      </c>
      <c r="V20" s="5">
        <v>1750.18</v>
      </c>
      <c r="W20" s="5">
        <v>2111.35</v>
      </c>
      <c r="X20" s="5">
        <v>3312.42</v>
      </c>
      <c r="Y20" s="5">
        <v>814.55</v>
      </c>
      <c r="Z20" s="5">
        <v>2581.39</v>
      </c>
      <c r="AA20" s="5">
        <v>3090.73</v>
      </c>
      <c r="AB20" s="5">
        <v>3039.46</v>
      </c>
      <c r="AC20" s="5">
        <v>3374.73</v>
      </c>
      <c r="AD20" s="5">
        <v>773.2</v>
      </c>
      <c r="AE20" s="5">
        <v>1996.83</v>
      </c>
      <c r="AF20" s="5">
        <v>1551.13</v>
      </c>
    </row>
    <row r="21" spans="1:32" ht="30.95" customHeight="1" x14ac:dyDescent="0.2">
      <c r="A21" s="4" t="s">
        <v>13</v>
      </c>
      <c r="B21" s="5">
        <v>5405.8</v>
      </c>
      <c r="C21" s="5">
        <v>1199.53</v>
      </c>
      <c r="D21" s="5">
        <v>2429.87</v>
      </c>
      <c r="E21" s="5">
        <v>272.44</v>
      </c>
      <c r="F21" s="5">
        <v>305.61</v>
      </c>
      <c r="G21" s="5">
        <v>1144.97</v>
      </c>
      <c r="H21" s="5">
        <v>2204.02</v>
      </c>
      <c r="I21" s="5">
        <v>2616.58</v>
      </c>
      <c r="J21" s="5">
        <v>7975.91</v>
      </c>
      <c r="K21" s="5">
        <v>2279.04</v>
      </c>
      <c r="L21" s="5">
        <v>1035.18</v>
      </c>
      <c r="M21" s="5">
        <v>1343.81</v>
      </c>
      <c r="N21" s="5">
        <v>3581.7</v>
      </c>
      <c r="O21" s="5">
        <v>3932.8</v>
      </c>
      <c r="P21" s="5">
        <v>1532.91</v>
      </c>
      <c r="Q21" s="5">
        <v>1755.59</v>
      </c>
      <c r="R21" s="5">
        <v>1878.99</v>
      </c>
      <c r="S21" s="3">
        <v>0</v>
      </c>
      <c r="T21" s="5">
        <v>14.21</v>
      </c>
      <c r="U21" s="5">
        <v>4112.59</v>
      </c>
      <c r="V21" s="5">
        <v>129.56</v>
      </c>
      <c r="W21" s="5">
        <v>3441.1</v>
      </c>
      <c r="X21" s="5">
        <v>3922.29</v>
      </c>
      <c r="Y21" s="5">
        <v>2543.19</v>
      </c>
      <c r="Z21" s="5">
        <v>3903.89</v>
      </c>
      <c r="AA21" s="5">
        <v>4125.91</v>
      </c>
      <c r="AB21" s="5">
        <v>4099.42</v>
      </c>
      <c r="AC21" s="5">
        <v>3862.54</v>
      </c>
      <c r="AD21" s="5">
        <v>1614.8</v>
      </c>
      <c r="AE21" s="5">
        <v>3403.71</v>
      </c>
      <c r="AF21" s="5">
        <v>328.25</v>
      </c>
    </row>
    <row r="22" spans="1:32" ht="30.95" customHeight="1" x14ac:dyDescent="0.2">
      <c r="A22" s="4" t="s">
        <v>24</v>
      </c>
      <c r="B22" s="5">
        <v>5395.22</v>
      </c>
      <c r="C22" s="5">
        <v>1189.8</v>
      </c>
      <c r="D22" s="5">
        <v>2417.66</v>
      </c>
      <c r="E22" s="5">
        <v>262.47000000000003</v>
      </c>
      <c r="F22" s="5">
        <v>315.41000000000003</v>
      </c>
      <c r="G22" s="5">
        <v>1130.76</v>
      </c>
      <c r="H22" s="5">
        <v>2191.25</v>
      </c>
      <c r="I22" s="5">
        <v>2602.38</v>
      </c>
      <c r="J22" s="5">
        <v>7961.72</v>
      </c>
      <c r="K22" s="5">
        <v>2267.44</v>
      </c>
      <c r="L22" s="5">
        <v>1021.26</v>
      </c>
      <c r="M22" s="5">
        <v>1338.19</v>
      </c>
      <c r="N22" s="5">
        <v>3567.53</v>
      </c>
      <c r="O22" s="5">
        <v>3918.66</v>
      </c>
      <c r="P22" s="5">
        <v>1520.41</v>
      </c>
      <c r="Q22" s="5">
        <v>1752.89</v>
      </c>
      <c r="R22" s="5">
        <v>1868.82</v>
      </c>
      <c r="S22" s="5">
        <v>14.21</v>
      </c>
      <c r="T22" s="3">
        <v>0</v>
      </c>
      <c r="U22" s="5">
        <v>4098.38</v>
      </c>
      <c r="V22" s="5">
        <v>120.94</v>
      </c>
      <c r="W22" s="5">
        <v>3427.14</v>
      </c>
      <c r="X22" s="5">
        <v>3908.54</v>
      </c>
      <c r="Y22" s="5">
        <v>2531.09</v>
      </c>
      <c r="Z22" s="5">
        <v>3889.84</v>
      </c>
      <c r="AA22" s="5">
        <v>4111.71</v>
      </c>
      <c r="AB22" s="5">
        <v>4085.21</v>
      </c>
      <c r="AC22" s="5">
        <v>3849.05</v>
      </c>
      <c r="AD22" s="5">
        <v>1609.65</v>
      </c>
      <c r="AE22" s="5">
        <v>3389.91</v>
      </c>
      <c r="AF22" s="5">
        <v>318.67</v>
      </c>
    </row>
    <row r="23" spans="1:32" ht="30.95" customHeight="1" x14ac:dyDescent="0.2">
      <c r="A23" s="4" t="s">
        <v>25</v>
      </c>
      <c r="B23" s="5">
        <v>3226.82</v>
      </c>
      <c r="C23" s="5">
        <v>3421.08</v>
      </c>
      <c r="D23" s="5">
        <v>2399.98</v>
      </c>
      <c r="E23" s="5">
        <v>3928.61</v>
      </c>
      <c r="F23" s="5">
        <v>4317.1099999999997</v>
      </c>
      <c r="G23" s="5">
        <v>2967.78</v>
      </c>
      <c r="H23" s="5">
        <v>2368.2800000000002</v>
      </c>
      <c r="I23" s="5">
        <v>1510.42</v>
      </c>
      <c r="J23" s="5">
        <v>3864.6</v>
      </c>
      <c r="K23" s="5">
        <v>2629.4</v>
      </c>
      <c r="L23" s="5">
        <v>3114.16</v>
      </c>
      <c r="M23" s="5">
        <v>3798.4</v>
      </c>
      <c r="N23" s="5">
        <v>658.34</v>
      </c>
      <c r="O23" s="5">
        <v>552.24</v>
      </c>
      <c r="P23" s="5">
        <v>2879.65</v>
      </c>
      <c r="Q23" s="5">
        <v>4153.21</v>
      </c>
      <c r="R23" s="5">
        <v>3078.2</v>
      </c>
      <c r="S23" s="5">
        <v>4112.59</v>
      </c>
      <c r="T23" s="5">
        <v>4098.38</v>
      </c>
      <c r="U23" s="3">
        <v>0</v>
      </c>
      <c r="V23" s="5">
        <v>4034.07</v>
      </c>
      <c r="W23" s="5">
        <v>1039.55</v>
      </c>
      <c r="X23" s="5">
        <v>858.37</v>
      </c>
      <c r="Y23" s="5">
        <v>2380.38</v>
      </c>
      <c r="Z23" s="5">
        <v>731.19</v>
      </c>
      <c r="AA23" s="5">
        <v>13.4</v>
      </c>
      <c r="AB23" s="5">
        <v>61.37</v>
      </c>
      <c r="AC23" s="5">
        <v>1089.1600000000001</v>
      </c>
      <c r="AD23" s="5">
        <v>3841.4</v>
      </c>
      <c r="AE23" s="5">
        <v>1203.05</v>
      </c>
      <c r="AF23" s="5">
        <v>3902.52</v>
      </c>
    </row>
    <row r="24" spans="1:32" ht="30.95" customHeight="1" x14ac:dyDescent="0.2">
      <c r="A24" s="4" t="s">
        <v>10</v>
      </c>
      <c r="B24" s="5">
        <v>5411.4</v>
      </c>
      <c r="C24" s="5">
        <v>1070.25</v>
      </c>
      <c r="D24" s="5">
        <v>2308.0500000000002</v>
      </c>
      <c r="E24" s="5">
        <v>144.13</v>
      </c>
      <c r="F24" s="5">
        <v>435.06</v>
      </c>
      <c r="G24" s="5">
        <v>1068.58</v>
      </c>
      <c r="H24" s="5">
        <v>2086.44</v>
      </c>
      <c r="I24" s="5">
        <v>2532.09</v>
      </c>
      <c r="J24" s="5">
        <v>7898.63</v>
      </c>
      <c r="K24" s="5">
        <v>2154.0700000000002</v>
      </c>
      <c r="L24" s="5">
        <v>937.33</v>
      </c>
      <c r="M24" s="5">
        <v>1220</v>
      </c>
      <c r="N24" s="5">
        <v>3492.64</v>
      </c>
      <c r="O24" s="5">
        <v>3840.7</v>
      </c>
      <c r="P24" s="5">
        <v>1413.41</v>
      </c>
      <c r="Q24" s="5">
        <v>1643.08</v>
      </c>
      <c r="R24" s="5">
        <v>1750.18</v>
      </c>
      <c r="S24" s="5">
        <v>129.56</v>
      </c>
      <c r="T24" s="5">
        <v>120.94</v>
      </c>
      <c r="U24" s="5">
        <v>4034.07</v>
      </c>
      <c r="V24" s="3">
        <v>0</v>
      </c>
      <c r="W24" s="5">
        <v>3341.66</v>
      </c>
      <c r="X24" s="5">
        <v>3868.81</v>
      </c>
      <c r="Y24" s="5">
        <v>2420.73</v>
      </c>
      <c r="Z24" s="5">
        <v>3807.47</v>
      </c>
      <c r="AA24" s="5">
        <v>4047.43</v>
      </c>
      <c r="AB24" s="5">
        <v>4019.29</v>
      </c>
      <c r="AC24" s="5">
        <v>3816.5</v>
      </c>
      <c r="AD24" s="5">
        <v>1492.42</v>
      </c>
      <c r="AE24" s="5">
        <v>3300.05</v>
      </c>
      <c r="AF24" s="5">
        <v>199.07</v>
      </c>
    </row>
    <row r="25" spans="1:32" ht="30.95" customHeight="1" x14ac:dyDescent="0.2">
      <c r="A25" s="4" t="s">
        <v>8</v>
      </c>
      <c r="B25" s="5">
        <v>4092.45</v>
      </c>
      <c r="C25" s="5">
        <v>2554.73</v>
      </c>
      <c r="D25" s="5">
        <v>1396.55</v>
      </c>
      <c r="E25" s="5">
        <v>3216.98</v>
      </c>
      <c r="F25" s="5">
        <v>3690.84</v>
      </c>
      <c r="G25" s="5">
        <v>2332.13</v>
      </c>
      <c r="H25" s="5">
        <v>1422.04</v>
      </c>
      <c r="I25" s="5">
        <v>941.98</v>
      </c>
      <c r="J25" s="5">
        <v>4674.1899999999996</v>
      </c>
      <c r="K25" s="5">
        <v>1631.41</v>
      </c>
      <c r="L25" s="5">
        <v>2406.02</v>
      </c>
      <c r="M25" s="5">
        <v>2880.19</v>
      </c>
      <c r="N25" s="5">
        <v>412.11</v>
      </c>
      <c r="O25" s="5">
        <v>573.88</v>
      </c>
      <c r="P25" s="5">
        <v>2026.32</v>
      </c>
      <c r="Q25" s="5">
        <v>3181.52</v>
      </c>
      <c r="R25" s="5">
        <v>2111.35</v>
      </c>
      <c r="S25" s="5">
        <v>3441.1</v>
      </c>
      <c r="T25" s="5">
        <v>3427.14</v>
      </c>
      <c r="U25" s="5">
        <v>1039.55</v>
      </c>
      <c r="V25" s="5">
        <v>3341.66</v>
      </c>
      <c r="W25" s="3">
        <v>0</v>
      </c>
      <c r="X25" s="5">
        <v>1617.6</v>
      </c>
      <c r="Y25" s="5">
        <v>1361.57</v>
      </c>
      <c r="Z25" s="5">
        <v>480.14</v>
      </c>
      <c r="AA25" s="5">
        <v>1050.03</v>
      </c>
      <c r="AB25" s="5">
        <v>988.37</v>
      </c>
      <c r="AC25" s="5">
        <v>1792.31</v>
      </c>
      <c r="AD25" s="5">
        <v>2884.38</v>
      </c>
      <c r="AE25" s="5">
        <v>173.33</v>
      </c>
      <c r="AF25" s="5">
        <v>3180.22</v>
      </c>
    </row>
    <row r="26" spans="1:32" ht="30.95" customHeight="1" x14ac:dyDescent="0.2">
      <c r="A26" s="4" t="s">
        <v>11</v>
      </c>
      <c r="B26" s="5">
        <v>2475.54</v>
      </c>
      <c r="C26" s="5">
        <v>3487.64</v>
      </c>
      <c r="D26" s="5">
        <v>2746.72</v>
      </c>
      <c r="E26" s="5">
        <v>3788.62</v>
      </c>
      <c r="F26" s="5">
        <v>4073.04</v>
      </c>
      <c r="G26" s="5">
        <v>2820.86</v>
      </c>
      <c r="H26" s="5">
        <v>2622.84</v>
      </c>
      <c r="I26" s="5">
        <v>1578.21</v>
      </c>
      <c r="J26" s="5">
        <v>4173.0200000000004</v>
      </c>
      <c r="K26" s="5">
        <v>2949.23</v>
      </c>
      <c r="L26" s="5">
        <v>3024.8</v>
      </c>
      <c r="M26" s="5">
        <v>3917.34</v>
      </c>
      <c r="N26" s="5">
        <v>1215.49</v>
      </c>
      <c r="O26" s="5">
        <v>1329.06</v>
      </c>
      <c r="P26" s="5">
        <v>2968.35</v>
      </c>
      <c r="Q26" s="5">
        <v>4349.46</v>
      </c>
      <c r="R26" s="5">
        <v>3312.42</v>
      </c>
      <c r="S26" s="5">
        <v>3922.29</v>
      </c>
      <c r="T26" s="5">
        <v>3908.54</v>
      </c>
      <c r="U26" s="5">
        <v>858.37</v>
      </c>
      <c r="V26" s="5">
        <v>3868.81</v>
      </c>
      <c r="W26" s="5">
        <v>1617.6</v>
      </c>
      <c r="X26" s="3">
        <v>0</v>
      </c>
      <c r="Y26" s="5">
        <v>2763.9</v>
      </c>
      <c r="Z26" s="5">
        <v>1499.64</v>
      </c>
      <c r="AA26" s="5">
        <v>861.24</v>
      </c>
      <c r="AB26" s="5">
        <v>911.69</v>
      </c>
      <c r="AC26" s="5">
        <v>232.92</v>
      </c>
      <c r="AD26" s="5">
        <v>4021.79</v>
      </c>
      <c r="AE26" s="5">
        <v>1789.54</v>
      </c>
      <c r="AF26" s="5">
        <v>3775.08</v>
      </c>
    </row>
    <row r="27" spans="1:32" ht="30.95" customHeight="1" x14ac:dyDescent="0.2">
      <c r="A27" s="4" t="s">
        <v>12</v>
      </c>
      <c r="B27" s="5">
        <v>5133.22</v>
      </c>
      <c r="C27" s="5">
        <v>1417.45</v>
      </c>
      <c r="D27" s="5">
        <v>118.35</v>
      </c>
      <c r="E27" s="5">
        <v>2278.29</v>
      </c>
      <c r="F27" s="5">
        <v>2838.36</v>
      </c>
      <c r="G27" s="5">
        <v>1689.58</v>
      </c>
      <c r="H27" s="5">
        <v>406.54</v>
      </c>
      <c r="I27" s="5">
        <v>1289.9100000000001</v>
      </c>
      <c r="J27" s="5">
        <v>5966.85</v>
      </c>
      <c r="K27" s="5">
        <v>304.77</v>
      </c>
      <c r="L27" s="5">
        <v>1607.52</v>
      </c>
      <c r="M27" s="5">
        <v>1623.87</v>
      </c>
      <c r="N27" s="5">
        <v>1722.69</v>
      </c>
      <c r="O27" s="5">
        <v>1932.34</v>
      </c>
      <c r="P27" s="5">
        <v>1016.1</v>
      </c>
      <c r="Q27" s="5">
        <v>1844.88</v>
      </c>
      <c r="R27" s="5">
        <v>814.55</v>
      </c>
      <c r="S27" s="5">
        <v>2543.19</v>
      </c>
      <c r="T27" s="5">
        <v>2531.09</v>
      </c>
      <c r="U27" s="5">
        <v>2380.38</v>
      </c>
      <c r="V27" s="5">
        <v>2420.73</v>
      </c>
      <c r="W27" s="5">
        <v>1361.57</v>
      </c>
      <c r="X27" s="5">
        <v>2763.9</v>
      </c>
      <c r="Y27" s="3">
        <v>0</v>
      </c>
      <c r="Z27" s="5">
        <v>1810.9</v>
      </c>
      <c r="AA27" s="5">
        <v>2391.9899999999998</v>
      </c>
      <c r="AB27" s="5">
        <v>2334.59</v>
      </c>
      <c r="AC27" s="5">
        <v>2871.83</v>
      </c>
      <c r="AD27" s="5">
        <v>1570.35</v>
      </c>
      <c r="AE27" s="5">
        <v>1225.56</v>
      </c>
      <c r="AF27" s="5">
        <v>2227.98</v>
      </c>
    </row>
    <row r="28" spans="1:32" ht="30.95" customHeight="1" x14ac:dyDescent="0.2">
      <c r="A28" s="4" t="s">
        <v>26</v>
      </c>
      <c r="B28" s="5">
        <v>3941.2</v>
      </c>
      <c r="C28" s="5">
        <v>3034.87</v>
      </c>
      <c r="D28" s="5">
        <v>1856.72</v>
      </c>
      <c r="E28" s="5">
        <v>3685.28</v>
      </c>
      <c r="F28" s="5">
        <v>4146.55</v>
      </c>
      <c r="G28" s="5">
        <v>2781.99</v>
      </c>
      <c r="H28" s="5">
        <v>1899.38</v>
      </c>
      <c r="I28" s="5">
        <v>1339.39</v>
      </c>
      <c r="J28" s="5">
        <v>4195.13</v>
      </c>
      <c r="K28" s="5">
        <v>2092.41</v>
      </c>
      <c r="L28" s="5">
        <v>2870.33</v>
      </c>
      <c r="M28" s="5">
        <v>3357.3</v>
      </c>
      <c r="N28" s="5">
        <v>426.63</v>
      </c>
      <c r="O28" s="5">
        <v>179.55</v>
      </c>
      <c r="P28" s="5">
        <v>2505.86</v>
      </c>
      <c r="Q28" s="5">
        <v>3646.45</v>
      </c>
      <c r="R28" s="5">
        <v>2581.39</v>
      </c>
      <c r="S28" s="5">
        <v>3903.89</v>
      </c>
      <c r="T28" s="5">
        <v>3889.84</v>
      </c>
      <c r="U28" s="5">
        <v>731.19</v>
      </c>
      <c r="V28" s="5">
        <v>3807.47</v>
      </c>
      <c r="W28" s="5">
        <v>480.14</v>
      </c>
      <c r="X28" s="5">
        <v>1499.64</v>
      </c>
      <c r="Y28" s="5">
        <v>1810.9</v>
      </c>
      <c r="Z28" s="3">
        <v>0</v>
      </c>
      <c r="AA28" s="5">
        <v>737.34</v>
      </c>
      <c r="AB28" s="5">
        <v>670.49</v>
      </c>
      <c r="AC28" s="5">
        <v>1710.96</v>
      </c>
      <c r="AD28" s="5">
        <v>3354.48</v>
      </c>
      <c r="AE28" s="5">
        <v>586.52</v>
      </c>
      <c r="AF28" s="5">
        <v>3649.92</v>
      </c>
    </row>
    <row r="29" spans="1:32" ht="30.95" customHeight="1" x14ac:dyDescent="0.2">
      <c r="A29" s="4" t="s">
        <v>16</v>
      </c>
      <c r="B29" s="5">
        <v>3223.75</v>
      </c>
      <c r="C29" s="5">
        <v>3434.28</v>
      </c>
      <c r="D29" s="5">
        <v>2411.91</v>
      </c>
      <c r="E29" s="5">
        <v>3941.99</v>
      </c>
      <c r="F29" s="5">
        <v>4330.34</v>
      </c>
      <c r="G29" s="5">
        <v>2981.12</v>
      </c>
      <c r="H29" s="5">
        <v>2380.88</v>
      </c>
      <c r="I29" s="5">
        <v>1523.82</v>
      </c>
      <c r="J29" s="5">
        <v>3851.23</v>
      </c>
      <c r="K29" s="5">
        <v>2641.46</v>
      </c>
      <c r="L29" s="5">
        <v>3127.56</v>
      </c>
      <c r="M29" s="5">
        <v>3811.39</v>
      </c>
      <c r="N29" s="5">
        <v>670.21</v>
      </c>
      <c r="O29" s="5">
        <v>558.67999999999995</v>
      </c>
      <c r="P29" s="5">
        <v>2892.85</v>
      </c>
      <c r="Q29" s="5">
        <v>4165.78</v>
      </c>
      <c r="R29" s="5">
        <v>3090.73</v>
      </c>
      <c r="S29" s="5">
        <v>4125.91</v>
      </c>
      <c r="T29" s="5">
        <v>4111.71</v>
      </c>
      <c r="U29" s="5">
        <v>13.4</v>
      </c>
      <c r="V29" s="5">
        <v>4047.43</v>
      </c>
      <c r="W29" s="5">
        <v>1050.03</v>
      </c>
      <c r="X29" s="5">
        <v>861.24</v>
      </c>
      <c r="Y29" s="5">
        <v>2391.9899999999998</v>
      </c>
      <c r="Z29" s="5">
        <v>737.34</v>
      </c>
      <c r="AA29" s="3">
        <v>0</v>
      </c>
      <c r="AB29" s="5">
        <v>66.88</v>
      </c>
      <c r="AC29" s="5">
        <v>1092.43</v>
      </c>
      <c r="AD29" s="5">
        <v>3854.09</v>
      </c>
      <c r="AE29" s="5">
        <v>1213.0899999999999</v>
      </c>
      <c r="AF29" s="5">
        <v>3915.91</v>
      </c>
    </row>
    <row r="30" spans="1:32" ht="30.95" customHeight="1" x14ac:dyDescent="0.2">
      <c r="A30" s="4" t="s">
        <v>27</v>
      </c>
      <c r="B30" s="5">
        <v>3287.92</v>
      </c>
      <c r="C30" s="5">
        <v>3392.03</v>
      </c>
      <c r="D30" s="5">
        <v>2356.3000000000002</v>
      </c>
      <c r="E30" s="5">
        <v>3912.27</v>
      </c>
      <c r="F30" s="5">
        <v>4307.42</v>
      </c>
      <c r="G30" s="5">
        <v>2954.45</v>
      </c>
      <c r="H30" s="5">
        <v>2330.39</v>
      </c>
      <c r="I30" s="5">
        <v>1491.31</v>
      </c>
      <c r="J30" s="5">
        <v>3880.53</v>
      </c>
      <c r="K30" s="5">
        <v>2586.65</v>
      </c>
      <c r="L30" s="5">
        <v>3096.35</v>
      </c>
      <c r="M30" s="5">
        <v>3765.26</v>
      </c>
      <c r="N30" s="5">
        <v>615.22</v>
      </c>
      <c r="O30" s="5">
        <v>491.8</v>
      </c>
      <c r="P30" s="5">
        <v>2850.63</v>
      </c>
      <c r="Q30" s="5">
        <v>4114.8100000000004</v>
      </c>
      <c r="R30" s="5">
        <v>3039.46</v>
      </c>
      <c r="S30" s="5">
        <v>4099.42</v>
      </c>
      <c r="T30" s="5">
        <v>4085.21</v>
      </c>
      <c r="U30" s="5">
        <v>61.37</v>
      </c>
      <c r="V30" s="5">
        <v>4019.29</v>
      </c>
      <c r="W30" s="5">
        <v>988.37</v>
      </c>
      <c r="X30" s="5">
        <v>911.69</v>
      </c>
      <c r="Y30" s="5">
        <v>2334.59</v>
      </c>
      <c r="Z30" s="5">
        <v>670.49</v>
      </c>
      <c r="AA30" s="5">
        <v>66.88</v>
      </c>
      <c r="AB30" s="3">
        <v>0</v>
      </c>
      <c r="AC30" s="5">
        <v>1141.3699999999999</v>
      </c>
      <c r="AD30" s="5">
        <v>3804.41</v>
      </c>
      <c r="AE30" s="5">
        <v>1150.08</v>
      </c>
      <c r="AF30" s="5">
        <v>3885.36</v>
      </c>
    </row>
    <row r="31" spans="1:32" ht="30.95" customHeight="1" x14ac:dyDescent="0.2">
      <c r="A31" s="4" t="s">
        <v>9</v>
      </c>
      <c r="B31" s="5">
        <v>2307.09</v>
      </c>
      <c r="C31" s="5">
        <v>3503.07</v>
      </c>
      <c r="D31" s="5">
        <v>2845.71</v>
      </c>
      <c r="E31" s="5">
        <v>3744.1</v>
      </c>
      <c r="F31" s="5">
        <v>3997.08</v>
      </c>
      <c r="G31" s="5">
        <v>2786.57</v>
      </c>
      <c r="H31" s="5">
        <v>2700.59</v>
      </c>
      <c r="I31" s="5">
        <v>1639.91</v>
      </c>
      <c r="J31" s="5">
        <v>4309.01</v>
      </c>
      <c r="K31" s="5">
        <v>3038.45</v>
      </c>
      <c r="L31" s="5">
        <v>3003.5</v>
      </c>
      <c r="M31" s="5">
        <v>3942.45</v>
      </c>
      <c r="N31" s="5">
        <v>1401.2</v>
      </c>
      <c r="O31" s="5">
        <v>1544.2</v>
      </c>
      <c r="P31" s="5">
        <v>2996.73</v>
      </c>
      <c r="Q31" s="5">
        <v>4391.74</v>
      </c>
      <c r="R31" s="5">
        <v>3374.73</v>
      </c>
      <c r="S31" s="5">
        <v>3862.54</v>
      </c>
      <c r="T31" s="5">
        <v>3849.05</v>
      </c>
      <c r="U31" s="5">
        <v>1089.1600000000001</v>
      </c>
      <c r="V31" s="5">
        <v>3816.5</v>
      </c>
      <c r="W31" s="5">
        <v>1792.31</v>
      </c>
      <c r="X31" s="5">
        <v>232.92</v>
      </c>
      <c r="Y31" s="5">
        <v>2871.83</v>
      </c>
      <c r="Z31" s="5">
        <v>1710.96</v>
      </c>
      <c r="AA31" s="5">
        <v>1092.43</v>
      </c>
      <c r="AB31" s="5">
        <v>1141.3699999999999</v>
      </c>
      <c r="AC31" s="3">
        <v>0</v>
      </c>
      <c r="AD31" s="5">
        <v>4062.49</v>
      </c>
      <c r="AE31" s="5">
        <v>1961.65</v>
      </c>
      <c r="AF31" s="5">
        <v>3734.16</v>
      </c>
    </row>
    <row r="32" spans="1:32" ht="30.95" customHeight="1" x14ac:dyDescent="0.2">
      <c r="A32" s="4" t="s">
        <v>28</v>
      </c>
      <c r="B32" s="5">
        <v>6108.57</v>
      </c>
      <c r="C32" s="5">
        <v>670.37</v>
      </c>
      <c r="D32" s="5">
        <v>1504.82</v>
      </c>
      <c r="E32" s="5">
        <v>1370.72</v>
      </c>
      <c r="F32" s="5">
        <v>1902.93</v>
      </c>
      <c r="G32" s="5">
        <v>1614.77</v>
      </c>
      <c r="H32" s="5">
        <v>1474.58</v>
      </c>
      <c r="I32" s="5">
        <v>2446.4</v>
      </c>
      <c r="J32" s="5">
        <v>7534.16</v>
      </c>
      <c r="K32" s="5">
        <v>1271.24</v>
      </c>
      <c r="L32" s="5">
        <v>1356.76</v>
      </c>
      <c r="M32" s="5">
        <v>276.19</v>
      </c>
      <c r="N32" s="5">
        <v>3193</v>
      </c>
      <c r="O32" s="5">
        <v>3456.96</v>
      </c>
      <c r="P32" s="5">
        <v>1074.8699999999999</v>
      </c>
      <c r="Q32" s="5">
        <v>329.7</v>
      </c>
      <c r="R32" s="5">
        <v>773.2</v>
      </c>
      <c r="S32" s="5">
        <v>1614.8</v>
      </c>
      <c r="T32" s="5">
        <v>1609.65</v>
      </c>
      <c r="U32" s="5">
        <v>3841.4</v>
      </c>
      <c r="V32" s="5">
        <v>1492.42</v>
      </c>
      <c r="W32" s="5">
        <v>2884.38</v>
      </c>
      <c r="X32" s="5">
        <v>4021.79</v>
      </c>
      <c r="Y32" s="5">
        <v>1570.35</v>
      </c>
      <c r="Z32" s="5">
        <v>3354.48</v>
      </c>
      <c r="AA32" s="5">
        <v>3854.09</v>
      </c>
      <c r="AB32" s="5">
        <v>3804.41</v>
      </c>
      <c r="AC32" s="5">
        <v>4062.49</v>
      </c>
      <c r="AD32" s="3">
        <v>0</v>
      </c>
      <c r="AE32" s="5">
        <v>2769.57</v>
      </c>
      <c r="AF32" s="5">
        <v>1315.59</v>
      </c>
    </row>
    <row r="33" spans="1:32" ht="30.95" customHeight="1" x14ac:dyDescent="0.2">
      <c r="A33" s="4" t="s">
        <v>29</v>
      </c>
      <c r="B33" s="5">
        <v>4263.7299999999996</v>
      </c>
      <c r="C33" s="5">
        <v>2472.4499999999998</v>
      </c>
      <c r="D33" s="5">
        <v>1270.22</v>
      </c>
      <c r="E33" s="5">
        <v>3171.66</v>
      </c>
      <c r="F33" s="5">
        <v>3662.03</v>
      </c>
      <c r="G33" s="5">
        <v>2314.7800000000002</v>
      </c>
      <c r="H33" s="5">
        <v>1324.24</v>
      </c>
      <c r="I33" s="5">
        <v>990.98</v>
      </c>
      <c r="J33" s="5">
        <v>4772.3</v>
      </c>
      <c r="K33" s="5">
        <v>1505.92</v>
      </c>
      <c r="L33" s="5">
        <v>2369.6999999999998</v>
      </c>
      <c r="M33" s="5">
        <v>2779.06</v>
      </c>
      <c r="N33" s="5">
        <v>585.23</v>
      </c>
      <c r="O33" s="5">
        <v>710.34</v>
      </c>
      <c r="P33" s="5">
        <v>1953.72</v>
      </c>
      <c r="Q33" s="5">
        <v>3060.1</v>
      </c>
      <c r="R33" s="5">
        <v>1996.83</v>
      </c>
      <c r="S33" s="5">
        <v>3403.71</v>
      </c>
      <c r="T33" s="5">
        <v>3389.91</v>
      </c>
      <c r="U33" s="5">
        <v>1203.05</v>
      </c>
      <c r="V33" s="5">
        <v>3300.05</v>
      </c>
      <c r="W33" s="5">
        <v>173.33</v>
      </c>
      <c r="X33" s="5">
        <v>1789.54</v>
      </c>
      <c r="Y33" s="5">
        <v>1225.56</v>
      </c>
      <c r="Z33" s="5">
        <v>586.52</v>
      </c>
      <c r="AA33" s="5">
        <v>1213.0899999999999</v>
      </c>
      <c r="AB33" s="5">
        <v>1150.08</v>
      </c>
      <c r="AC33" s="5">
        <v>1961.65</v>
      </c>
      <c r="AD33" s="5">
        <v>2769.57</v>
      </c>
      <c r="AE33" s="3">
        <v>0</v>
      </c>
      <c r="AF33" s="5">
        <v>3132.56</v>
      </c>
    </row>
    <row r="34" spans="1:32" ht="30.95" customHeight="1" x14ac:dyDescent="0.2">
      <c r="A34" s="4" t="s">
        <v>30</v>
      </c>
      <c r="B34" s="5">
        <v>5405.01</v>
      </c>
      <c r="C34" s="5">
        <v>871.28</v>
      </c>
      <c r="D34" s="5">
        <v>2116.17</v>
      </c>
      <c r="E34" s="5">
        <v>57.16</v>
      </c>
      <c r="F34" s="5">
        <v>633.85</v>
      </c>
      <c r="G34" s="5">
        <v>955.76</v>
      </c>
      <c r="H34" s="5">
        <v>1900.46</v>
      </c>
      <c r="I34" s="5">
        <v>2394.54</v>
      </c>
      <c r="J34" s="5">
        <v>7765.83</v>
      </c>
      <c r="K34" s="5">
        <v>1958.4</v>
      </c>
      <c r="L34" s="5">
        <v>789.58</v>
      </c>
      <c r="M34" s="5">
        <v>1040.6300000000001</v>
      </c>
      <c r="N34" s="5">
        <v>3346.23</v>
      </c>
      <c r="O34" s="5">
        <v>3689.4</v>
      </c>
      <c r="P34" s="5">
        <v>1225.73</v>
      </c>
      <c r="Q34" s="5">
        <v>1487.48</v>
      </c>
      <c r="R34" s="5">
        <v>1551.13</v>
      </c>
      <c r="S34" s="5">
        <v>328.25</v>
      </c>
      <c r="T34" s="5">
        <v>318.67</v>
      </c>
      <c r="U34" s="5">
        <v>3902.52</v>
      </c>
      <c r="V34" s="5">
        <v>199.07</v>
      </c>
      <c r="W34" s="5">
        <v>3180.22</v>
      </c>
      <c r="X34" s="5">
        <v>3775.08</v>
      </c>
      <c r="Y34" s="5">
        <v>2227.98</v>
      </c>
      <c r="Z34" s="5">
        <v>3649.92</v>
      </c>
      <c r="AA34" s="5">
        <v>3915.91</v>
      </c>
      <c r="AB34" s="5">
        <v>3885.36</v>
      </c>
      <c r="AC34" s="5">
        <v>3734.16</v>
      </c>
      <c r="AD34" s="5">
        <v>1315.59</v>
      </c>
      <c r="AE34" s="5">
        <v>3132.56</v>
      </c>
      <c r="AF34" s="3">
        <v>0</v>
      </c>
    </row>
    <row r="36" spans="1:32" ht="30.95" customHeight="1" x14ac:dyDescent="0.2">
      <c r="A36" s="1"/>
    </row>
    <row r="37" spans="1:32" ht="30.95" customHeight="1" x14ac:dyDescent="0.2">
      <c r="A37" s="2" t="s">
        <v>33</v>
      </c>
    </row>
    <row r="38" spans="1:32" ht="30.95" customHeight="1" x14ac:dyDescent="0.2">
      <c r="A38" t="s">
        <v>32</v>
      </c>
    </row>
  </sheetData>
  <mergeCells count="1">
    <mergeCell ref="A1:AF1"/>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79790C42-B7DF-4F9E-89FF-D8E81F864DCA}">
            <xm:f>NOT(ISERROR(SEARCH(IF(INDEX(Distance, MATCH("Denver", StartCities), MATCH("San Francisco", StopCities)) &lt; INDEX(Distance, MATCH("Denver", StartCities), MATCH("San Francisco", StopCities)), "Atlanta", "Denver"),A3)))</xm:f>
            <xm:f>IF(INDEX(Distance, MATCH("Denver", StartCities), MATCH("San Francisco", StopCities)) &lt; INDEX(Distance, MATCH("Denver", StartCities), MATCH("San Francisco", StopCities)), "Atlanta", "Denver")</xm:f>
            <x14:dxf>
              <fill>
                <patternFill>
                  <bgColor rgb="FF92D050"/>
                </patternFill>
              </fill>
            </x14:dxf>
          </x14:cfRule>
          <xm:sqref>A3:AF34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4"/>
  <sheetViews>
    <sheetView zoomScaleNormal="100" workbookViewId="0">
      <selection activeCell="B3" sqref="B3"/>
    </sheetView>
  </sheetViews>
  <sheetFormatPr defaultRowHeight="12.75" x14ac:dyDescent="0.2"/>
  <cols>
    <col min="2" max="2" width="40.7109375" style="10" customWidth="1"/>
    <col min="3" max="3" width="8.7109375" bestFit="1" customWidth="1"/>
    <col min="5" max="5" width="84" bestFit="1" customWidth="1"/>
  </cols>
  <sheetData>
    <row r="1" spans="1:5" x14ac:dyDescent="0.2">
      <c r="A1" s="6"/>
      <c r="B1" s="11"/>
    </row>
    <row r="2" spans="1:5" ht="127.5" x14ac:dyDescent="0.2">
      <c r="A2" s="6"/>
      <c r="B2" s="11" t="s">
        <v>45</v>
      </c>
    </row>
    <row r="3" spans="1:5" ht="25.5" x14ac:dyDescent="0.2">
      <c r="B3" s="10" t="s">
        <v>39</v>
      </c>
      <c r="C3">
        <f>INDEX(Distance, MATCH("Denver", StartCities), MATCH("San Francisco", StopCities))</f>
        <v>1523.82</v>
      </c>
      <c r="E3" t="s">
        <v>50</v>
      </c>
    </row>
    <row r="4" spans="1:5" ht="25.5" x14ac:dyDescent="0.2">
      <c r="B4" s="10" t="s">
        <v>40</v>
      </c>
      <c r="C4">
        <f>INDEX(Distance, MATCH("Atlanta", StartCities), MATCH("San Francisco", StopCities))</f>
        <v>3434.28</v>
      </c>
      <c r="E4"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3"/>
  <sheetViews>
    <sheetView workbookViewId="0">
      <selection activeCell="A2" sqref="A2"/>
    </sheetView>
  </sheetViews>
  <sheetFormatPr defaultRowHeight="12.75" x14ac:dyDescent="0.2"/>
  <cols>
    <col min="2" max="2" width="40.7109375" customWidth="1"/>
    <col min="5" max="5" width="82.42578125" bestFit="1" customWidth="1"/>
  </cols>
  <sheetData>
    <row r="2" spans="2:5" ht="38.25" x14ac:dyDescent="0.2">
      <c r="B2" s="8" t="s">
        <v>46</v>
      </c>
    </row>
    <row r="3" spans="2:5" x14ac:dyDescent="0.2">
      <c r="B3" s="8" t="s">
        <v>41</v>
      </c>
      <c r="C3">
        <f>VLOOKUP("Denver", StartCities:Distance, MATCH("San Francisco", StopCities) + 1)</f>
        <v>1523.82</v>
      </c>
      <c r="E3"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E3"/>
  <sheetViews>
    <sheetView workbookViewId="0"/>
  </sheetViews>
  <sheetFormatPr defaultRowHeight="12.75" x14ac:dyDescent="0.2"/>
  <cols>
    <col min="2" max="2" width="41.42578125" customWidth="1"/>
    <col min="5" max="5" width="82.7109375" bestFit="1" customWidth="1"/>
  </cols>
  <sheetData>
    <row r="2" spans="2:5" ht="38.25" x14ac:dyDescent="0.2">
      <c r="B2" s="8" t="s">
        <v>47</v>
      </c>
    </row>
    <row r="3" spans="2:5" x14ac:dyDescent="0.2">
      <c r="B3" s="8" t="s">
        <v>42</v>
      </c>
      <c r="C3">
        <f>HLOOKUP("San Francisco", StopCities:Distance, MATCH("Atlanta", StartCities) + 1)</f>
        <v>3434.28</v>
      </c>
      <c r="E3" t="s">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E3"/>
  <sheetViews>
    <sheetView workbookViewId="0"/>
  </sheetViews>
  <sheetFormatPr defaultRowHeight="12.75" x14ac:dyDescent="0.2"/>
  <cols>
    <col min="2" max="2" width="40.7109375" customWidth="1"/>
    <col min="5" max="5" width="168.28515625" bestFit="1" customWidth="1"/>
  </cols>
  <sheetData>
    <row r="2" spans="2:5" ht="63.75" x14ac:dyDescent="0.2">
      <c r="B2" s="8" t="s">
        <v>48</v>
      </c>
    </row>
    <row r="3" spans="2:5" ht="38.25" x14ac:dyDescent="0.2">
      <c r="B3" s="8" t="s">
        <v>43</v>
      </c>
      <c r="C3">
        <f>(INDEX(Distance, MATCH("Denver", StartCities), MATCH("San Francisco", StopCities)) * 2) + (INDEX(Distance, MATCH("Atlanta", StartCities), MATCH("San Francisco", StopCities)) * 2)</f>
        <v>9916.2000000000007</v>
      </c>
      <c r="E3"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3"/>
  <sheetViews>
    <sheetView workbookViewId="0"/>
  </sheetViews>
  <sheetFormatPr defaultRowHeight="12.75" x14ac:dyDescent="0.2"/>
  <cols>
    <col min="2" max="2" width="41.140625" customWidth="1"/>
    <col min="4" max="4" width="83" style="10" customWidth="1"/>
  </cols>
  <sheetData>
    <row r="2" spans="2:4" ht="38.25" x14ac:dyDescent="0.2">
      <c r="B2" s="8" t="s">
        <v>49</v>
      </c>
    </row>
    <row r="3" spans="2:4" ht="63.75" x14ac:dyDescent="0.2">
      <c r="B3" s="9" t="s">
        <v>44</v>
      </c>
      <c r="D3" s="10" t="s">
        <v>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2:B3"/>
  <sheetViews>
    <sheetView workbookViewId="0">
      <selection activeCell="B2" sqref="B2"/>
    </sheetView>
  </sheetViews>
  <sheetFormatPr defaultRowHeight="12.75" x14ac:dyDescent="0.2"/>
  <cols>
    <col min="2" max="2" width="40.7109375" style="8" customWidth="1"/>
  </cols>
  <sheetData>
    <row r="2" spans="2:2" ht="25.5" x14ac:dyDescent="0.2">
      <c r="B2" s="8" t="s">
        <v>56</v>
      </c>
    </row>
    <row r="3" spans="2:2" ht="25.5" x14ac:dyDescent="0.2">
      <c r="B3" s="8"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1E88BCE-59FC-4A19-8217-36EA5732818B}">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d1607db4-bd3f-4f82-a312-bf7e283d0a6b"/>
    <ds:schemaRef ds:uri="http://www.w3.org/XML/1998/namespace"/>
    <ds:schemaRef ds:uri="http://purl.org/dc/dcmitype/"/>
  </ds:schemaRefs>
</ds:datastoreItem>
</file>

<file path=customXml/itemProps2.xml><?xml version="1.0" encoding="utf-8"?>
<ds:datastoreItem xmlns:ds="http://schemas.openxmlformats.org/officeDocument/2006/customXml" ds:itemID="{0EACD300-5340-4598-AA5C-5AE99E3FB309}">
  <ds:schemaRefs>
    <ds:schemaRef ds:uri="http://schemas.microsoft.com/sharepoint/v3/contenttype/forms"/>
  </ds:schemaRefs>
</ds:datastoreItem>
</file>

<file path=customXml/itemProps3.xml><?xml version="1.0" encoding="utf-8"?>
<ds:datastoreItem xmlns:ds="http://schemas.openxmlformats.org/officeDocument/2006/customXml" ds:itemID="{2E66021A-203E-47B6-97C1-460BC934E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Documentation</vt:lpstr>
      <vt:lpstr>Question 1b</vt:lpstr>
      <vt:lpstr>Question 1c</vt:lpstr>
      <vt:lpstr>Question 1d</vt:lpstr>
      <vt:lpstr>Question 1e</vt:lpstr>
      <vt:lpstr>Question 1f</vt:lpstr>
      <vt:lpstr>Question 1g</vt:lpstr>
      <vt:lpstr>Question 1h</vt:lpstr>
      <vt:lpstr>Distance</vt:lpstr>
      <vt:lpstr>StartCities</vt:lpstr>
      <vt:lpstr>StopCities</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Services</dc:creator>
  <cp:lastModifiedBy>Nick Petty</cp:lastModifiedBy>
  <dcterms:created xsi:type="dcterms:W3CDTF">2004-03-09T16:32:09Z</dcterms:created>
  <dcterms:modified xsi:type="dcterms:W3CDTF">2016-06-02T19:30:14Z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Placeholder</vt:lpwstr>
  </property>
  <property fmtid="{D5CDD505-2E9C-101B-9397-08002B2CF9AE}" pid="3" name="ContentTypeId">
    <vt:lpwstr>0x010100AF8E4BBD310ADB419B3C5F1ACE4D113D</vt:lpwstr>
  </property>
</Properties>
</file>