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3820"/>
  <mc:AlternateContent xmlns:mc="http://schemas.openxmlformats.org/markup-compatibility/2006">
    <mc:Choice Requires="x15">
      <x15ac:absPath xmlns:x15ac="http://schemas.microsoft.com/office/spreadsheetml/2010/11/ac" url="Z:\Users\Nick\OneDrive\Documents\ISM6405_Business_Analytics\Homework 6\"/>
    </mc:Choice>
  </mc:AlternateContent>
  <bookViews>
    <workbookView xWindow="120" yWindow="15" windowWidth="15120" windowHeight="8265" activeTab="2"/>
  </bookViews>
  <sheets>
    <sheet name="Documentation" sheetId="4" r:id="rId1"/>
    <sheet name="Original Data Q2" sheetId="1" r:id="rId2"/>
    <sheet name="Q2Solution" sheetId="5" r:id="rId3"/>
  </sheets>
  <calcPr calcId="171027"/>
  <webPublishing codePage="1252"/>
</workbook>
</file>

<file path=xl/calcChain.xml><?xml version="1.0" encoding="utf-8"?>
<calcChain xmlns="http://schemas.openxmlformats.org/spreadsheetml/2006/main">
  <c r="G15" i="5" l="1"/>
  <c r="J9" i="5"/>
  <c r="J11" i="5"/>
  <c r="J7" i="5"/>
  <c r="J8" i="5"/>
  <c r="J12" i="5"/>
  <c r="J10" i="5"/>
  <c r="J6" i="5"/>
  <c r="I9" i="5"/>
  <c r="I11" i="5"/>
  <c r="I7" i="5"/>
  <c r="I8" i="5"/>
  <c r="I12" i="5"/>
  <c r="I10" i="5"/>
  <c r="I6" i="5"/>
  <c r="D15" i="5"/>
  <c r="H6" i="5"/>
  <c r="H10" i="5"/>
  <c r="H12" i="5"/>
  <c r="H8" i="5"/>
  <c r="H7" i="5"/>
  <c r="H11" i="5"/>
  <c r="H9" i="5"/>
  <c r="B8" i="4"/>
  <c r="K11" i="5" l="1"/>
  <c r="K8" i="5"/>
  <c r="K9" i="5"/>
  <c r="K7" i="5"/>
  <c r="K12" i="5"/>
  <c r="K6" i="5"/>
  <c r="K10" i="5"/>
  <c r="H6" i="1"/>
  <c r="H7" i="1"/>
  <c r="H8" i="1"/>
  <c r="H9" i="1"/>
  <c r="H10" i="1"/>
  <c r="H11" i="1"/>
  <c r="H12" i="1"/>
  <c r="D15" i="1" l="1"/>
</calcChain>
</file>

<file path=xl/sharedStrings.xml><?xml version="1.0" encoding="utf-8"?>
<sst xmlns="http://schemas.openxmlformats.org/spreadsheetml/2006/main" count="34" uniqueCount="22">
  <si>
    <t>John</t>
  </si>
  <si>
    <t>Adam</t>
  </si>
  <si>
    <t>Dixie</t>
  </si>
  <si>
    <t>Tad</t>
  </si>
  <si>
    <t>Erica</t>
  </si>
  <si>
    <t>Gabrielle</t>
  </si>
  <si>
    <t>Units</t>
  </si>
  <si>
    <t>Revenue</t>
  </si>
  <si>
    <t>Name</t>
  </si>
  <si>
    <t>revenue</t>
  </si>
  <si>
    <t>Amanda</t>
  </si>
  <si>
    <t>Unit price</t>
  </si>
  <si>
    <t>Created by:</t>
  </si>
  <si>
    <t>Nick Petty</t>
  </si>
  <si>
    <t>Date begun:</t>
  </si>
  <si>
    <t>Date completed:</t>
  </si>
  <si>
    <t>ISM 6405 Homework Assignment 6</t>
  </si>
  <si>
    <t>Price Rank</t>
  </si>
  <si>
    <t>Units Rank</t>
  </si>
  <si>
    <t>Revenue Rank</t>
  </si>
  <si>
    <t>Average Revenue</t>
  </si>
  <si>
    <t>Question 2.  Using the Tableexample.xlsx file, set things up so that each salesperson’s rank according to total revenue and units sold is included in the worksheet.  Additionally, add a column showing the price rank.  Display the resultant data sorted in descending order by price rank.  Next, display the average revenue at the bottom of the table, formatted to 2 decimal places and appropriately titled.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</si>
</sst>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2" borderId="1" xfId="0" applyFont="1" applyFill="1" applyBorder="1"/>
    <xf numFmtId="14" fontId="0" fillId="0" borderId="0" xfId="0" applyNumberFormat="1"/>
    <xf numFmtId="0" fontId="0" fillId="2" borderId="0" xfId="0" applyFont="1" applyFill="1" applyBorder="1"/>
    <xf numFmtId="0" fontId="0" fillId="0" borderId="1" xfId="0" applyBorder="1"/>
    <xf numFmtId="164" fontId="0" fillId="2" borderId="1" xfId="0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Sales" displayName="Sales" ref="E5:H12" totalsRowShown="0">
  <autoFilter ref="E5:H12"/>
  <tableColumns count="4">
    <tableColumn id="1" name="Name"/>
    <tableColumn id="2" name="Units"/>
    <tableColumn id="3" name="Revenue"/>
    <tableColumn id="4" name="Unit price" dataDxfId="4">
      <calculatedColumnFormula>Sales[[#This Row],[Revenue]]/Sales[[#This Row],[Units]]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ales3" displayName="Sales3" ref="E5:K12" totalsRowShown="0">
  <autoFilter ref="E5:K12"/>
  <sortState ref="E6:K12">
    <sortCondition descending="1" ref="K5:K12"/>
  </sortState>
  <tableColumns count="7">
    <tableColumn id="1" name="Name"/>
    <tableColumn id="2" name="Units"/>
    <tableColumn id="3" name="Revenue"/>
    <tableColumn id="4" name="Unit price" dataDxfId="3">
      <calculatedColumnFormula>Sales3[[#This Row],[Revenue]]/Sales3[[#This Row],[Units]]</calculatedColumnFormula>
    </tableColumn>
    <tableColumn id="5" name="Units Rank" dataDxfId="2">
      <calculatedColumnFormula>_xlfn.RANK.EQ(Sales3[[#This Row],[Units]],Sales3[Units])</calculatedColumnFormula>
    </tableColumn>
    <tableColumn id="6" name="Revenue Rank" dataDxfId="1">
      <calculatedColumnFormula>_xlfn.RANK.EQ(Sales3[[#This Row],[Revenue]],Sales3[Revenue])</calculatedColumnFormula>
    </tableColumn>
    <tableColumn id="7" name="Price Rank" dataDxfId="0">
      <calculatedColumnFormula>_xlfn.RANK.EQ(Sales3[[#This Row],[Unit price]],Sales3[Unit price])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/>
  </sheetViews>
  <sheetFormatPr defaultRowHeight="15" x14ac:dyDescent="0.25"/>
  <cols>
    <col min="1" max="1" width="15.85546875" bestFit="1" customWidth="1"/>
    <col min="2" max="2" width="10" bestFit="1" customWidth="1"/>
  </cols>
  <sheetData>
    <row r="4" spans="1:2" ht="30" customHeight="1" x14ac:dyDescent="0.25">
      <c r="A4" s="8" t="s">
        <v>16</v>
      </c>
      <c r="B4" s="8"/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s="4">
        <v>42545</v>
      </c>
    </row>
    <row r="8" spans="1:2" x14ac:dyDescent="0.25">
      <c r="A8" t="s">
        <v>15</v>
      </c>
      <c r="B8" s="4">
        <f ca="1">TODAY()</f>
        <v>42545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5"/>
  <sheetViews>
    <sheetView topLeftCell="E5" workbookViewId="0">
      <selection activeCell="J10" sqref="J10"/>
    </sheetView>
  </sheetViews>
  <sheetFormatPr defaultRowHeight="15" x14ac:dyDescent="0.25"/>
  <cols>
    <col min="5" max="5" width="10.85546875" customWidth="1"/>
    <col min="7" max="7" width="10.85546875" customWidth="1"/>
    <col min="8" max="8" width="12" bestFit="1" customWidth="1"/>
  </cols>
  <sheetData>
    <row r="5" spans="3:8" x14ac:dyDescent="0.25">
      <c r="E5" t="s">
        <v>8</v>
      </c>
      <c r="F5" t="s">
        <v>6</v>
      </c>
      <c r="G5" t="s">
        <v>7</v>
      </c>
      <c r="H5" t="s">
        <v>11</v>
      </c>
    </row>
    <row r="6" spans="3:8" x14ac:dyDescent="0.25">
      <c r="E6" t="s">
        <v>0</v>
      </c>
      <c r="F6">
        <v>826</v>
      </c>
      <c r="G6">
        <v>27258</v>
      </c>
      <c r="H6" s="2">
        <f>Sales[[#This Row],[Revenue]]/Sales[[#This Row],[Units]]</f>
        <v>33</v>
      </c>
    </row>
    <row r="7" spans="3:8" x14ac:dyDescent="0.25">
      <c r="E7" t="s">
        <v>1</v>
      </c>
      <c r="F7" s="1">
        <v>594</v>
      </c>
      <c r="G7" s="1">
        <v>26136</v>
      </c>
      <c r="H7" s="2">
        <f>Sales[[#This Row],[Revenue]]/Sales[[#This Row],[Units]]</f>
        <v>44</v>
      </c>
    </row>
    <row r="8" spans="3:8" x14ac:dyDescent="0.25">
      <c r="E8" t="s">
        <v>2</v>
      </c>
      <c r="F8">
        <v>528</v>
      </c>
      <c r="G8">
        <v>13200</v>
      </c>
      <c r="H8" s="2">
        <f>Sales[[#This Row],[Revenue]]/Sales[[#This Row],[Units]]</f>
        <v>25</v>
      </c>
    </row>
    <row r="9" spans="3:8" x14ac:dyDescent="0.25">
      <c r="E9" t="s">
        <v>3</v>
      </c>
      <c r="F9" s="1">
        <v>806</v>
      </c>
      <c r="G9" s="1">
        <v>20956</v>
      </c>
      <c r="H9" s="2">
        <f>Sales[[#This Row],[Revenue]]/Sales[[#This Row],[Units]]</f>
        <v>26</v>
      </c>
    </row>
    <row r="10" spans="3:8" x14ac:dyDescent="0.25">
      <c r="E10" t="s">
        <v>4</v>
      </c>
      <c r="F10" s="3">
        <v>814</v>
      </c>
      <c r="G10" s="3">
        <v>39886</v>
      </c>
      <c r="H10" s="2">
        <f>Sales[[#This Row],[Revenue]]/Sales[[#This Row],[Units]]</f>
        <v>49</v>
      </c>
    </row>
    <row r="11" spans="3:8" x14ac:dyDescent="0.25">
      <c r="E11" t="s">
        <v>5</v>
      </c>
      <c r="F11">
        <v>779</v>
      </c>
      <c r="G11">
        <v>28044</v>
      </c>
      <c r="H11" s="2">
        <f>Sales[[#This Row],[Revenue]]/Sales[[#This Row],[Units]]</f>
        <v>36</v>
      </c>
    </row>
    <row r="12" spans="3:8" x14ac:dyDescent="0.25">
      <c r="E12" s="1" t="s">
        <v>10</v>
      </c>
      <c r="F12" s="1">
        <v>400</v>
      </c>
      <c r="G12" s="1">
        <v>5000</v>
      </c>
      <c r="H12" s="2">
        <f>Sales[[#This Row],[Revenue]]/Sales[[#This Row],[Units]]</f>
        <v>12.5</v>
      </c>
    </row>
    <row r="15" spans="3:8" x14ac:dyDescent="0.25">
      <c r="C15" t="s">
        <v>9</v>
      </c>
      <c r="D15">
        <f>SUM(Sales[Revenue])</f>
        <v>160480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15"/>
  <sheetViews>
    <sheetView tabSelected="1" topLeftCell="E5" workbookViewId="0">
      <selection activeCell="M5" sqref="M5:U10"/>
    </sheetView>
  </sheetViews>
  <sheetFormatPr defaultRowHeight="15" x14ac:dyDescent="0.25"/>
  <cols>
    <col min="3" max="3" width="8.42578125" bestFit="1" customWidth="1"/>
    <col min="4" max="4" width="7" bestFit="1" customWidth="1"/>
    <col min="5" max="5" width="9.140625" bestFit="1" customWidth="1"/>
    <col min="6" max="6" width="8" bestFit="1" customWidth="1"/>
    <col min="7" max="7" width="11.140625" customWidth="1"/>
    <col min="8" max="8" width="12" bestFit="1" customWidth="1"/>
    <col min="9" max="9" width="12.7109375" bestFit="1" customWidth="1"/>
    <col min="10" max="10" width="16" bestFit="1" customWidth="1"/>
    <col min="11" max="11" width="12.42578125" bestFit="1" customWidth="1"/>
  </cols>
  <sheetData>
    <row r="5" spans="3:21" ht="15" customHeight="1" x14ac:dyDescent="0.25">
      <c r="E5" t="s">
        <v>8</v>
      </c>
      <c r="F5" t="s">
        <v>6</v>
      </c>
      <c r="G5" t="s">
        <v>7</v>
      </c>
      <c r="H5" t="s">
        <v>11</v>
      </c>
      <c r="I5" t="s">
        <v>18</v>
      </c>
      <c r="J5" t="s">
        <v>19</v>
      </c>
      <c r="K5" t="s">
        <v>17</v>
      </c>
      <c r="M5" s="11" t="s">
        <v>21</v>
      </c>
      <c r="N5" s="11"/>
      <c r="O5" s="11"/>
      <c r="P5" s="11"/>
      <c r="Q5" s="11"/>
      <c r="R5" s="11"/>
      <c r="S5" s="11"/>
      <c r="T5" s="11"/>
      <c r="U5" s="11"/>
    </row>
    <row r="6" spans="3:21" x14ac:dyDescent="0.25">
      <c r="E6" s="1" t="s">
        <v>10</v>
      </c>
      <c r="F6" s="1">
        <v>400</v>
      </c>
      <c r="G6" s="1">
        <v>5000</v>
      </c>
      <c r="H6" s="2">
        <f>Sales3[[#This Row],[Revenue]]/Sales3[[#This Row],[Units]]</f>
        <v>12.5</v>
      </c>
      <c r="I6">
        <f>_xlfn.RANK.EQ(Sales3[[#This Row],[Units]],Sales3[Units])</f>
        <v>7</v>
      </c>
      <c r="J6">
        <f>_xlfn.RANK.EQ(Sales3[[#This Row],[Revenue]],Sales3[Revenue])</f>
        <v>7</v>
      </c>
      <c r="K6">
        <f>_xlfn.RANK.EQ(Sales3[[#This Row],[Unit price]],Sales3[Unit price])</f>
        <v>7</v>
      </c>
      <c r="M6" s="11"/>
      <c r="N6" s="11"/>
      <c r="O6" s="11"/>
      <c r="P6" s="11"/>
      <c r="Q6" s="11"/>
      <c r="R6" s="11"/>
      <c r="S6" s="11"/>
      <c r="T6" s="11"/>
      <c r="U6" s="11"/>
    </row>
    <row r="7" spans="3:21" x14ac:dyDescent="0.25">
      <c r="E7" t="s">
        <v>2</v>
      </c>
      <c r="F7">
        <v>528</v>
      </c>
      <c r="G7">
        <v>13200</v>
      </c>
      <c r="H7" s="2">
        <f>Sales3[[#This Row],[Revenue]]/Sales3[[#This Row],[Units]]</f>
        <v>25</v>
      </c>
      <c r="I7">
        <f>_xlfn.RANK.EQ(Sales3[[#This Row],[Units]],Sales3[Units])</f>
        <v>6</v>
      </c>
      <c r="J7">
        <f>_xlfn.RANK.EQ(Sales3[[#This Row],[Revenue]],Sales3[Revenue])</f>
        <v>6</v>
      </c>
      <c r="K7">
        <f>_xlfn.RANK.EQ(Sales3[[#This Row],[Unit price]],Sales3[Unit price])</f>
        <v>6</v>
      </c>
      <c r="M7" s="11"/>
      <c r="N7" s="11"/>
      <c r="O7" s="11"/>
      <c r="P7" s="11"/>
      <c r="Q7" s="11"/>
      <c r="R7" s="11"/>
      <c r="S7" s="11"/>
      <c r="T7" s="11"/>
      <c r="U7" s="11"/>
    </row>
    <row r="8" spans="3:21" x14ac:dyDescent="0.25">
      <c r="E8" t="s">
        <v>3</v>
      </c>
      <c r="F8">
        <v>806</v>
      </c>
      <c r="G8">
        <v>20956</v>
      </c>
      <c r="H8" s="2">
        <f>Sales3[[#This Row],[Revenue]]/Sales3[[#This Row],[Units]]</f>
        <v>26</v>
      </c>
      <c r="I8">
        <f>_xlfn.RANK.EQ(Sales3[[#This Row],[Units]],Sales3[Units])</f>
        <v>3</v>
      </c>
      <c r="J8">
        <f>_xlfn.RANK.EQ(Sales3[[#This Row],[Revenue]],Sales3[Revenue])</f>
        <v>5</v>
      </c>
      <c r="K8">
        <f>_xlfn.RANK.EQ(Sales3[[#This Row],[Unit price]],Sales3[Unit price])</f>
        <v>5</v>
      </c>
      <c r="M8" s="11"/>
      <c r="N8" s="11"/>
      <c r="O8" s="11"/>
      <c r="P8" s="11"/>
      <c r="Q8" s="11"/>
      <c r="R8" s="11"/>
      <c r="S8" s="11"/>
      <c r="T8" s="11"/>
      <c r="U8" s="11"/>
    </row>
    <row r="9" spans="3:21" x14ac:dyDescent="0.25">
      <c r="E9" t="s">
        <v>0</v>
      </c>
      <c r="F9">
        <v>826</v>
      </c>
      <c r="G9">
        <v>27258</v>
      </c>
      <c r="H9" s="2">
        <f>Sales3[[#This Row],[Revenue]]/Sales3[[#This Row],[Units]]</f>
        <v>33</v>
      </c>
      <c r="I9">
        <f>_xlfn.RANK.EQ(Sales3[[#This Row],[Units]],Sales3[Units])</f>
        <v>1</v>
      </c>
      <c r="J9">
        <f>_xlfn.RANK.EQ(Sales3[[#This Row],[Revenue]],Sales3[Revenue])</f>
        <v>3</v>
      </c>
      <c r="K9">
        <f>_xlfn.RANK.EQ(Sales3[[#This Row],[Unit price]],Sales3[Unit price])</f>
        <v>4</v>
      </c>
      <c r="M9" s="11"/>
      <c r="N9" s="11"/>
      <c r="O9" s="11"/>
      <c r="P9" s="11"/>
      <c r="Q9" s="11"/>
      <c r="R9" s="11"/>
      <c r="S9" s="11"/>
      <c r="T9" s="11"/>
      <c r="U9" s="11"/>
    </row>
    <row r="10" spans="3:21" x14ac:dyDescent="0.25">
      <c r="E10" t="s">
        <v>5</v>
      </c>
      <c r="F10" s="6">
        <v>779</v>
      </c>
      <c r="G10" s="6">
        <v>28044</v>
      </c>
      <c r="H10" s="2">
        <f>Sales3[[#This Row],[Revenue]]/Sales3[[#This Row],[Units]]</f>
        <v>36</v>
      </c>
      <c r="I10">
        <f>_xlfn.RANK.EQ(Sales3[[#This Row],[Units]],Sales3[Units])</f>
        <v>4</v>
      </c>
      <c r="J10">
        <f>_xlfn.RANK.EQ(Sales3[[#This Row],[Revenue]],Sales3[Revenue])</f>
        <v>2</v>
      </c>
      <c r="K10">
        <f>_xlfn.RANK.EQ(Sales3[[#This Row],[Unit price]],Sales3[Unit price])</f>
        <v>3</v>
      </c>
      <c r="M10" s="11"/>
      <c r="N10" s="11"/>
      <c r="O10" s="11"/>
      <c r="P10" s="11"/>
      <c r="Q10" s="11"/>
      <c r="R10" s="11"/>
      <c r="S10" s="11"/>
      <c r="T10" s="11"/>
      <c r="U10" s="11"/>
    </row>
    <row r="11" spans="3:21" x14ac:dyDescent="0.25">
      <c r="E11" t="s">
        <v>1</v>
      </c>
      <c r="F11">
        <v>594</v>
      </c>
      <c r="G11">
        <v>26136</v>
      </c>
      <c r="H11" s="2">
        <f>Sales3[[#This Row],[Revenue]]/Sales3[[#This Row],[Units]]</f>
        <v>44</v>
      </c>
      <c r="I11">
        <f>_xlfn.RANK.EQ(Sales3[[#This Row],[Units]],Sales3[Units])</f>
        <v>5</v>
      </c>
      <c r="J11">
        <f>_xlfn.RANK.EQ(Sales3[[#This Row],[Revenue]],Sales3[Revenue])</f>
        <v>4</v>
      </c>
      <c r="K11">
        <f>_xlfn.RANK.EQ(Sales3[[#This Row],[Unit price]],Sales3[Unit price])</f>
        <v>2</v>
      </c>
    </row>
    <row r="12" spans="3:21" x14ac:dyDescent="0.25">
      <c r="E12" t="s">
        <v>4</v>
      </c>
      <c r="F12" s="5">
        <v>814</v>
      </c>
      <c r="G12" s="5">
        <v>39886</v>
      </c>
      <c r="H12" s="2">
        <f>Sales3[[#This Row],[Revenue]]/Sales3[[#This Row],[Units]]</f>
        <v>49</v>
      </c>
      <c r="I12">
        <f>_xlfn.RANK.EQ(Sales3[[#This Row],[Units]],Sales3[Units])</f>
        <v>2</v>
      </c>
      <c r="J12">
        <f>_xlfn.RANK.EQ(Sales3[[#This Row],[Revenue]],Sales3[Revenue])</f>
        <v>1</v>
      </c>
      <c r="K12">
        <f>_xlfn.RANK.EQ(Sales3[[#This Row],[Unit price]],Sales3[Unit price])</f>
        <v>1</v>
      </c>
    </row>
    <row r="13" spans="3:21" ht="15" customHeight="1" x14ac:dyDescent="0.25">
      <c r="G13" s="9" t="s">
        <v>20</v>
      </c>
    </row>
    <row r="14" spans="3:21" x14ac:dyDescent="0.25">
      <c r="G14" s="10"/>
    </row>
    <row r="15" spans="3:21" x14ac:dyDescent="0.25">
      <c r="C15" t="s">
        <v>9</v>
      </c>
      <c r="D15">
        <f>SUM(Sales3[Revenue])</f>
        <v>160480</v>
      </c>
      <c r="G15" s="7">
        <f>AVERAGE(Sales3[Revenue])</f>
        <v>22925.714285714286</v>
      </c>
    </row>
  </sheetData>
  <mergeCells count="2">
    <mergeCell ref="G13:G14"/>
    <mergeCell ref="M5:U1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ACB626-E10E-4EF6-8F69-C9CB91408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CAF9779-7194-498E-837A-5EFA512AAFD8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DE46F2-1B71-49AE-ADEE-F17B48CE93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Original Data Q2</vt:lpstr>
      <vt:lpstr>Q2Solution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Nick Petty</cp:lastModifiedBy>
  <dcterms:created xsi:type="dcterms:W3CDTF">2006-07-21T13:51:38Z</dcterms:created>
  <dcterms:modified xsi:type="dcterms:W3CDTF">2016-06-25T03:00:15Z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