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030bbe8d5fb5f30/Área de Trabalho/BootCamp-Caixa-DIO-Copilot/"/>
    </mc:Choice>
  </mc:AlternateContent>
  <xr:revisionPtr revIDLastSave="459" documentId="8_{3B79761E-D3FB-4491-8A3C-54C6D63BE770}" xr6:coauthVersionLast="47" xr6:coauthVersionMax="47" xr10:uidLastSave="{78BA8F5D-33FD-4E4C-B30B-D6A36C2FE09A}"/>
  <bookViews>
    <workbookView xWindow="-120" yWindow="-120" windowWidth="20730" windowHeight="11160" tabRatio="51" firstSheet="2" activeTab="2" xr2:uid="{2659C4DC-D7CB-419B-9022-C3C88C3D649A}"/>
  </bookViews>
  <sheets>
    <sheet name="Data" sheetId="1" state="hidden" r:id="rId1"/>
    <sheet name="Controller" sheetId="2" state="hidden" r:id="rId2"/>
    <sheet name="Dashboard" sheetId="3" r:id="rId3"/>
    <sheet name="Caixinha" sheetId="4" state="hidden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B2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3" i="1"/>
  <c r="B24" i="1"/>
  <c r="B25" i="1"/>
  <c r="B26" i="1"/>
  <c r="B27" i="1"/>
  <c r="B2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1EFEED-6EF1-4413-A76A-5ABC141ADEE5}" keepAlive="1" name="Consulta - DadosPLanFinTeste" description="Conexão com a consulta 'DadosPLanFinTeste' na pasta de trabalho." type="5" refreshedVersion="0" background="1">
    <dbPr connection="Provider=Microsoft.Mashup.OleDb.1;Data Source=$Workbook$;Location=DadosPLanFinTeste;Extended Properties=&quot;&quot;" command="SELECT * FROM [DadosPLanFinTeste]"/>
  </connection>
</connections>
</file>

<file path=xl/sharedStrings.xml><?xml version="1.0" encoding="utf-8"?>
<sst xmlns="http://schemas.openxmlformats.org/spreadsheetml/2006/main" count="177" uniqueCount="65">
  <si>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</si>
  <si>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</si>
  <si>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</si>
  <si>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</si>
  <si>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</si>
  <si>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</si>
  <si>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</si>
  <si>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</si>
  <si>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</si>
  <si>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</si>
  <si>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</si>
  <si>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</si>
  <si>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</si>
  <si>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</si>
  <si>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</si>
  <si>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</si>
  <si>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</si>
  <si>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</si>
  <si>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</si>
  <si>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</si>
  <si>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</si>
  <si>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</si>
  <si>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</si>
  <si>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</si>
  <si>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</si>
  <si>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</si>
  <si>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</si>
  <si>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</t>
  </si>
  <si>
    <t>Investimentos</t>
  </si>
  <si>
    <t>Dividendos de ações</t>
  </si>
  <si>
    <t>Serviços</t>
  </si>
  <si>
    <t>Limpeza do apartamento</t>
  </si>
  <si>
    <t>Utilidades Dom.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</si>
  <si>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</si>
  <si>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</si>
  <si>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</si>
  <si>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</si>
  <si>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</si>
  <si>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</si>
  <si>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pet</t>
  </si>
  <si>
    <t>Viagem</t>
  </si>
  <si>
    <t>Reserva de pousada</t>
  </si>
  <si>
    <t>Gastronomia</t>
  </si>
  <si>
    <t>Jantar em restaurante</t>
  </si>
  <si>
    <t>Cinema e jantar</t>
  </si>
  <si>
    <t>Plano de saúde</t>
  </si>
  <si>
    <t>Compra de ações</t>
  </si>
  <si>
    <t>Freelance</t>
  </si>
  <si>
    <t>Pagamento por projeto</t>
  </si>
  <si>
    <t>Manutenção do veículo</t>
  </si>
  <si>
    <t>Eletrônicos</t>
  </si>
  <si>
    <t>Compra de novo celular</t>
  </si>
  <si>
    <t>Conta de energia elétrica</t>
  </si>
  <si>
    <t>Aniversário da mãe</t>
  </si>
  <si>
    <t>compras no supermercado</t>
  </si>
  <si>
    <t>Rótulos de Linha</t>
  </si>
  <si>
    <t>Total Geral</t>
  </si>
  <si>
    <t>Soma de Valor</t>
  </si>
  <si>
    <t>Quanto tive de saída por categoria em reais</t>
  </si>
  <si>
    <t>mês</t>
  </si>
  <si>
    <t>Recebimento por trabalho</t>
  </si>
  <si>
    <t>Data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</si>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</sst>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R$&quot;\ #,##0.00;\-&quot;R$&quot;\ #,##0.00"/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4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2" fillId="0" borderId="0" xfId="0" applyFont="1"/>
    <xf numFmtId="0" fontId="0" fillId="2" borderId="0" xfId="0" applyFill="1"/>
    <xf numFmtId="0" fontId="0" fillId="3" borderId="0" xfId="0" applyFill="1"/>
    <xf numFmtId="7" fontId="0" fillId="0" borderId="0" xfId="0" applyNumberFormat="1"/>
    <xf numFmtId="1" fontId="0" fillId="0" borderId="0" xfId="0" applyNumberFormat="1"/>
    <xf numFmtId="0" fontId="3" fillId="0" borderId="0" xfId="0" applyFont="1"/>
    <xf numFmtId="14" fontId="4" fillId="0" borderId="0" xfId="0" applyNumberFormat="1" applyFont="1"/>
    <xf numFmtId="44" fontId="4" fillId="0" borderId="0" xfId="1" applyFont="1"/>
    <xf numFmtId="0" fontId="3" fillId="4" borderId="0" xfId="2"/>
  </cellXfs>
  <cellStyles count="3">
    <cellStyle name="Ênfase6" xfId="2" builtinId="49"/>
    <cellStyle name="Moeda" xfId="1" builtinId="4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3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9" formatCode="dd/mm/yyyy"/>
    </dxf>
    <dxf>
      <numFmt numFmtId="0" formatCode="General"/>
    </dxf>
    <dxf>
      <font>
        <color theme="0"/>
      </font>
      <border>
        <bottom style="thin">
          <color theme="6"/>
        </bottom>
        <vertical/>
        <horizontal/>
      </border>
    </dxf>
    <dxf>
      <font>
        <color theme="0"/>
      </font>
      <fill>
        <patternFill>
          <bgColor theme="9" tint="0.39994506668294322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yStyle" pivot="0" table="0" count="10" xr9:uid="{3E7DFA7A-988F-4EEB-ADC1-A8EA2BDA9790}">
      <tableStyleElement type="wholeTable" dxfId="15"/>
      <tableStyleElement type="headerRow" dxfId="14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39994506668294322"/>
              <bgColor theme="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theme="9" tint="0.79998168889431442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[PlanilhaFinComIA.xlsx]Controller!TabD_EntradaMoney</c:name>
    <c:fmtId val="2"/>
  </c:pivotSource>
  <c:chart>
    <c:autoTitleDeleted val="1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"/>
          <c:w val="0.93888888888888888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Controller!$G$5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Controller!$F$6:$F$9</c:f>
              <c:strCache>
                <c:ptCount val="3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</c:strCache>
            </c:strRef>
          </c:cat>
          <c:val>
            <c:numRef>
              <c:f>Controller!$G$6:$G$9</c:f>
              <c:numCache>
                <c:formatCode>"R$"#,##0.00_);\("R$"#,##0.00\)</c:formatCode>
                <c:ptCount val="3"/>
                <c:pt idx="0">
                  <c:v>1200</c:v>
                </c:pt>
                <c:pt idx="1">
                  <c:v>800</c:v>
                </c:pt>
                <c:pt idx="2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0-4F69-BA86-09F3CECD7C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5828464"/>
        <c:axId val="935827024"/>
      </c:barChart>
      <c:catAx>
        <c:axId val="93582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5827024"/>
        <c:crosses val="autoZero"/>
        <c:auto val="1"/>
        <c:lblAlgn val="ctr"/>
        <c:lblOffset val="100"/>
        <c:noMultiLvlLbl val="0"/>
      </c:catAx>
      <c:valAx>
        <c:axId val="935827024"/>
        <c:scaling>
          <c:orientation val="minMax"/>
        </c:scaling>
        <c:delete val="1"/>
        <c:axPos val="l"/>
        <c:numFmt formatCode="&quot;R$&quot;#,##0.00_);\(&quot;R$&quot;#,##0.00\)" sourceLinked="1"/>
        <c:majorTickMark val="none"/>
        <c:minorTickMark val="none"/>
        <c:tickLblPos val="nextTo"/>
        <c:crossAx val="93582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[PlanilhaFinComIA.xlsx]Controller!TabD_SaidaMoney</c:name>
    <c:fmtId val="4"/>
  </c:pivotSource>
  <c:chart>
    <c:autoTitleDeleted val="1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5037270341207347E-2"/>
          <c:y val="7.407407407407407E-2"/>
          <c:w val="0.95292047953465275"/>
          <c:h val="0.667952026829979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Controller!$C$6:$C$22</c:f>
              <c:strCache>
                <c:ptCount val="16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Freelance</c:v>
                </c:pt>
                <c:pt idx="5">
                  <c:v>Gastronomia</c:v>
                </c:pt>
                <c:pt idx="6">
                  <c:v>Investimentos</c:v>
                </c:pt>
                <c:pt idx="7">
                  <c:v>Lazer</c:v>
                </c:pt>
                <c:pt idx="8">
                  <c:v>Pet Care</c:v>
                </c:pt>
                <c:pt idx="9">
                  <c:v>Presentes</c:v>
                </c:pt>
                <c:pt idx="10">
                  <c:v>Saúde</c:v>
                </c:pt>
                <c:pt idx="11">
                  <c:v>Serviços</c:v>
                </c:pt>
                <c:pt idx="12">
                  <c:v>Transporte</c:v>
                </c:pt>
                <c:pt idx="13">
                  <c:v>Utilidades Dom.</c:v>
                </c:pt>
                <c:pt idx="14">
                  <c:v>Vestuário</c:v>
                </c:pt>
                <c:pt idx="15">
                  <c:v>Viagem</c:v>
                </c:pt>
              </c:strCache>
            </c:strRef>
          </c:cat>
          <c:val>
            <c:numRef>
              <c:f>Controller!$D$6:$D$22</c:f>
              <c:numCache>
                <c:formatCode>_("R$"* #,##0.00_);_("R$"* \(#,##0.00\);_("R$"* "-"??_);_(@_)</c:formatCode>
                <c:ptCount val="16"/>
                <c:pt idx="0">
                  <c:v>600</c:v>
                </c:pt>
                <c:pt idx="1">
                  <c:v>100</c:v>
                </c:pt>
                <c:pt idx="2">
                  <c:v>800</c:v>
                </c:pt>
                <c:pt idx="3">
                  <c:v>1200</c:v>
                </c:pt>
                <c:pt idx="4">
                  <c:v>800</c:v>
                </c:pt>
                <c:pt idx="5">
                  <c:v>200</c:v>
                </c:pt>
                <c:pt idx="6">
                  <c:v>1000</c:v>
                </c:pt>
                <c:pt idx="7">
                  <c:v>120</c:v>
                </c:pt>
                <c:pt idx="8">
                  <c:v>90</c:v>
                </c:pt>
                <c:pt idx="9">
                  <c:v>480</c:v>
                </c:pt>
                <c:pt idx="10">
                  <c:v>450</c:v>
                </c:pt>
                <c:pt idx="11">
                  <c:v>750</c:v>
                </c:pt>
                <c:pt idx="12">
                  <c:v>600</c:v>
                </c:pt>
                <c:pt idx="13">
                  <c:v>750</c:v>
                </c:pt>
                <c:pt idx="14">
                  <c:v>600</c:v>
                </c:pt>
                <c:pt idx="15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7-4CC4-B88F-B36DE11526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301248063"/>
        <c:axId val="1301243263"/>
      </c:barChart>
      <c:catAx>
        <c:axId val="130124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1243263"/>
        <c:crosses val="autoZero"/>
        <c:auto val="1"/>
        <c:lblAlgn val="ctr"/>
        <c:lblOffset val="100"/>
        <c:noMultiLvlLbl val="0"/>
      </c:catAx>
      <c:valAx>
        <c:axId val="1301243263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0124806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Caixinha!$B$4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Caixinha!$C$4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D-4C23-A73A-61DA7CE869F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77783232"/>
        <c:axId val="77798112"/>
      </c:barChart>
      <c:barChart>
        <c:barDir val="col"/>
        <c:grouping val="stacked"/>
        <c:varyColors val="0"/>
        <c:ser>
          <c:idx val="0"/>
          <c:order val="0"/>
          <c:tx>
            <c:strRef>
              <c:f>Caixinha!$B$3</c:f>
              <c:strCache>
                <c:ptCount val="1"/>
                <c:pt idx="0">
                  <c:v>Total Reservado</c:v>
                </c:pt>
              </c:strCache>
            </c:strRef>
          </c:tx>
          <c:spPr>
            <a:gradFill>
              <a:gsLst>
                <a:gs pos="50000">
                  <a:schemeClr val="accent6">
                    <a:lumMod val="75000"/>
                  </a:schemeClr>
                </a:gs>
                <a:gs pos="100000">
                  <a:schemeClr val="accent6">
                    <a:lumMod val="20000"/>
                    <a:lumOff val="80000"/>
                  </a:schemeClr>
                </a:gs>
              </a:gsLst>
              <a:lin ang="5400000" scaled="1"/>
            </a:gra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50000">
                    <a:schemeClr val="accent6">
                      <a:lumMod val="75000"/>
                    </a:schemeClr>
                  </a:gs>
                  <a:gs pos="100000">
                    <a:schemeClr val="accent6">
                      <a:lumMod val="20000"/>
                      <a:lumOff val="80000"/>
                    </a:schemeClr>
                  </a:gs>
                </a:gsLst>
                <a:lin ang="5400000" scaled="1"/>
              </a:gradFill>
              <a:ln>
                <a:gradFill>
                  <a:gsLst>
                    <a:gs pos="0">
                      <a:schemeClr val="accent3">
                        <a:lumMod val="75000"/>
                      </a:schemeClr>
                    </a:gs>
                    <a:gs pos="100000">
                      <a:schemeClr val="bg1"/>
                    </a:gs>
                  </a:gsLst>
                  <a:lin ang="540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A3D-4C23-A73A-61DA7CE869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Caixinha!$C$3</c:f>
              <c:numCache>
                <c:formatCode>_("R$"* #,##0.00_);_("R$"* \(#,##0.00\);_("R$"* "-"??_);_(@_)</c:formatCode>
                <c:ptCount val="1"/>
                <c:pt idx="0">
                  <c:v>2908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D-4C23-A73A-61DA7CE86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76252496"/>
        <c:axId val="76250576"/>
      </c:barChart>
      <c:catAx>
        <c:axId val="777832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798112"/>
        <c:crosses val="autoZero"/>
        <c:auto val="1"/>
        <c:lblAlgn val="ctr"/>
        <c:lblOffset val="100"/>
        <c:noMultiLvlLbl val="0"/>
      </c:catAx>
      <c:valAx>
        <c:axId val="7779811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7783232"/>
        <c:crosses val="autoZero"/>
        <c:crossBetween val="between"/>
      </c:valAx>
      <c:valAx>
        <c:axId val="76250576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76252496"/>
        <c:crosses val="max"/>
        <c:crossBetween val="between"/>
      </c:valAx>
      <c:catAx>
        <c:axId val="76252496"/>
        <c:scaling>
          <c:orientation val="minMax"/>
        </c:scaling>
        <c:delete val="1"/>
        <c:axPos val="b"/>
        <c:majorTickMark val="out"/>
        <c:minorTickMark val="none"/>
        <c:tickLblPos val="nextTo"/>
        <c:crossAx val="76250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ta!A1"/><Relationship Id="rId13" Type="http://schemas.openxmlformats.org/officeDocument/2006/relationships/image" Target="../media/image10.png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12" Type="http://schemas.openxmlformats.org/officeDocument/2006/relationships/image" Target="../media/image9.sv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8.png"/><Relationship Id="rId5" Type="http://schemas.openxmlformats.org/officeDocument/2006/relationships/chart" Target="../charts/chart2.xml"/><Relationship Id="rId15" Type="http://schemas.openxmlformats.org/officeDocument/2006/relationships/chart" Target="../charts/chart3.xml"/><Relationship Id="rId10" Type="http://schemas.openxmlformats.org/officeDocument/2006/relationships/image" Target="../media/image7.svg"/><Relationship Id="rId4" Type="http://schemas.openxmlformats.org/officeDocument/2006/relationships/image" Target="../media/image3.svg"/><Relationship Id="rId9" Type="http://schemas.openxmlformats.org/officeDocument/2006/relationships/image" Target="../media/image6.pn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280648</xdr:colOff>
      <xdr:row>0</xdr:row>
      <xdr:rowOff>108856</xdr:rowOff>
    </xdr:from>
    <xdr:to>
      <xdr:col>20</xdr:col>
      <xdr:colOff>403112</xdr:colOff>
      <xdr:row>7</xdr:row>
      <xdr:rowOff>40819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FDA4DF14-91DD-4D00-1BF4-ED4A55DEACC2}"/>
            </a:ext>
          </a:extLst>
        </xdr:cNvPr>
        <xdr:cNvGrpSpPr/>
      </xdr:nvGrpSpPr>
      <xdr:grpSpPr>
        <a:xfrm>
          <a:off x="2729934" y="108856"/>
          <a:ext cx="11756571" cy="1265463"/>
          <a:chOff x="2449286" y="0"/>
          <a:chExt cx="12246428" cy="1445077"/>
        </a:xfrm>
      </xdr:grpSpPr>
      <xdr:sp macro="" textlink="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999CC376-CAC8-4EFF-9192-5C4FE8092144}"/>
              </a:ext>
            </a:extLst>
          </xdr:cNvPr>
          <xdr:cNvSpPr/>
        </xdr:nvSpPr>
        <xdr:spPr>
          <a:xfrm>
            <a:off x="2449286" y="0"/>
            <a:ext cx="12246428" cy="1265464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DDB9E790-401B-4F84-A0A0-427D18B6D72A}"/>
              </a:ext>
            </a:extLst>
          </xdr:cNvPr>
          <xdr:cNvSpPr/>
        </xdr:nvSpPr>
        <xdr:spPr>
          <a:xfrm>
            <a:off x="2979964" y="302079"/>
            <a:ext cx="1006928" cy="745672"/>
          </a:xfrm>
          <a:prstGeom prst="roundRect">
            <a:avLst/>
          </a:prstGeom>
          <a:solidFill>
            <a:schemeClr val="accent6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2C908CFC-6979-0E75-449D-7BABB7B284CD}"/>
              </a:ext>
            </a:extLst>
          </xdr:cNvPr>
          <xdr:cNvSpPr txBox="1"/>
        </xdr:nvSpPr>
        <xdr:spPr>
          <a:xfrm>
            <a:off x="4220935" y="258535"/>
            <a:ext cx="7511143" cy="3946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 kern="1200">
                <a:latin typeface="Segoe UI Light" panose="020B0502040204020203" pitchFamily="34" charset="0"/>
                <a:cs typeface="Segoe UI Light" panose="020B0502040204020203" pitchFamily="34" charset="0"/>
              </a:rPr>
              <a:t>Hello,</a:t>
            </a:r>
            <a:r>
              <a:rPr lang="pt-BR" sz="2000" b="1" kern="1200" baseline="0">
                <a:latin typeface="Segoe UI Light" panose="020B0502040204020203" pitchFamily="34" charset="0"/>
                <a:cs typeface="Segoe UI Light" panose="020B0502040204020203" pitchFamily="34" charset="0"/>
              </a:rPr>
              <a:t> Karinne!!</a:t>
            </a:r>
            <a:endParaRPr lang="pt-BR" sz="2000" b="1" kern="1200"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24" name="CaixaDeTexto 23">
            <a:extLst>
              <a:ext uri="{FF2B5EF4-FFF2-40B4-BE49-F238E27FC236}">
                <a16:creationId xmlns:a16="http://schemas.microsoft.com/office/drawing/2014/main" id="{6AC99FDC-B7FD-4527-8C2F-3037F3B2E249}"/>
              </a:ext>
            </a:extLst>
          </xdr:cNvPr>
          <xdr:cNvSpPr txBox="1"/>
        </xdr:nvSpPr>
        <xdr:spPr>
          <a:xfrm>
            <a:off x="4220935" y="655863"/>
            <a:ext cx="7511143" cy="7892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0" kern="1200">
                <a:solidFill>
                  <a:schemeClr val="bg2">
                    <a:lumMod val="50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 Financeiro</a:t>
            </a:r>
          </a:p>
        </xdr:txBody>
      </xdr:sp>
      <xdr:pic>
        <xdr:nvPicPr>
          <xdr:cNvPr id="33" name="Imagem 32" descr="Comemore, raposa">
            <a:extLst>
              <a:ext uri="{FF2B5EF4-FFF2-40B4-BE49-F238E27FC236}">
                <a16:creationId xmlns:a16="http://schemas.microsoft.com/office/drawing/2014/main" id="{A91D69E5-A07F-F7E8-70C9-F4423BFA6AF9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8666"/>
          <a:stretch/>
        </xdr:blipFill>
        <xdr:spPr bwMode="auto">
          <a:xfrm>
            <a:off x="2915333" y="163286"/>
            <a:ext cx="1187835" cy="96610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280648</xdr:colOff>
      <xdr:row>6</xdr:row>
      <xdr:rowOff>189820</xdr:rowOff>
    </xdr:from>
    <xdr:to>
      <xdr:col>10</xdr:col>
      <xdr:colOff>80624</xdr:colOff>
      <xdr:row>25</xdr:row>
      <xdr:rowOff>89807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E98F7497-55A7-8EDE-4092-3559D7DBE895}"/>
            </a:ext>
          </a:extLst>
        </xdr:cNvPr>
        <xdr:cNvGrpSpPr/>
      </xdr:nvGrpSpPr>
      <xdr:grpSpPr>
        <a:xfrm>
          <a:off x="2729934" y="1332820"/>
          <a:ext cx="5310869" cy="3519487"/>
          <a:chOff x="2643189" y="616743"/>
          <a:chExt cx="5264944" cy="3519487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B3E73B04-9C9B-080A-E339-F2F8F93BC717}"/>
              </a:ext>
            </a:extLst>
          </xdr:cNvPr>
          <xdr:cNvGrpSpPr/>
        </xdr:nvGrpSpPr>
        <xdr:grpSpPr>
          <a:xfrm>
            <a:off x="2643189" y="616743"/>
            <a:ext cx="5264944" cy="3519487"/>
            <a:chOff x="2736057" y="450056"/>
            <a:chExt cx="5264944" cy="3519487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017C7B13-6647-494B-40FA-2AE0B27C5713}"/>
                </a:ext>
              </a:extLst>
            </xdr:cNvPr>
            <xdr:cNvGrpSpPr/>
          </xdr:nvGrpSpPr>
          <xdr:grpSpPr>
            <a:xfrm>
              <a:off x="2736057" y="450056"/>
              <a:ext cx="5264944" cy="3519487"/>
              <a:chOff x="2736057" y="450056"/>
              <a:chExt cx="5264944" cy="3519487"/>
            </a:xfrm>
          </xdr:grpSpPr>
          <xdr:grpSp>
            <xdr:nvGrpSpPr>
              <xdr:cNvPr id="9" name="Agrupar 8">
                <a:extLst>
                  <a:ext uri="{FF2B5EF4-FFF2-40B4-BE49-F238E27FC236}">
                    <a16:creationId xmlns:a16="http://schemas.microsoft.com/office/drawing/2014/main" id="{2E5D70B9-7800-7C77-6090-F436B96243F9}"/>
                  </a:ext>
                </a:extLst>
              </xdr:cNvPr>
              <xdr:cNvGrpSpPr/>
            </xdr:nvGrpSpPr>
            <xdr:grpSpPr>
              <a:xfrm>
                <a:off x="2736057" y="450056"/>
                <a:ext cx="5264944" cy="3431381"/>
                <a:chOff x="2736057" y="450056"/>
                <a:chExt cx="5264944" cy="3431381"/>
              </a:xfrm>
            </xdr:grpSpPr>
            <xdr:sp macro="" textlink="">
              <xdr:nvSpPr>
                <xdr:cNvPr id="4" name="Retângulo: Cantos Arredondados 3">
                  <a:extLst>
                    <a:ext uri="{FF2B5EF4-FFF2-40B4-BE49-F238E27FC236}">
                      <a16:creationId xmlns:a16="http://schemas.microsoft.com/office/drawing/2014/main" id="{DF5BA989-AE82-A016-5279-CF0BCE19F314}"/>
                    </a:ext>
                  </a:extLst>
                </xdr:cNvPr>
                <xdr:cNvSpPr/>
              </xdr:nvSpPr>
              <xdr:spPr>
                <a:xfrm>
                  <a:off x="2738438" y="452437"/>
                  <a:ext cx="5262562" cy="3429000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7" name="Retângulo: Cantos Superiores Arredondados 6">
                  <a:extLst>
                    <a:ext uri="{FF2B5EF4-FFF2-40B4-BE49-F238E27FC236}">
                      <a16:creationId xmlns:a16="http://schemas.microsoft.com/office/drawing/2014/main" id="{A41686C1-30B0-4A13-8F5B-947FEBD8CF84}"/>
                    </a:ext>
                  </a:extLst>
                </xdr:cNvPr>
                <xdr:cNvSpPr/>
              </xdr:nvSpPr>
              <xdr:spPr>
                <a:xfrm>
                  <a:off x="2736057" y="450056"/>
                  <a:ext cx="5264944" cy="704850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A7036341-920E-4510-85BC-E3CB5AEFC9C7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107532" y="1226343"/>
              <a:ext cx="4572000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</xdr:grpSp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0C6F75DC-9AD7-2215-85C8-4E2CBDF78B0B}"/>
                </a:ext>
              </a:extLst>
            </xdr:cNvPr>
            <xdr:cNvSpPr txBox="1"/>
          </xdr:nvSpPr>
          <xdr:spPr>
            <a:xfrm>
              <a:off x="3629024" y="547688"/>
              <a:ext cx="4348163" cy="5715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2000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18" name="Gráfico 17" descr="Registrar estrutura de tópicos">
            <a:extLst>
              <a:ext uri="{FF2B5EF4-FFF2-40B4-BE49-F238E27FC236}">
                <a16:creationId xmlns:a16="http://schemas.microsoft.com/office/drawing/2014/main" id="{09E4B539-8A9B-EB79-BD40-3EF7525FB2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2797968" y="640556"/>
            <a:ext cx="642938" cy="642938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280648</xdr:colOff>
      <xdr:row>25</xdr:row>
      <xdr:rowOff>73137</xdr:rowOff>
    </xdr:from>
    <xdr:to>
      <xdr:col>20</xdr:col>
      <xdr:colOff>459242</xdr:colOff>
      <xdr:row>44</xdr:row>
      <xdr:rowOff>25512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6BFA5E14-F280-A778-955E-1BAB5D9A7438}"/>
            </a:ext>
          </a:extLst>
        </xdr:cNvPr>
        <xdr:cNvGrpSpPr/>
      </xdr:nvGrpSpPr>
      <xdr:grpSpPr>
        <a:xfrm>
          <a:off x="2729934" y="4835637"/>
          <a:ext cx="11812701" cy="3571875"/>
          <a:chOff x="2643189" y="4464842"/>
          <a:chExt cx="11715750" cy="3571875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81DF4B20-84F4-10E7-82A9-72458CD5EE68}"/>
              </a:ext>
            </a:extLst>
          </xdr:cNvPr>
          <xdr:cNvGrpSpPr/>
        </xdr:nvGrpSpPr>
        <xdr:grpSpPr>
          <a:xfrm>
            <a:off x="2643189" y="4464842"/>
            <a:ext cx="11715750" cy="3571875"/>
            <a:chOff x="2583657" y="5083968"/>
            <a:chExt cx="11715750" cy="3571875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59E5AE29-A7D7-F121-0E8A-B5DFA136366F}"/>
                </a:ext>
              </a:extLst>
            </xdr:cNvPr>
            <xdr:cNvGrpSpPr/>
          </xdr:nvGrpSpPr>
          <xdr:grpSpPr>
            <a:xfrm>
              <a:off x="2583657" y="5083968"/>
              <a:ext cx="11715750" cy="3571875"/>
              <a:chOff x="2583657" y="5083968"/>
              <a:chExt cx="11715750" cy="3571875"/>
            </a:xfrm>
          </xdr:grpSpPr>
          <xdr:grpSp>
            <xdr:nvGrpSpPr>
              <xdr:cNvPr id="8" name="Agrupar 7">
                <a:extLst>
                  <a:ext uri="{FF2B5EF4-FFF2-40B4-BE49-F238E27FC236}">
                    <a16:creationId xmlns:a16="http://schemas.microsoft.com/office/drawing/2014/main" id="{B90D4A6A-3873-B941-9C14-0C64F181E97C}"/>
                  </a:ext>
                </a:extLst>
              </xdr:cNvPr>
              <xdr:cNvGrpSpPr/>
            </xdr:nvGrpSpPr>
            <xdr:grpSpPr>
              <a:xfrm>
                <a:off x="2583657" y="5083968"/>
                <a:ext cx="11715750" cy="3571875"/>
                <a:chOff x="2583657" y="5083968"/>
                <a:chExt cx="11715750" cy="3571875"/>
              </a:xfrm>
            </xdr:grpSpPr>
            <xdr:sp macro="" textlink="">
              <xdr:nvSpPr>
                <xdr:cNvPr id="5" name="Retângulo: Cantos Arredondados 4">
                  <a:extLst>
                    <a:ext uri="{FF2B5EF4-FFF2-40B4-BE49-F238E27FC236}">
                      <a16:creationId xmlns:a16="http://schemas.microsoft.com/office/drawing/2014/main" id="{C4C6F87D-DCCB-4AF5-912A-2012721A73B6}"/>
                    </a:ext>
                  </a:extLst>
                </xdr:cNvPr>
                <xdr:cNvSpPr/>
              </xdr:nvSpPr>
              <xdr:spPr>
                <a:xfrm>
                  <a:off x="2595562" y="5083968"/>
                  <a:ext cx="11691937" cy="3571875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6" name="Retângulo: Cantos Superiores Arredondados 5">
                  <a:extLst>
                    <a:ext uri="{FF2B5EF4-FFF2-40B4-BE49-F238E27FC236}">
                      <a16:creationId xmlns:a16="http://schemas.microsoft.com/office/drawing/2014/main" id="{72E6AE76-A150-CF73-38B3-13202D5ED4DE}"/>
                    </a:ext>
                  </a:extLst>
                </xdr:cNvPr>
                <xdr:cNvSpPr/>
              </xdr:nvSpPr>
              <xdr:spPr>
                <a:xfrm>
                  <a:off x="2583657" y="5083969"/>
                  <a:ext cx="11715750" cy="690562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64A3CCF7-5ED2-4780-B08E-50EDAB6250EE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738435" y="6024563"/>
              <a:ext cx="11477626" cy="2588419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</xdr:grp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909D5225-2C15-4847-B426-749F6DB4B507}"/>
                </a:ext>
              </a:extLst>
            </xdr:cNvPr>
            <xdr:cNvSpPr txBox="1"/>
          </xdr:nvSpPr>
          <xdr:spPr>
            <a:xfrm>
              <a:off x="3679029" y="5203030"/>
              <a:ext cx="10584657" cy="7024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2000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20" name="Gráfico 19" descr="Dinheiro voador estrutura de tópicos">
            <a:extLst>
              <a:ext uri="{FF2B5EF4-FFF2-40B4-BE49-F238E27FC236}">
                <a16:creationId xmlns:a16="http://schemas.microsoft.com/office/drawing/2014/main" id="{7ADFFC06-B439-EE24-8936-48087D1B1D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2893218" y="4521992"/>
            <a:ext cx="619125" cy="61912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40821</xdr:colOff>
      <xdr:row>9</xdr:row>
      <xdr:rowOff>30616</xdr:rowOff>
    </xdr:from>
    <xdr:to>
      <xdr:col>0</xdr:col>
      <xdr:colOff>2326821</xdr:colOff>
      <xdr:row>25</xdr:row>
      <xdr:rowOff>13607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mês">
              <a:extLst>
                <a:ext uri="{FF2B5EF4-FFF2-40B4-BE49-F238E27FC236}">
                  <a16:creationId xmlns:a16="http://schemas.microsoft.com/office/drawing/2014/main" id="{E2DEFBEB-794F-44B7-8B30-A5509F44FE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821" y="1745116"/>
              <a:ext cx="2286000" cy="30309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8</xdr:col>
      <xdr:colOff>397328</xdr:colOff>
      <xdr:row>2</xdr:row>
      <xdr:rowOff>27213</xdr:rowOff>
    </xdr:from>
    <xdr:to>
      <xdr:col>13</xdr:col>
      <xdr:colOff>340179</xdr:colOff>
      <xdr:row>4</xdr:row>
      <xdr:rowOff>40821</xdr:rowOff>
    </xdr:to>
    <xdr:grpSp>
      <xdr:nvGrpSpPr>
        <xdr:cNvPr id="28" name="Agrupar 2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B3E4679-9FBA-2199-0A5D-F1FC0A23543F}"/>
            </a:ext>
          </a:extLst>
        </xdr:cNvPr>
        <xdr:cNvGrpSpPr/>
      </xdr:nvGrpSpPr>
      <xdr:grpSpPr>
        <a:xfrm>
          <a:off x="7132864" y="408213"/>
          <a:ext cx="3004458" cy="394608"/>
          <a:chOff x="6928757" y="190500"/>
          <a:chExt cx="3004458" cy="394608"/>
        </a:xfrm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191DC228-F5EE-40EB-91C2-A45080696513}"/>
              </a:ext>
            </a:extLst>
          </xdr:cNvPr>
          <xdr:cNvSpPr/>
        </xdr:nvSpPr>
        <xdr:spPr>
          <a:xfrm>
            <a:off x="6928757" y="190500"/>
            <a:ext cx="3004458" cy="394608"/>
          </a:xfrm>
          <a:prstGeom prst="roundRect">
            <a:avLst/>
          </a:prstGeom>
          <a:solidFill>
            <a:schemeClr val="bg2"/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 kern="1200">
                <a:solidFill>
                  <a:schemeClr val="bg2">
                    <a:lumMod val="50000"/>
                  </a:schemeClr>
                </a:solidFill>
              </a:rPr>
              <a:t>Pesquisar dados...</a:t>
            </a:r>
          </a:p>
        </xdr:txBody>
      </xdr:sp>
      <xdr:pic>
        <xdr:nvPicPr>
          <xdr:cNvPr id="27" name="Gráfico 26" descr="Lupa com preenchimento sólido">
            <a:extLst>
              <a:ext uri="{FF2B5EF4-FFF2-40B4-BE49-F238E27FC236}">
                <a16:creationId xmlns:a16="http://schemas.microsoft.com/office/drawing/2014/main" id="{3E750EBC-AC7A-C40B-443A-53BAEA9D72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9484178" y="231322"/>
            <a:ext cx="329292" cy="32929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1</xdr:row>
      <xdr:rowOff>163286</xdr:rowOff>
    </xdr:from>
    <xdr:to>
      <xdr:col>0</xdr:col>
      <xdr:colOff>2422072</xdr:colOff>
      <xdr:row>4</xdr:row>
      <xdr:rowOff>176892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F2879B27-D8BE-5E33-28C8-5E76F591D3D6}"/>
            </a:ext>
          </a:extLst>
        </xdr:cNvPr>
        <xdr:cNvGrpSpPr/>
      </xdr:nvGrpSpPr>
      <xdr:grpSpPr>
        <a:xfrm>
          <a:off x="0" y="353786"/>
          <a:ext cx="2422072" cy="585106"/>
          <a:chOff x="13607" y="231322"/>
          <a:chExt cx="2422072" cy="585106"/>
        </a:xfrm>
      </xdr:grpSpPr>
      <xdr:sp macro="" textlink="">
        <xdr:nvSpPr>
          <xdr:cNvPr id="36" name="Retângulo: Cantos Arredondados 35">
            <a:extLst>
              <a:ext uri="{FF2B5EF4-FFF2-40B4-BE49-F238E27FC236}">
                <a16:creationId xmlns:a16="http://schemas.microsoft.com/office/drawing/2014/main" id="{47617465-1BD2-3694-915A-A1408853590C}"/>
              </a:ext>
            </a:extLst>
          </xdr:cNvPr>
          <xdr:cNvSpPr/>
        </xdr:nvSpPr>
        <xdr:spPr>
          <a:xfrm>
            <a:off x="13607" y="258535"/>
            <a:ext cx="2422072" cy="557893"/>
          </a:xfrm>
          <a:prstGeom prst="roundRect">
            <a:avLst>
              <a:gd name="adj" fmla="val 0"/>
            </a:avLst>
          </a:prstGeom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600" b="1" kern="1200"/>
              <a:t>    Money APP</a:t>
            </a:r>
          </a:p>
        </xdr:txBody>
      </xdr:sp>
      <xdr:pic>
        <xdr:nvPicPr>
          <xdr:cNvPr id="40" name="Gráfico 39" descr="Dinheiro com preenchimento sólido">
            <a:extLst>
              <a:ext uri="{FF2B5EF4-FFF2-40B4-BE49-F238E27FC236}">
                <a16:creationId xmlns:a16="http://schemas.microsoft.com/office/drawing/2014/main" id="{B7C3D30E-6263-5C83-B0F4-4C4C1947132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428750" y="231322"/>
            <a:ext cx="544285" cy="544285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133691</xdr:colOff>
      <xdr:row>6</xdr:row>
      <xdr:rowOff>178935</xdr:rowOff>
    </xdr:from>
    <xdr:to>
      <xdr:col>19</xdr:col>
      <xdr:colOff>545989</xdr:colOff>
      <xdr:row>24</xdr:row>
      <xdr:rowOff>181316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261AFA1B-2E02-4C66-8976-277869F5843A}"/>
            </a:ext>
          </a:extLst>
        </xdr:cNvPr>
        <xdr:cNvGrpSpPr/>
      </xdr:nvGrpSpPr>
      <xdr:grpSpPr>
        <a:xfrm>
          <a:off x="8706191" y="1321935"/>
          <a:ext cx="5310869" cy="3431381"/>
          <a:chOff x="2643189" y="616743"/>
          <a:chExt cx="5264944" cy="3431381"/>
        </a:xfrm>
      </xdr:grpSpPr>
      <xdr:grpSp>
        <xdr:nvGrpSpPr>
          <xdr:cNvPr id="43" name="Agrupar 42">
            <a:extLst>
              <a:ext uri="{FF2B5EF4-FFF2-40B4-BE49-F238E27FC236}">
                <a16:creationId xmlns:a16="http://schemas.microsoft.com/office/drawing/2014/main" id="{73FD993F-2F73-79B7-AAD7-7485FD69018C}"/>
              </a:ext>
            </a:extLst>
          </xdr:cNvPr>
          <xdr:cNvGrpSpPr/>
        </xdr:nvGrpSpPr>
        <xdr:grpSpPr>
          <a:xfrm>
            <a:off x="2643189" y="616743"/>
            <a:ext cx="5264944" cy="3431381"/>
            <a:chOff x="2736057" y="450056"/>
            <a:chExt cx="5264944" cy="3431381"/>
          </a:xfrm>
        </xdr:grpSpPr>
        <xdr:grpSp>
          <xdr:nvGrpSpPr>
            <xdr:cNvPr id="47" name="Agrupar 46">
              <a:extLst>
                <a:ext uri="{FF2B5EF4-FFF2-40B4-BE49-F238E27FC236}">
                  <a16:creationId xmlns:a16="http://schemas.microsoft.com/office/drawing/2014/main" id="{2543C04E-FAD7-7C6A-F238-9E6BD39288BE}"/>
                </a:ext>
              </a:extLst>
            </xdr:cNvPr>
            <xdr:cNvGrpSpPr/>
          </xdr:nvGrpSpPr>
          <xdr:grpSpPr>
            <a:xfrm>
              <a:off x="2736057" y="450056"/>
              <a:ext cx="5264944" cy="3431381"/>
              <a:chOff x="2736057" y="450056"/>
              <a:chExt cx="5264944" cy="3431381"/>
            </a:xfrm>
          </xdr:grpSpPr>
          <xdr:sp macro="" textlink="">
            <xdr:nvSpPr>
              <xdr:cNvPr id="49" name="Retângulo: Cantos Arredondados 48">
                <a:extLst>
                  <a:ext uri="{FF2B5EF4-FFF2-40B4-BE49-F238E27FC236}">
                    <a16:creationId xmlns:a16="http://schemas.microsoft.com/office/drawing/2014/main" id="{81AEC819-294B-F156-2BF3-804A503157BF}"/>
                  </a:ext>
                </a:extLst>
              </xdr:cNvPr>
              <xdr:cNvSpPr/>
            </xdr:nvSpPr>
            <xdr:spPr>
              <a:xfrm>
                <a:off x="2738438" y="452437"/>
                <a:ext cx="5262562" cy="342900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50" name="Retângulo: Cantos Superiores Arredondados 49">
                <a:extLst>
                  <a:ext uri="{FF2B5EF4-FFF2-40B4-BE49-F238E27FC236}">
                    <a16:creationId xmlns:a16="http://schemas.microsoft.com/office/drawing/2014/main" id="{CE90A663-2455-8C8F-763E-71947E0A21F9}"/>
                  </a:ext>
                </a:extLst>
              </xdr:cNvPr>
              <xdr:cNvSpPr/>
            </xdr:nvSpPr>
            <xdr:spPr>
              <a:xfrm>
                <a:off x="2736057" y="450056"/>
                <a:ext cx="5264944" cy="70485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46" name="CaixaDeTexto 45">
              <a:extLst>
                <a:ext uri="{FF2B5EF4-FFF2-40B4-BE49-F238E27FC236}">
                  <a16:creationId xmlns:a16="http://schemas.microsoft.com/office/drawing/2014/main" id="{60E31DBE-0720-D6F1-43FC-CCD8D3D59A4C}"/>
                </a:ext>
              </a:extLst>
            </xdr:cNvPr>
            <xdr:cNvSpPr txBox="1"/>
          </xdr:nvSpPr>
          <xdr:spPr>
            <a:xfrm>
              <a:off x="3629024" y="547688"/>
              <a:ext cx="4348163" cy="5715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2000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44" name="Gráfico 43" descr="Cofrinho estrutura de tópicos">
            <a:extLst>
              <a:ext uri="{FF2B5EF4-FFF2-40B4-BE49-F238E27FC236}">
                <a16:creationId xmlns:a16="http://schemas.microsoft.com/office/drawing/2014/main" id="{AA447AF1-EB0E-B33D-2F6F-99D6148D4D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rcRect/>
          <a:stretch/>
        </xdr:blipFill>
        <xdr:spPr>
          <a:xfrm>
            <a:off x="2800748" y="640556"/>
            <a:ext cx="637378" cy="642938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163286</xdr:colOff>
      <xdr:row>10</xdr:row>
      <xdr:rowOff>165329</xdr:rowOff>
    </xdr:from>
    <xdr:to>
      <xdr:col>17</xdr:col>
      <xdr:colOff>599736</xdr:colOff>
      <xdr:row>24</xdr:row>
      <xdr:rowOff>54429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7808A310-AE36-45A5-BEFC-2C5B001D6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inne Kopp" refreshedDate="45669.787468402777" createdVersion="8" refreshedVersion="8" minRefreshableVersion="3" recordCount="27" xr:uid="{4C82C0C1-8E9A-460C-8641-2D73D405DF00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09-21T00:00:00"/>
    </cacheField>
    <cacheField name="mês" numFmtId="1">
      <sharedItems containsSemiMixedTypes="0" containsString="0" containsNumber="1" containsInteger="1" minValue="8" maxValue="9" count="2">
        <n v="8"/>
        <n v="9"/>
      </sharedItems>
    </cacheField>
    <cacheField name="Tipo" numFmtId="0">
      <sharedItems count="2">
        <s v="ENTRADA"/>
        <s v="SAÍDA"/>
      </sharedItems>
    </cacheField>
    <cacheField name="Categoria" numFmtId="0">
      <sharedItems count="17">
        <s v="Renda Fixa"/>
        <s v="Alimentação"/>
        <s v="Transporte"/>
        <s v="Lazer"/>
        <s v="Saúde"/>
        <s v="Educação"/>
        <s v="Vestuário"/>
        <s v="Investimentos"/>
        <s v="Serviços"/>
        <s v="Utilidades Dom."/>
        <s v="Presentes"/>
        <s v="Beleza"/>
        <s v="Pet Care"/>
        <s v="Viagem"/>
        <s v="Gastronomia"/>
        <s v="Freelance"/>
        <s v="Eletrônic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9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55946259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d v="2024-08-01T00:00:00"/>
    <x v="0"/>
    <x v="0"/>
    <x v="0"/>
    <s v="Salário mensal"/>
    <n v="5000"/>
    <s v="Transferência"/>
    <s v="Recebido"/>
  </r>
  <r>
    <d v="2024-08-03T00:00:00"/>
    <x v="0"/>
    <x v="1"/>
    <x v="1"/>
    <s v="compras no supermercado"/>
    <n v="150"/>
    <s v="Débito Automático"/>
    <s v="Pendente"/>
  </r>
  <r>
    <d v="2024-08-05T00:00:00"/>
    <x v="0"/>
    <x v="1"/>
    <x v="2"/>
    <s v="Gasolina"/>
    <n v="300"/>
    <s v="Cartão de Crédito"/>
    <s v="Pago"/>
  </r>
  <r>
    <d v="2024-08-07T00:00:00"/>
    <x v="0"/>
    <x v="1"/>
    <x v="3"/>
    <s v="Cinema"/>
    <n v="120"/>
    <s v="Cartão de Crédito"/>
    <s v="Pendente"/>
  </r>
  <r>
    <d v="2024-08-10T00:00:00"/>
    <x v="0"/>
    <x v="1"/>
    <x v="4"/>
    <s v="Consulta odontológica"/>
    <n v="200"/>
    <s v="Transferência"/>
    <s v="Pago"/>
  </r>
  <r>
    <d v="2024-08-12T00:00:00"/>
    <x v="0"/>
    <x v="1"/>
    <x v="5"/>
    <s v="Material escolar"/>
    <n v="400"/>
    <s v="Débito Automático"/>
    <s v="Pendente"/>
  </r>
  <r>
    <d v="2024-08-14T00:00:00"/>
    <x v="0"/>
    <x v="1"/>
    <x v="6"/>
    <s v="Compra de roupas"/>
    <n v="600"/>
    <s v="Cartão de Crédito"/>
    <s v="Pago"/>
  </r>
  <r>
    <d v="2024-08-16T00:00:00"/>
    <x v="0"/>
    <x v="0"/>
    <x v="7"/>
    <s v="Dividendos de ações"/>
    <n v="800"/>
    <s v="Transferência"/>
    <s v="Recebido"/>
  </r>
  <r>
    <d v="2024-08-18T00:00:00"/>
    <x v="0"/>
    <x v="1"/>
    <x v="8"/>
    <s v="Limpeza do apartamento"/>
    <n v="250"/>
    <s v="Transferência"/>
    <s v="Pago"/>
  </r>
  <r>
    <d v="2024-08-20T00:00:00"/>
    <x v="0"/>
    <x v="1"/>
    <x v="9"/>
    <s v="Reparos domésticos"/>
    <n v="500"/>
    <s v="Transferência"/>
    <s v="Pendente"/>
  </r>
  <r>
    <d v="2024-08-22T00:00:00"/>
    <x v="0"/>
    <x v="1"/>
    <x v="10"/>
    <s v="Presente de aniversário"/>
    <n v="180"/>
    <s v="Cartão de Crédito"/>
    <s v="Pago"/>
  </r>
  <r>
    <d v="2024-08-24T00:00:00"/>
    <x v="0"/>
    <x v="1"/>
    <x v="11"/>
    <s v="Corte de cabelo e barba"/>
    <n v="100"/>
    <s v="Débito Automático"/>
    <s v="Pendente"/>
  </r>
  <r>
    <d v="2024-08-26T00:00:00"/>
    <x v="0"/>
    <x v="1"/>
    <x v="12"/>
    <s v="Ração e petiscos para o pet"/>
    <n v="90"/>
    <s v="Transferência"/>
    <s v="Pago"/>
  </r>
  <r>
    <d v="2024-08-28T00:00:00"/>
    <x v="0"/>
    <x v="1"/>
    <x v="13"/>
    <s v="Reserva de pousada"/>
    <n v="750"/>
    <s v="Cartão de Crédito"/>
    <s v="Pendente"/>
  </r>
  <r>
    <d v="2024-08-30T00:00:00"/>
    <x v="0"/>
    <x v="1"/>
    <x v="14"/>
    <s v="Jantar em restaurante"/>
    <n v="200"/>
    <s v="Cartão de Crédito"/>
    <s v="Pago"/>
  </r>
  <r>
    <d v="2024-08-31T00:00:00"/>
    <x v="0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4T00:00:00"/>
    <x v="1"/>
    <x v="1"/>
    <x v="2"/>
    <s v="Cinema e jantar"/>
    <n v="300"/>
    <s v="Cartão de Crédito"/>
    <s v="Pago"/>
  </r>
  <r>
    <d v="2024-09-06T00:00:00"/>
    <x v="1"/>
    <x v="1"/>
    <x v="4"/>
    <s v="Plano de saúde"/>
    <n v="250"/>
    <s v="Débito Automático"/>
    <s v="Pendente"/>
  </r>
  <r>
    <d v="2024-09-08T00:00:00"/>
    <x v="1"/>
    <x v="1"/>
    <x v="5"/>
    <s v="Material escolar"/>
    <n v="400"/>
    <s v="Transferência"/>
    <s v="Pago"/>
  </r>
  <r>
    <d v="2024-09-09T00:00:00"/>
    <x v="1"/>
    <x v="0"/>
    <x v="15"/>
    <s v="Recebimento por trabalho"/>
    <n v="1200"/>
    <s v="Transferência"/>
    <s v="Recebido"/>
  </r>
  <r>
    <d v="2024-09-10T00:00:00"/>
    <x v="1"/>
    <x v="1"/>
    <x v="7"/>
    <s v="Compra de ações"/>
    <n v="1000"/>
    <s v="Transferência"/>
    <s v="Pendente"/>
  </r>
  <r>
    <d v="2024-09-12T00:00:00"/>
    <x v="1"/>
    <x v="1"/>
    <x v="15"/>
    <s v="Pagamento por projeto"/>
    <n v="800"/>
    <s v="Transferência"/>
    <s v="Pago"/>
  </r>
  <r>
    <d v="2024-09-14T00:00:00"/>
    <x v="1"/>
    <x v="1"/>
    <x v="8"/>
    <s v="Manutenção do veículo"/>
    <n v="500"/>
    <s v="Transferência"/>
    <s v="Pendente"/>
  </r>
  <r>
    <d v="2024-09-16T00:00:00"/>
    <x v="1"/>
    <x v="1"/>
    <x v="16"/>
    <s v="Compra de novo celular"/>
    <n v="1200"/>
    <s v="Cartão de Crédito"/>
    <s v="Pago"/>
  </r>
  <r>
    <d v="2024-09-18T00:00:00"/>
    <x v="1"/>
    <x v="1"/>
    <x v="9"/>
    <s v="Conta de energia elétrica"/>
    <n v="250"/>
    <s v="Débito Automático"/>
    <s v="Pendente"/>
  </r>
  <r>
    <d v="2024-09-20T00:00:00"/>
    <x v="1"/>
    <x v="1"/>
    <x v="10"/>
    <s v="Aniversário da mãe"/>
    <n v="300"/>
    <s v="Transferência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6AF641-F889-418E-A2AC-BED3E48985D8}" name="TabD_EntradaMoney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F5:G9" firstHeaderRow="1" firstDataRow="1" firstDataCol="1" rowPageCount="1" colPageCount="1"/>
  <pivotFields count="8">
    <pivotField numFmtId="14" showAll="0"/>
    <pivotField numFmtId="1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8">
        <item x="1"/>
        <item x="11"/>
        <item x="5"/>
        <item x="16"/>
        <item x="15"/>
        <item x="14"/>
        <item x="7"/>
        <item x="3"/>
        <item x="12"/>
        <item x="10"/>
        <item x="0"/>
        <item x="4"/>
        <item x="8"/>
        <item x="2"/>
        <item x="9"/>
        <item x="6"/>
        <item x="13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4">
    <i>
      <x v="4"/>
    </i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7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1ED905-FFEA-4A1F-B4F8-36380F40A895}" name="TabD_SaidaMoney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C5:D22" firstHeaderRow="1" firstDataRow="1" firstDataCol="1" rowPageCount="1" colPageCount="1"/>
  <pivotFields count="8">
    <pivotField numFmtId="14" showAll="0"/>
    <pivotField numFmtId="1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8">
        <item x="1"/>
        <item x="11"/>
        <item x="5"/>
        <item x="16"/>
        <item x="15"/>
        <item x="14"/>
        <item x="7"/>
        <item x="3"/>
        <item x="12"/>
        <item x="10"/>
        <item x="0"/>
        <item x="4"/>
        <item x="8"/>
        <item x="2"/>
        <item x="9"/>
        <item x="6"/>
        <item x="13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12A94D24-F3F6-4F27-BD31-2253A2B1C8D4}" sourceName="mês">
  <pivotTables>
    <pivotTable tabId="2" name="TabD_SaidaMoney"/>
    <pivotTable tabId="2" name="TabD_EntradaMoney"/>
  </pivotTables>
  <data>
    <tabular pivotCacheId="1559462594" sortOrder="descending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DC710A2D-FA08-4F6C-A67F-41B132B9BF66}" cache="SegmentaçãodeDados_mês" caption="MÊS" style="MyStyle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48CC0C-CA00-4E37-89AF-C7931A1D7F39}" name="tbl_operations" displayName="tbl_operations" ref="A1:H28" totalsRowShown="0" headerRowDxfId="13">
  <autoFilter ref="A1:H28" xr:uid="{B748CC0C-CA00-4E37-89AF-C7931A1D7F39}"/>
  <tableColumns count="8">
    <tableColumn id="1" xr3:uid="{EB6F3DA5-FC26-4332-BD20-4DC7BF59ADE0}" name="Data" dataDxfId="12"/>
    <tableColumn id="8" xr3:uid="{961A465F-89CF-4E05-9904-8795040F626C}" name="mês" dataDxfId="11">
      <calculatedColumnFormula>MONTH(tbl_operations[[#This Row],[Data]])</calculatedColumnFormula>
    </tableColumn>
    <tableColumn id="2" xr3:uid="{E9ACC2A3-6193-42D4-91DB-8FC8B2A97F03}" name="Tipo" dataDxfId="10"/>
    <tableColumn id="3" xr3:uid="{20CF96A8-8AB8-4BEA-8EBA-BCF12BDEBD05}" name="Categoria" dataDxfId="9"/>
    <tableColumn id="4" xr3:uid="{45269752-40E4-4E21-B8A4-F07402B8ADCE}" name="Descrição" dataDxfId="8"/>
    <tableColumn id="5" xr3:uid="{1A153CF3-AF3F-4FC6-A4F2-7C96577825B6}" name="Valor" dataCellStyle="Moeda"/>
    <tableColumn id="6" xr3:uid="{FD5B893C-1292-4D46-B4DA-5B19C455AF1F}" name="Operação Bancária" dataDxfId="7"/>
    <tableColumn id="7" xr3:uid="{0DFC7951-C509-4E11-9219-49137270895F}" name="Status" dataDxfId="6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468E43-448D-4FC4-910C-64E1DD6D10B4}" name="Tabela2" displayName="Tabela2" ref="B6:C18" totalsRowShown="0" headerRowDxfId="5" dataDxfId="4">
  <autoFilter ref="B6:C18" xr:uid="{7B468E43-448D-4FC4-910C-64E1DD6D10B4}"/>
  <tableColumns count="2">
    <tableColumn id="1" xr3:uid="{11A898E0-00D5-47E2-9F4E-D0D42AF7122E}" name="Data Lançamento" dataDxfId="3" totalsRowDxfId="2"/>
    <tableColumn id="2" xr3:uid="{ABD1B022-A42D-4E5F-AE34-EBCC5DB3BEE5}" name="Depósito Reservado" dataDxfId="1" totalsRowDxfId="0" dataCellStyle="Moeda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A3CF0-783E-470A-A0EB-84E7C0352841}">
  <sheetPr>
    <tabColor theme="7" tint="0.39997558519241921"/>
  </sheetPr>
  <dimension ref="A1:H28"/>
  <sheetViews>
    <sheetView workbookViewId="0">
      <selection activeCell="K12" sqref="K12"/>
    </sheetView>
  </sheetViews>
  <sheetFormatPr defaultRowHeight="15" x14ac:dyDescent="0.25"/>
  <cols>
    <col min="1" max="1" width="10.42578125" style="1" bestFit="1" customWidth="1"/>
    <col min="2" max="2" width="10.42578125" style="11" bestFit="1" customWidth="1"/>
    <col min="3" max="3" width="15.28515625" bestFit="1" customWidth="1"/>
    <col min="4" max="4" width="25.7109375" bestFit="1" customWidth="1"/>
    <col min="5" max="5" width="12.140625" style="2" bestFit="1" customWidth="1"/>
    <col min="6" max="6" width="20.140625" bestFit="1" customWidth="1"/>
  </cols>
  <sheetData>
    <row r="1" spans="1:8" x14ac:dyDescent="0.25">
      <c r="A1" t="s">
        <v>0</v>
      </c>
      <c r="B1" s="11" t="s">
        <v>59</v>
      </c>
      <c r="C1" t="s">
        <v>1</v>
      </c>
      <c r="D1" t="s">
        <v>4</v>
      </c>
      <c r="E1" t="s">
        <v>2</v>
      </c>
      <c r="F1" s="3" t="s">
        <v>3</v>
      </c>
      <c r="G1" t="s">
        <v>5</v>
      </c>
      <c r="H1" t="s">
        <v>6</v>
      </c>
    </row>
    <row r="2" spans="1:8" x14ac:dyDescent="0.25">
      <c r="A2" s="1">
        <v>45505</v>
      </c>
      <c r="B2" s="11">
        <f>MONTH(tbl_operations[[#This Row],[Data]])</f>
        <v>8</v>
      </c>
      <c r="C2" t="s">
        <v>7</v>
      </c>
      <c r="D2" t="s">
        <v>8</v>
      </c>
      <c r="E2" t="s">
        <v>9</v>
      </c>
      <c r="F2" s="2">
        <v>5000</v>
      </c>
      <c r="G2" t="s">
        <v>10</v>
      </c>
      <c r="H2" t="s">
        <v>11</v>
      </c>
    </row>
    <row r="3" spans="1:8" x14ac:dyDescent="0.25">
      <c r="A3" s="1">
        <v>45507</v>
      </c>
      <c r="B3" s="11">
        <f>MONTH(tbl_operations[[#This Row],[Data]])</f>
        <v>8</v>
      </c>
      <c r="C3" t="s">
        <v>12</v>
      </c>
      <c r="D3" t="s">
        <v>13</v>
      </c>
      <c r="E3" t="s">
        <v>54</v>
      </c>
      <c r="F3" s="2">
        <v>150</v>
      </c>
      <c r="G3" t="s">
        <v>14</v>
      </c>
      <c r="H3" t="s">
        <v>15</v>
      </c>
    </row>
    <row r="4" spans="1:8" x14ac:dyDescent="0.25">
      <c r="A4" s="1">
        <v>45509</v>
      </c>
      <c r="B4" s="11">
        <f>MONTH(tbl_operations[[#This Row],[Data]])</f>
        <v>8</v>
      </c>
      <c r="C4" t="s">
        <v>12</v>
      </c>
      <c r="D4" t="s">
        <v>16</v>
      </c>
      <c r="E4" t="s">
        <v>17</v>
      </c>
      <c r="F4" s="2">
        <v>300</v>
      </c>
      <c r="G4" t="s">
        <v>18</v>
      </c>
      <c r="H4" t="s">
        <v>19</v>
      </c>
    </row>
    <row r="5" spans="1:8" x14ac:dyDescent="0.25">
      <c r="A5" s="1">
        <v>45511</v>
      </c>
      <c r="B5" s="11">
        <f>MONTH(tbl_operations[[#This Row],[Data]])</f>
        <v>8</v>
      </c>
      <c r="C5" t="s">
        <v>12</v>
      </c>
      <c r="D5" t="s">
        <v>20</v>
      </c>
      <c r="E5" t="s">
        <v>21</v>
      </c>
      <c r="F5" s="2">
        <v>120</v>
      </c>
      <c r="G5" t="s">
        <v>18</v>
      </c>
      <c r="H5" t="s">
        <v>15</v>
      </c>
    </row>
    <row r="6" spans="1:8" x14ac:dyDescent="0.25">
      <c r="A6" s="1">
        <v>45514</v>
      </c>
      <c r="B6" s="11">
        <f>MONTH(tbl_operations[[#This Row],[Data]])</f>
        <v>8</v>
      </c>
      <c r="C6" t="s">
        <v>12</v>
      </c>
      <c r="D6" t="s">
        <v>22</v>
      </c>
      <c r="E6" t="s">
        <v>23</v>
      </c>
      <c r="F6" s="2">
        <v>200</v>
      </c>
      <c r="G6" t="s">
        <v>10</v>
      </c>
      <c r="H6" t="s">
        <v>19</v>
      </c>
    </row>
    <row r="7" spans="1:8" x14ac:dyDescent="0.25">
      <c r="A7" s="1">
        <v>45516</v>
      </c>
      <c r="B7" s="11">
        <f>MONTH(tbl_operations[[#This Row],[Data]])</f>
        <v>8</v>
      </c>
      <c r="C7" t="s">
        <v>12</v>
      </c>
      <c r="D7" t="s">
        <v>24</v>
      </c>
      <c r="E7" t="s">
        <v>25</v>
      </c>
      <c r="F7" s="2">
        <v>400</v>
      </c>
      <c r="G7" t="s">
        <v>14</v>
      </c>
      <c r="H7" t="s">
        <v>15</v>
      </c>
    </row>
    <row r="8" spans="1:8" x14ac:dyDescent="0.25">
      <c r="A8" s="1">
        <v>45518</v>
      </c>
      <c r="B8" s="11">
        <f>MONTH(tbl_operations[[#This Row],[Data]])</f>
        <v>8</v>
      </c>
      <c r="C8" t="s">
        <v>12</v>
      </c>
      <c r="D8" t="s">
        <v>26</v>
      </c>
      <c r="E8" t="s">
        <v>27</v>
      </c>
      <c r="F8" s="2">
        <v>600</v>
      </c>
      <c r="G8" t="s">
        <v>18</v>
      </c>
      <c r="H8" t="s">
        <v>19</v>
      </c>
    </row>
    <row r="9" spans="1:8" x14ac:dyDescent="0.25">
      <c r="A9" s="1">
        <v>45520</v>
      </c>
      <c r="B9" s="11">
        <f>MONTH(tbl_operations[[#This Row],[Data]])</f>
        <v>8</v>
      </c>
      <c r="C9" t="s">
        <v>7</v>
      </c>
      <c r="D9" t="s">
        <v>28</v>
      </c>
      <c r="E9" t="s">
        <v>29</v>
      </c>
      <c r="F9" s="2">
        <v>800</v>
      </c>
      <c r="G9" t="s">
        <v>10</v>
      </c>
      <c r="H9" t="s">
        <v>11</v>
      </c>
    </row>
    <row r="10" spans="1:8" x14ac:dyDescent="0.25">
      <c r="A10" s="1">
        <v>45522</v>
      </c>
      <c r="B10" s="11">
        <f>MONTH(tbl_operations[[#This Row],[Data]])</f>
        <v>8</v>
      </c>
      <c r="C10" t="s">
        <v>12</v>
      </c>
      <c r="D10" t="s">
        <v>30</v>
      </c>
      <c r="E10" t="s">
        <v>31</v>
      </c>
      <c r="F10" s="2">
        <v>250</v>
      </c>
      <c r="G10" t="s">
        <v>10</v>
      </c>
      <c r="H10" t="s">
        <v>19</v>
      </c>
    </row>
    <row r="11" spans="1:8" x14ac:dyDescent="0.25">
      <c r="A11" s="1">
        <v>45524</v>
      </c>
      <c r="B11" s="11">
        <f>MONTH(tbl_operations[[#This Row],[Data]])</f>
        <v>8</v>
      </c>
      <c r="C11" t="s">
        <v>12</v>
      </c>
      <c r="D11" t="s">
        <v>32</v>
      </c>
      <c r="E11" t="s">
        <v>33</v>
      </c>
      <c r="F11" s="2">
        <v>500</v>
      </c>
      <c r="G11" t="s">
        <v>10</v>
      </c>
      <c r="H11" t="s">
        <v>15</v>
      </c>
    </row>
    <row r="12" spans="1:8" x14ac:dyDescent="0.25">
      <c r="A12" s="1">
        <v>45526</v>
      </c>
      <c r="B12" s="11">
        <f>MONTH(tbl_operations[[#This Row],[Data]])</f>
        <v>8</v>
      </c>
      <c r="C12" t="s">
        <v>12</v>
      </c>
      <c r="D12" t="s">
        <v>34</v>
      </c>
      <c r="E12" t="s">
        <v>35</v>
      </c>
      <c r="F12" s="2">
        <v>180</v>
      </c>
      <c r="G12" t="s">
        <v>18</v>
      </c>
      <c r="H12" t="s">
        <v>19</v>
      </c>
    </row>
    <row r="13" spans="1:8" x14ac:dyDescent="0.25">
      <c r="A13" s="1">
        <v>45528</v>
      </c>
      <c r="B13" s="11">
        <f>MONTH(tbl_operations[[#This Row],[Data]])</f>
        <v>8</v>
      </c>
      <c r="C13" t="s">
        <v>12</v>
      </c>
      <c r="D13" t="s">
        <v>36</v>
      </c>
      <c r="E13" t="s">
        <v>37</v>
      </c>
      <c r="F13" s="2">
        <v>100</v>
      </c>
      <c r="G13" t="s">
        <v>14</v>
      </c>
      <c r="H13" t="s">
        <v>15</v>
      </c>
    </row>
    <row r="14" spans="1:8" x14ac:dyDescent="0.25">
      <c r="A14" s="1">
        <v>45530</v>
      </c>
      <c r="B14" s="11">
        <f>MONTH(tbl_operations[[#This Row],[Data]])</f>
        <v>8</v>
      </c>
      <c r="C14" t="s">
        <v>12</v>
      </c>
      <c r="D14" t="s">
        <v>38</v>
      </c>
      <c r="E14" t="s">
        <v>39</v>
      </c>
      <c r="F14" s="2">
        <v>90</v>
      </c>
      <c r="G14" t="s">
        <v>10</v>
      </c>
      <c r="H14" t="s">
        <v>19</v>
      </c>
    </row>
    <row r="15" spans="1:8" x14ac:dyDescent="0.25">
      <c r="A15" s="1">
        <v>45532</v>
      </c>
      <c r="B15" s="11">
        <f>MONTH(tbl_operations[[#This Row],[Data]])</f>
        <v>8</v>
      </c>
      <c r="C15" t="s">
        <v>12</v>
      </c>
      <c r="D15" t="s">
        <v>40</v>
      </c>
      <c r="E15" t="s">
        <v>41</v>
      </c>
      <c r="F15" s="2">
        <v>750</v>
      </c>
      <c r="G15" t="s">
        <v>18</v>
      </c>
      <c r="H15" t="s">
        <v>15</v>
      </c>
    </row>
    <row r="16" spans="1:8" x14ac:dyDescent="0.25">
      <c r="A16" s="1">
        <v>45534</v>
      </c>
      <c r="B16" s="11">
        <f>MONTH(tbl_operations[[#This Row],[Data]])</f>
        <v>8</v>
      </c>
      <c r="C16" t="s">
        <v>12</v>
      </c>
      <c r="D16" t="s">
        <v>42</v>
      </c>
      <c r="E16" t="s">
        <v>43</v>
      </c>
      <c r="F16" s="2">
        <v>200</v>
      </c>
      <c r="G16" t="s">
        <v>18</v>
      </c>
      <c r="H16" t="s">
        <v>19</v>
      </c>
    </row>
    <row r="17" spans="1:8" x14ac:dyDescent="0.25">
      <c r="A17" s="1">
        <v>45535</v>
      </c>
      <c r="B17" s="11">
        <f>MONTH(tbl_operations[[#This Row],[Data]])</f>
        <v>8</v>
      </c>
      <c r="C17" t="s">
        <v>7</v>
      </c>
      <c r="D17" t="s">
        <v>8</v>
      </c>
      <c r="E17" t="s">
        <v>9</v>
      </c>
      <c r="F17" s="2">
        <v>5000</v>
      </c>
      <c r="G17" t="s">
        <v>10</v>
      </c>
      <c r="H17" t="s">
        <v>11</v>
      </c>
    </row>
    <row r="18" spans="1:8" x14ac:dyDescent="0.25">
      <c r="A18" s="1">
        <v>45537</v>
      </c>
      <c r="B18" s="11">
        <f>MONTH(tbl_operations[[#This Row],[Data]])</f>
        <v>9</v>
      </c>
      <c r="C18" t="s">
        <v>12</v>
      </c>
      <c r="D18" t="s">
        <v>13</v>
      </c>
      <c r="E18" t="s">
        <v>54</v>
      </c>
      <c r="F18" s="2">
        <v>450</v>
      </c>
      <c r="G18" t="s">
        <v>14</v>
      </c>
      <c r="H18" t="s">
        <v>15</v>
      </c>
    </row>
    <row r="19" spans="1:8" x14ac:dyDescent="0.25">
      <c r="A19" s="1">
        <v>45539</v>
      </c>
      <c r="B19" s="11">
        <f>MONTH(tbl_operations[[#This Row],[Data]])</f>
        <v>9</v>
      </c>
      <c r="C19" t="s">
        <v>12</v>
      </c>
      <c r="D19" t="s">
        <v>16</v>
      </c>
      <c r="E19" t="s">
        <v>44</v>
      </c>
      <c r="F19" s="2">
        <v>300</v>
      </c>
      <c r="G19" t="s">
        <v>18</v>
      </c>
      <c r="H19" t="s">
        <v>19</v>
      </c>
    </row>
    <row r="20" spans="1:8" x14ac:dyDescent="0.25">
      <c r="A20" s="1">
        <v>45541</v>
      </c>
      <c r="B20" s="11">
        <f>MONTH(tbl_operations[[#This Row],[Data]])</f>
        <v>9</v>
      </c>
      <c r="C20" t="s">
        <v>12</v>
      </c>
      <c r="D20" t="s">
        <v>22</v>
      </c>
      <c r="E20" t="s">
        <v>45</v>
      </c>
      <c r="F20" s="2">
        <v>250</v>
      </c>
      <c r="G20" t="s">
        <v>14</v>
      </c>
      <c r="H20" t="s">
        <v>15</v>
      </c>
    </row>
    <row r="21" spans="1:8" x14ac:dyDescent="0.25">
      <c r="A21" s="1">
        <v>45543</v>
      </c>
      <c r="B21" s="11">
        <f>MONTH(tbl_operations[[#This Row],[Data]])</f>
        <v>9</v>
      </c>
      <c r="C21" t="s">
        <v>12</v>
      </c>
      <c r="D21" t="s">
        <v>24</v>
      </c>
      <c r="E21" t="s">
        <v>25</v>
      </c>
      <c r="F21" s="2">
        <v>400</v>
      </c>
      <c r="G21" t="s">
        <v>10</v>
      </c>
      <c r="H21" t="s">
        <v>19</v>
      </c>
    </row>
    <row r="22" spans="1:8" x14ac:dyDescent="0.25">
      <c r="A22" s="1">
        <v>45544</v>
      </c>
      <c r="B22" s="11">
        <f>MONTH(tbl_operations[[#This Row],[Data]])</f>
        <v>9</v>
      </c>
      <c r="C22" t="s">
        <v>7</v>
      </c>
      <c r="D22" t="s">
        <v>47</v>
      </c>
      <c r="E22" t="s">
        <v>60</v>
      </c>
      <c r="F22" s="2">
        <v>1200</v>
      </c>
      <c r="G22" t="s">
        <v>10</v>
      </c>
      <c r="H22" t="s">
        <v>11</v>
      </c>
    </row>
    <row r="23" spans="1:8" x14ac:dyDescent="0.25">
      <c r="A23" s="1">
        <v>45545</v>
      </c>
      <c r="B23" s="11">
        <f>MONTH(tbl_operations[[#This Row],[Data]])</f>
        <v>9</v>
      </c>
      <c r="C23" t="s">
        <v>12</v>
      </c>
      <c r="D23" t="s">
        <v>28</v>
      </c>
      <c r="E23" t="s">
        <v>46</v>
      </c>
      <c r="F23" s="2">
        <v>1000</v>
      </c>
      <c r="G23" t="s">
        <v>10</v>
      </c>
      <c r="H23" t="s">
        <v>15</v>
      </c>
    </row>
    <row r="24" spans="1:8" x14ac:dyDescent="0.25">
      <c r="A24" s="1">
        <v>45547</v>
      </c>
      <c r="B24" s="11">
        <f>MONTH(tbl_operations[[#This Row],[Data]])</f>
        <v>9</v>
      </c>
      <c r="C24" t="s">
        <v>12</v>
      </c>
      <c r="D24" t="s">
        <v>47</v>
      </c>
      <c r="E24" t="s">
        <v>48</v>
      </c>
      <c r="F24" s="2">
        <v>800</v>
      </c>
      <c r="G24" t="s">
        <v>10</v>
      </c>
      <c r="H24" t="s">
        <v>19</v>
      </c>
    </row>
    <row r="25" spans="1:8" x14ac:dyDescent="0.25">
      <c r="A25" s="1">
        <v>45549</v>
      </c>
      <c r="B25" s="11">
        <f>MONTH(tbl_operations[[#This Row],[Data]])</f>
        <v>9</v>
      </c>
      <c r="C25" t="s">
        <v>12</v>
      </c>
      <c r="D25" t="s">
        <v>30</v>
      </c>
      <c r="E25" t="s">
        <v>49</v>
      </c>
      <c r="F25" s="2">
        <v>500</v>
      </c>
      <c r="G25" t="s">
        <v>10</v>
      </c>
      <c r="H25" t="s">
        <v>15</v>
      </c>
    </row>
    <row r="26" spans="1:8" x14ac:dyDescent="0.25">
      <c r="A26" s="1">
        <v>45551</v>
      </c>
      <c r="B26" s="11">
        <f>MONTH(tbl_operations[[#This Row],[Data]])</f>
        <v>9</v>
      </c>
      <c r="C26" t="s">
        <v>12</v>
      </c>
      <c r="D26" t="s">
        <v>50</v>
      </c>
      <c r="E26" t="s">
        <v>51</v>
      </c>
      <c r="F26" s="2">
        <v>1200</v>
      </c>
      <c r="G26" t="s">
        <v>18</v>
      </c>
      <c r="H26" t="s">
        <v>19</v>
      </c>
    </row>
    <row r="27" spans="1:8" x14ac:dyDescent="0.25">
      <c r="A27" s="1">
        <v>45553</v>
      </c>
      <c r="B27" s="11">
        <f>MONTH(tbl_operations[[#This Row],[Data]])</f>
        <v>9</v>
      </c>
      <c r="C27" t="s">
        <v>12</v>
      </c>
      <c r="D27" t="s">
        <v>32</v>
      </c>
      <c r="E27" t="s">
        <v>52</v>
      </c>
      <c r="F27" s="2">
        <v>250</v>
      </c>
      <c r="G27" t="s">
        <v>14</v>
      </c>
      <c r="H27" t="s">
        <v>15</v>
      </c>
    </row>
    <row r="28" spans="1:8" x14ac:dyDescent="0.25">
      <c r="A28" s="1">
        <v>45555</v>
      </c>
      <c r="B28" s="11">
        <f>MONTH(tbl_operations[[#This Row],[Data]])</f>
        <v>9</v>
      </c>
      <c r="C28" t="s">
        <v>12</v>
      </c>
      <c r="D28" t="s">
        <v>34</v>
      </c>
      <c r="E28" t="s">
        <v>53</v>
      </c>
      <c r="F28" s="2">
        <v>300</v>
      </c>
      <c r="G28" t="s">
        <v>10</v>
      </c>
      <c r="H28" t="s">
        <v>19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A8D88-C99D-4C6E-A0BB-22589203316E}">
  <sheetPr>
    <tabColor theme="4" tint="0.59999389629810485"/>
  </sheetPr>
  <dimension ref="C1:G22"/>
  <sheetViews>
    <sheetView workbookViewId="0">
      <selection activeCell="K12" sqref="K12"/>
    </sheetView>
  </sheetViews>
  <sheetFormatPr defaultRowHeight="15" x14ac:dyDescent="0.25"/>
  <cols>
    <col min="3" max="3" width="18.42578125" bestFit="1" customWidth="1"/>
    <col min="4" max="4" width="13.85546875" bestFit="1" customWidth="1"/>
    <col min="6" max="6" width="18.42578125" bestFit="1" customWidth="1"/>
    <col min="7" max="7" width="13.85546875" bestFit="1" customWidth="1"/>
  </cols>
  <sheetData>
    <row r="1" spans="3:7" x14ac:dyDescent="0.25">
      <c r="C1" s="7" t="s">
        <v>58</v>
      </c>
    </row>
    <row r="3" spans="3:7" x14ac:dyDescent="0.25">
      <c r="C3" s="4" t="s">
        <v>1</v>
      </c>
      <c r="D3" t="s">
        <v>12</v>
      </c>
      <c r="F3" s="4" t="s">
        <v>1</v>
      </c>
      <c r="G3" t="s">
        <v>7</v>
      </c>
    </row>
    <row r="5" spans="3:7" x14ac:dyDescent="0.25">
      <c r="C5" s="4" t="s">
        <v>55</v>
      </c>
      <c r="D5" t="s">
        <v>57</v>
      </c>
      <c r="F5" s="4" t="s">
        <v>55</v>
      </c>
      <c r="G5" t="s">
        <v>57</v>
      </c>
    </row>
    <row r="6" spans="3:7" x14ac:dyDescent="0.25">
      <c r="C6" s="5" t="s">
        <v>13</v>
      </c>
      <c r="D6" s="6">
        <v>600</v>
      </c>
      <c r="F6" s="5" t="s">
        <v>47</v>
      </c>
      <c r="G6" s="10">
        <v>1200</v>
      </c>
    </row>
    <row r="7" spans="3:7" x14ac:dyDescent="0.25">
      <c r="C7" s="5" t="s">
        <v>36</v>
      </c>
      <c r="D7" s="6">
        <v>100</v>
      </c>
      <c r="F7" s="5" t="s">
        <v>28</v>
      </c>
      <c r="G7" s="10">
        <v>800</v>
      </c>
    </row>
    <row r="8" spans="3:7" x14ac:dyDescent="0.25">
      <c r="C8" s="5" t="s">
        <v>24</v>
      </c>
      <c r="D8" s="6">
        <v>800</v>
      </c>
      <c r="F8" s="5" t="s">
        <v>8</v>
      </c>
      <c r="G8" s="10">
        <v>10000</v>
      </c>
    </row>
    <row r="9" spans="3:7" x14ac:dyDescent="0.25">
      <c r="C9" s="5" t="s">
        <v>50</v>
      </c>
      <c r="D9" s="6">
        <v>1200</v>
      </c>
      <c r="F9" s="5" t="s">
        <v>56</v>
      </c>
      <c r="G9" s="10">
        <v>12000</v>
      </c>
    </row>
    <row r="10" spans="3:7" x14ac:dyDescent="0.25">
      <c r="C10" s="5" t="s">
        <v>47</v>
      </c>
      <c r="D10" s="6">
        <v>800</v>
      </c>
    </row>
    <row r="11" spans="3:7" x14ac:dyDescent="0.25">
      <c r="C11" s="5" t="s">
        <v>42</v>
      </c>
      <c r="D11" s="6">
        <v>200</v>
      </c>
    </row>
    <row r="12" spans="3:7" x14ac:dyDescent="0.25">
      <c r="C12" s="5" t="s">
        <v>28</v>
      </c>
      <c r="D12" s="6">
        <v>1000</v>
      </c>
    </row>
    <row r="13" spans="3:7" x14ac:dyDescent="0.25">
      <c r="C13" s="5" t="s">
        <v>20</v>
      </c>
      <c r="D13" s="6">
        <v>120</v>
      </c>
    </row>
    <row r="14" spans="3:7" x14ac:dyDescent="0.25">
      <c r="C14" s="5" t="s">
        <v>38</v>
      </c>
      <c r="D14" s="6">
        <v>90</v>
      </c>
    </row>
    <row r="15" spans="3:7" x14ac:dyDescent="0.25">
      <c r="C15" s="5" t="s">
        <v>34</v>
      </c>
      <c r="D15" s="6">
        <v>480</v>
      </c>
    </row>
    <row r="16" spans="3:7" x14ac:dyDescent="0.25">
      <c r="C16" s="5" t="s">
        <v>22</v>
      </c>
      <c r="D16" s="6">
        <v>450</v>
      </c>
    </row>
    <row r="17" spans="3:4" x14ac:dyDescent="0.25">
      <c r="C17" s="5" t="s">
        <v>30</v>
      </c>
      <c r="D17" s="6">
        <v>750</v>
      </c>
    </row>
    <row r="18" spans="3:4" x14ac:dyDescent="0.25">
      <c r="C18" s="5" t="s">
        <v>16</v>
      </c>
      <c r="D18" s="6">
        <v>600</v>
      </c>
    </row>
    <row r="19" spans="3:4" x14ac:dyDescent="0.25">
      <c r="C19" s="5" t="s">
        <v>32</v>
      </c>
      <c r="D19" s="6">
        <v>750</v>
      </c>
    </row>
    <row r="20" spans="3:4" x14ac:dyDescent="0.25">
      <c r="C20" s="5" t="s">
        <v>26</v>
      </c>
      <c r="D20" s="6">
        <v>600</v>
      </c>
    </row>
    <row r="21" spans="3:4" x14ac:dyDescent="0.25">
      <c r="C21" s="5" t="s">
        <v>40</v>
      </c>
      <c r="D21" s="6">
        <v>750</v>
      </c>
    </row>
    <row r="22" spans="3:4" x14ac:dyDescent="0.25">
      <c r="C22" s="5" t="s">
        <v>56</v>
      </c>
      <c r="D22" s="6">
        <v>9290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6BC52-13D5-438A-A232-58F2C52F05AF}">
  <dimension ref="A1:U1"/>
  <sheetViews>
    <sheetView showGridLines="0" showRowColHeaders="0" tabSelected="1" zoomScale="70" zoomScaleNormal="70" workbookViewId="0">
      <selection activeCell="A14" sqref="A14"/>
    </sheetView>
  </sheetViews>
  <sheetFormatPr defaultColWidth="0" defaultRowHeight="15" x14ac:dyDescent="0.25"/>
  <cols>
    <col min="1" max="1" width="36.7109375" style="8" customWidth="1"/>
    <col min="2" max="21" width="9.140625" style="9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8940A-4985-4A39-90CB-FA95E01A55A3}">
  <sheetPr>
    <tabColor rgb="FF00B0F0"/>
  </sheetPr>
  <dimension ref="B1:C28"/>
  <sheetViews>
    <sheetView workbookViewId="0">
      <selection activeCell="K12" sqref="K12"/>
    </sheetView>
  </sheetViews>
  <sheetFormatPr defaultRowHeight="15" x14ac:dyDescent="0.25"/>
  <cols>
    <col min="2" max="2" width="18.7109375" customWidth="1"/>
    <col min="3" max="3" width="21.42578125" customWidth="1"/>
  </cols>
  <sheetData>
    <row r="1" spans="2:3" s="8" customFormat="1" x14ac:dyDescent="0.25"/>
    <row r="3" spans="2:3" x14ac:dyDescent="0.25">
      <c r="B3" s="15" t="s">
        <v>63</v>
      </c>
      <c r="C3" s="6">
        <f>SUM(Tabela2[Depósito Reservado])</f>
        <v>2908</v>
      </c>
    </row>
    <row r="4" spans="2:3" x14ac:dyDescent="0.25">
      <c r="B4" s="15" t="s">
        <v>64</v>
      </c>
      <c r="C4" s="2">
        <v>20000</v>
      </c>
    </row>
    <row r="6" spans="2:3" x14ac:dyDescent="0.25">
      <c r="B6" s="12" t="s">
        <v>61</v>
      </c>
      <c r="C6" s="12" t="s">
        <v>62</v>
      </c>
    </row>
    <row r="7" spans="2:3" x14ac:dyDescent="0.25">
      <c r="B7" s="13">
        <v>45603</v>
      </c>
      <c r="C7" s="14">
        <v>50</v>
      </c>
    </row>
    <row r="8" spans="2:3" x14ac:dyDescent="0.25">
      <c r="B8" s="13">
        <v>45604</v>
      </c>
      <c r="C8" s="14">
        <v>138</v>
      </c>
    </row>
    <row r="9" spans="2:3" x14ac:dyDescent="0.25">
      <c r="B9" s="13">
        <v>45605</v>
      </c>
      <c r="C9" s="14">
        <v>498</v>
      </c>
    </row>
    <row r="10" spans="2:3" x14ac:dyDescent="0.25">
      <c r="B10" s="13">
        <v>45606</v>
      </c>
      <c r="C10" s="14">
        <v>285</v>
      </c>
    </row>
    <row r="11" spans="2:3" x14ac:dyDescent="0.25">
      <c r="B11" s="13">
        <v>45607</v>
      </c>
      <c r="C11" s="14">
        <v>129</v>
      </c>
    </row>
    <row r="12" spans="2:3" x14ac:dyDescent="0.25">
      <c r="B12" s="13">
        <v>45608</v>
      </c>
      <c r="C12" s="14">
        <v>177</v>
      </c>
    </row>
    <row r="13" spans="2:3" x14ac:dyDescent="0.25">
      <c r="B13" s="13">
        <v>45609</v>
      </c>
      <c r="C13" s="14">
        <v>50</v>
      </c>
    </row>
    <row r="14" spans="2:3" x14ac:dyDescent="0.25">
      <c r="B14" s="13">
        <v>45610</v>
      </c>
      <c r="C14" s="14">
        <v>33</v>
      </c>
    </row>
    <row r="15" spans="2:3" x14ac:dyDescent="0.25">
      <c r="B15" s="13">
        <v>45611</v>
      </c>
      <c r="C15" s="14">
        <v>427</v>
      </c>
    </row>
    <row r="16" spans="2:3" x14ac:dyDescent="0.25">
      <c r="B16" s="13">
        <v>45612</v>
      </c>
      <c r="C16" s="14">
        <v>340</v>
      </c>
    </row>
    <row r="17" spans="2:3" x14ac:dyDescent="0.25">
      <c r="B17" s="13">
        <v>45613</v>
      </c>
      <c r="C17" s="14">
        <v>406</v>
      </c>
    </row>
    <row r="18" spans="2:3" x14ac:dyDescent="0.25">
      <c r="B18" s="13">
        <v>45614</v>
      </c>
      <c r="C18" s="14">
        <v>375</v>
      </c>
    </row>
    <row r="19" spans="2:3" x14ac:dyDescent="0.25">
      <c r="C19" s="14"/>
    </row>
    <row r="20" spans="2:3" x14ac:dyDescent="0.25">
      <c r="C20" s="14"/>
    </row>
    <row r="21" spans="2:3" x14ac:dyDescent="0.25">
      <c r="C21" s="14"/>
    </row>
    <row r="22" spans="2:3" x14ac:dyDescent="0.25">
      <c r="C22" s="14"/>
    </row>
    <row r="23" spans="2:3" x14ac:dyDescent="0.25">
      <c r="C23" s="14"/>
    </row>
    <row r="24" spans="2:3" x14ac:dyDescent="0.25">
      <c r="C24" s="14"/>
    </row>
    <row r="25" spans="2:3" x14ac:dyDescent="0.25">
      <c r="C25" s="14"/>
    </row>
    <row r="26" spans="2:3" x14ac:dyDescent="0.25">
      <c r="C26" s="14"/>
    </row>
    <row r="27" spans="2:3" x14ac:dyDescent="0.25">
      <c r="C27" s="14"/>
    </row>
    <row r="28" spans="2:3" x14ac:dyDescent="0.25">
      <c r="C28" s="1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E A A B Q S w M E F A A C A A g A c 7 U n W n d Z E q O k A A A A 9 g A A A B I A H A B D b 2 5 m a W c v U G F j a 2 F n Z S 5 4 b W w g o h g A K K A U A A A A A A A A A A A A A A A A A A A A A A A A A A A A h Y 9 N D o I w G E S v Q r q n P 7 A h 5 K M k u p X E a G L c N q V C I x R C i + V u L j y S V x C j q D u X 8 + Y t Z u 7 X G + R T 2 w Q X N V j d m Q w x T F G g j O x K b a o M j e 4 U J i j n s B X y L C o V z L K x 6 W T L D N X O 9 S k h 3 n v s Y 9 w N F Y k o Z e R Y b P a y V q 1 A H 1 n / l 0 N t r B N G K s T h 8 B r D I 8 z i B L O E Y g p k g V B o 8 x W i e e + z / Y G w H h s 3 D o r 3 L l z t g C w R y P s D f w B Q S w M E F A A C A A g A c 7 U n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O 1 J 1 o c d q x 0 Z w E A A G I C A A A T A B w A R m 9 y b X V s Y X M v U 2 V j d G l v b j E u b S C i G A A o o B Q A A A A A A A A A A A A A A A A A A A A A A A A A A A B 1 U U 1 L w 0 A Q v R f 6 H 5 Z 4 a W E J F f w A J Y e S W B S / K o 1 e j I d p M t a F z Y 7 s T o p S P P h b P B T P / o T 8 M T e p o B L d y + 6 + 2 T f v v R 2 H O S s y Y r b Z t w / 7 v X 7 P P Y D F Q i R Q k J u e g Z k o k 6 J j F J H Q y P 2 e 8 G t C p g V i t w w T y q s S D Q 8 m S m M Y N x X D b h A c H W T X D q 3 L T s E q Y z C 7 N J h Y t c S s f r U I o k C R W p i D f q C s I x b m b h k M 5 W 2 C W p W K 0 U a B D K S I S V e l c d G + F E c m p 0 K Z R b S 3 O x p t S 3 F V E e O M n z V G 3 8 f w g g z e D e X G 9 V Y Q w x z r d S P p x N R S S U v l h Q O f J I W 5 f 9 5 i j M c I h X c + a G N K c f s F j 7 W e 5 a D B u o h t 9 b N v q h 5 J j L X 3 6 Y N 8 t / P 5 j L s n W 2 5 8 p 8 + P 6 A b / u p C r V R D X H 4 V a k I 9 6 Y n h v J 2 w o L 1 K s W g W P s r 8 L x i d u w R g Y F 2 Q V d C o J u t y q e l 2 / d V k 3 o M l 2 F c 7 r d 6 a C m r l M Y Q H N S L v c G Q N X 7 h f 8 M u z 3 l P n 7 J w 4 / A V B L A Q I t A B Q A A g A I A H O 1 J 1 p 3 W R K j p A A A A P Y A A A A S A A A A A A A A A A A A A A A A A A A A A A B D b 2 5 m a W c v U G F j a 2 F n Z S 5 4 b W x Q S w E C L Q A U A A I A C A B z t S d a D 8 r p q 6 Q A A A D p A A A A E w A A A A A A A A A A A A A A A A D w A A A A W 0 N v b n R l b n R f V H l w Z X N d L n h t b F B L A Q I t A B Q A A g A I A H O 1 J 1 o c d q x 0 Z w E A A G I C A A A T A A A A A A A A A A A A A A A A A O E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g M A A A A A A A A h g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1 B M Y W 5 G a W 5 U Z X N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k N T k 0 Y 2 R m L T d l Y T k t N G Z j Y y 1 i M z B l L W F k Y T B l M z Q 3 M m J m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P D s 2 R p Z 2 8 m c X V v d D s s J n F 1 b 3 Q 7 V G l w b y Z x d W 9 0 O y w m c X V v d D t D Y X R l Z 2 9 y a W E m c X V v d D s s J n F 1 b 3 Q 7 R G V z Y 3 J p w 6 f D o 2 8 m c X V v d D s s J n F 1 b 3 Q 7 V m F s b 3 I m c X V v d D s s J n F 1 b 3 Q 7 T c O p d G 9 k b y B k Z S B Q Y W d h b W V u d G 8 m c X V v d D s s J n F 1 b 3 Q 7 U 3 R h d H V z J n F 1 b 3 Q 7 X S I g L z 4 8 R W 5 0 c n k g V H l w Z T 0 i R m l s b E N v b H V t b l R 5 c G V z I i B W Y W x 1 Z T 0 i c 0 F 3 W U d C Z 0 1 H Q m c 9 P S I g L z 4 8 R W 5 0 c n k g V H l w Z T 0 i R m l s b E x h c 3 R V c G R h d G V k I i B W Y W x 1 Z T 0 i Z D I w M j U t M D E t M D h U M D E 6 N D M 6 M z g u O T c 1 N z A x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Z G 9 z U E x h b k Z p b l R l c 3 R l L 0 F 1 d G 9 S Z W 1 v d m V k Q 2 9 s d W 1 u c z E u e 0 P D s 2 R p Z 2 8 s M H 0 m c X V v d D s s J n F 1 b 3 Q 7 U 2 V j d G l v b j E v R G F k b 3 N Q T G F u R m l u V G V z d G U v Q X V 0 b 1 J l b W 9 2 Z W R D b 2 x 1 b W 5 z M S 5 7 V G l w b y w x f S Z x d W 9 0 O y w m c X V v d D t T Z W N 0 a W 9 u M S 9 E Y W R v c 1 B M Y W 5 G a W 5 U Z X N 0 Z S 9 B d X R v U m V t b 3 Z l Z E N v b H V t b n M x L n t D Y X R l Z 2 9 y a W E s M n 0 m c X V v d D s s J n F 1 b 3 Q 7 U 2 V j d G l v b j E v R G F k b 3 N Q T G F u R m l u V G V z d G U v Q X V 0 b 1 J l b W 9 2 Z W R D b 2 x 1 b W 5 z M S 5 7 R G V z Y 3 J p w 6 f D o 2 8 s M 3 0 m c X V v d D s s J n F 1 b 3 Q 7 U 2 V j d G l v b j E v R G F k b 3 N Q T G F u R m l u V G V z d G U v Q X V 0 b 1 J l b W 9 2 Z W R D b 2 x 1 b W 5 z M S 5 7 V m F s b 3 I s N H 0 m c X V v d D s s J n F 1 b 3 Q 7 U 2 V j d G l v b j E v R G F k b 3 N Q T G F u R m l u V G V z d G U v Q X V 0 b 1 J l b W 9 2 Z W R D b 2 x 1 b W 5 z M S 5 7 T c O p d G 9 k b y B k Z S B Q Y W d h b W V u d G 8 s N X 0 m c X V v d D s s J n F 1 b 3 Q 7 U 2 V j d G l v b j E v R G F k b 3 N Q T G F u R m l u V G V z d G U v Q X V 0 b 1 J l b W 9 2 Z W R D b 2 x 1 b W 5 z M S 5 7 U 3 R h d H V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h Z G 9 z U E x h b k Z p b l R l c 3 R l L 0 F 1 d G 9 S Z W 1 v d m V k Q 2 9 s d W 1 u c z E u e 0 P D s 2 R p Z 2 8 s M H 0 m c X V v d D s s J n F 1 b 3 Q 7 U 2 V j d G l v b j E v R G F k b 3 N Q T G F u R m l u V G V z d G U v Q X V 0 b 1 J l b W 9 2 Z W R D b 2 x 1 b W 5 z M S 5 7 V G l w b y w x f S Z x d W 9 0 O y w m c X V v d D t T Z W N 0 a W 9 u M S 9 E Y W R v c 1 B M Y W 5 G a W 5 U Z X N 0 Z S 9 B d X R v U m V t b 3 Z l Z E N v b H V t b n M x L n t D Y X R l Z 2 9 y a W E s M n 0 m c X V v d D s s J n F 1 b 3 Q 7 U 2 V j d G l v b j E v R G F k b 3 N Q T G F u R m l u V G V z d G U v Q X V 0 b 1 J l b W 9 2 Z W R D b 2 x 1 b W 5 z M S 5 7 R G V z Y 3 J p w 6 f D o 2 8 s M 3 0 m c X V v d D s s J n F 1 b 3 Q 7 U 2 V j d G l v b j E v R G F k b 3 N Q T G F u R m l u V G V z d G U v Q X V 0 b 1 J l b W 9 2 Z W R D b 2 x 1 b W 5 z M S 5 7 V m F s b 3 I s N H 0 m c X V v d D s s J n F 1 b 3 Q 7 U 2 V j d G l v b j E v R G F k b 3 N Q T G F u R m l u V G V z d G U v Q X V 0 b 1 J l b W 9 2 Z W R D b 2 x 1 b W 5 z M S 5 7 T c O p d G 9 k b y B k Z S B Q Y W d h b W V u d G 8 s N X 0 m c X V v d D s s J n F 1 b 3 Q 7 U 2 V j d G l v b j E v R G F k b 3 N Q T G F u R m l u V G V z d G U v Q X V 0 b 1 J l b W 9 2 Z W R D b 2 x 1 b W 5 z M S 5 7 U 3 R h d H V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W R v c 1 B M Y W 5 G a W 5 U Z X N 0 Z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U E x h b k Z p b l R l c 3 R l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1 B M Y W 5 G a W 5 U Z X N 0 Z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e q A d j n y v 0 2 g l F 5 F M j T 0 W A A A A A A C A A A A A A A Q Z g A A A A E A A C A A A A D 1 x u 2 y J i c q q 3 x z U 0 8 y E 9 Y n r h I s 8 X 9 X 7 W P z 5 3 i w T 5 5 D U w A A A A A O g A A A A A I A A C A A A A A N S f Q r W s b c S W d u E p J g + Q y 7 1 J o 9 D b p R t j b w X e j Q O g / s w l A A A A A L K q / e n q C R P h l G W N g U 9 n 5 R A D Y 8 Q o I 2 z E A W c m A V A S D v Y x F p 5 w p l d V R m B 5 k 0 4 H / e Q v T E S 6 V h H y V N 2 s t t 1 a + v / B s A i v x V y w g 9 L n 2 m 8 R i X / n 0 K 0 k A A A A C l b 7 c B e 1 g X 5 m t P T Q u w 7 X b n X 7 R m 9 N y p z m s W a U s F i B 7 A / 6 J D l + 2 2 6 8 F n n T g b m H 5 Q 2 Z k P 8 2 C h k p n t 3 j L 2 q L 4 M K N l S < / D a t a M a s h u p > 
</file>

<file path=customXml/itemProps1.xml><?xml version="1.0" encoding="utf-8"?>
<ds:datastoreItem xmlns:ds="http://schemas.openxmlformats.org/officeDocument/2006/customXml" ds:itemID="{6EB93B43-A05B-47BD-AB5F-7D355371B0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Dashboard</vt:lpstr>
      <vt:lpstr>Caixinha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Karinne Kopp</dc:creator>
  <cp:lastModifiedBy>Karinne Kopp</cp:lastModifiedBy>
  <dcterms:created xsi:type="dcterms:W3CDTF">2025-01-07T22:24:32Z</dcterms:created>
  <dcterms:modified xsi:type="dcterms:W3CDTF">2025-01-12T23:16:34Z</dcterms:modified>
</cp:coreProperties>
</file>