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ikita\Documents\Bachelor en Systèmes d'Information et Sciences des Services\Interface personne-machine\Projet de semestre\Évaluation à voix haute\"/>
    </mc:Choice>
  </mc:AlternateContent>
  <xr:revisionPtr revIDLastSave="0" documentId="8_{1F0B286B-7AC7-45E6-A3B2-2CAA00F3B81B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SU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C14" i="1"/>
  <c r="C16" i="1" s="1"/>
  <c r="C37" i="1" s="1"/>
  <c r="F14" i="1"/>
  <c r="I14" i="1"/>
  <c r="L14" i="1"/>
  <c r="O14" i="1"/>
  <c r="C15" i="1"/>
  <c r="F15" i="1"/>
  <c r="I15" i="1"/>
  <c r="L15" i="1"/>
  <c r="O15" i="1"/>
  <c r="F16" i="1"/>
  <c r="C38" i="1" s="1"/>
  <c r="C30" i="1"/>
  <c r="C31" i="1"/>
  <c r="I16" i="1" l="1"/>
  <c r="C39" i="1" s="1"/>
  <c r="L16" i="1"/>
  <c r="C40" i="1" s="1"/>
  <c r="O16" i="1"/>
  <c r="C41" i="1" s="1"/>
  <c r="C49" i="1"/>
  <c r="C32" i="1"/>
  <c r="C42" i="1" s="1"/>
  <c r="C52" i="1" l="1"/>
  <c r="C53" i="1"/>
  <c r="C50" i="1"/>
  <c r="C48" i="1"/>
  <c r="C51" i="1" l="1"/>
</calcChain>
</file>

<file path=xl/sharedStrings.xml><?xml version="1.0" encoding="utf-8"?>
<sst xmlns="http://schemas.openxmlformats.org/spreadsheetml/2006/main" count="46" uniqueCount="19">
  <si>
    <t>Participant #</t>
  </si>
  <si>
    <t>Moyenne</t>
  </si>
  <si>
    <t>Ecart-type</t>
  </si>
  <si>
    <t>CV</t>
  </si>
  <si>
    <t>N</t>
  </si>
  <si>
    <t>IC (95%)</t>
  </si>
  <si>
    <t>Min</t>
  </si>
  <si>
    <t>Max</t>
  </si>
  <si>
    <t>Participant 1</t>
  </si>
  <si>
    <t>Question #</t>
  </si>
  <si>
    <t>Score</t>
  </si>
  <si>
    <t>SUS</t>
  </si>
  <si>
    <t>Q.POSITIVES</t>
  </si>
  <si>
    <t>Q.NEGATIVES</t>
  </si>
  <si>
    <t>Participant 2</t>
  </si>
  <si>
    <t>Participant 3</t>
  </si>
  <si>
    <t>Participant 4</t>
  </si>
  <si>
    <t>Participant 5</t>
  </si>
  <si>
    <t>Participant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</si>
</sst>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5"/>
      <color rgb="FFFFFFFF"/>
      <name val="Calibri (Corpo)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3" fillId="5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3"/>
  <sheetViews>
    <sheetView tabSelected="1" topLeftCell="A16" workbookViewId="0">
      <selection activeCell="C39" sqref="C39:D39"/>
    </sheetView>
  </sheetViews>
  <sheetFormatPr baseColWidth="10" defaultRowHeight="16"/>
  <cols>
    <col min="2" max="2" width="16.33203125" customWidth="1"/>
    <col min="3" max="3" width="19" customWidth="1"/>
    <col min="4" max="4" width="0.83203125" customWidth="1"/>
    <col min="5" max="5" width="16.33203125" customWidth="1"/>
    <col min="6" max="6" width="19" customWidth="1"/>
    <col min="8" max="8" width="16.33203125" customWidth="1"/>
    <col min="9" max="9" width="19" customWidth="1"/>
    <col min="11" max="11" width="16.33203125" customWidth="1"/>
    <col min="12" max="12" width="19" customWidth="1"/>
    <col min="14" max="14" width="16.33203125" customWidth="1"/>
    <col min="15" max="15" width="19" customWidth="1"/>
  </cols>
  <sheetData>
    <row r="2" spans="2:15" ht="19.25">
      <c r="B2" s="20" t="s">
        <v>8</v>
      </c>
      <c r="C2" s="20"/>
      <c r="E2" s="20" t="s">
        <v>14</v>
      </c>
      <c r="F2" s="20"/>
      <c r="H2" s="20" t="s">
        <v>15</v>
      </c>
      <c r="I2" s="20"/>
      <c r="K2" s="20" t="s">
        <v>16</v>
      </c>
      <c r="L2" s="20"/>
      <c r="N2" s="20" t="s">
        <v>17</v>
      </c>
      <c r="O2" s="20"/>
    </row>
    <row r="3" spans="2:15" ht="16.75" thickBot="1">
      <c r="B3" s="1" t="s">
        <v>9</v>
      </c>
      <c r="C3" s="2" t="s">
        <v>10</v>
      </c>
      <c r="E3" s="1" t="s">
        <v>9</v>
      </c>
      <c r="F3" s="2" t="s">
        <v>10</v>
      </c>
      <c r="H3" s="1" t="s">
        <v>9</v>
      </c>
      <c r="I3" s="2" t="s">
        <v>10</v>
      </c>
      <c r="K3" s="1" t="s">
        <v>9</v>
      </c>
      <c r="L3" s="2" t="s">
        <v>10</v>
      </c>
      <c r="N3" s="1" t="s">
        <v>9</v>
      </c>
      <c r="O3" s="2" t="s">
        <v>10</v>
      </c>
    </row>
    <row r="4" spans="2:15" ht="16.75" thickTop="1">
      <c r="B4" s="3">
        <v>1</v>
      </c>
      <c r="C4" s="4">
        <v>4</v>
      </c>
      <c r="E4" s="3">
        <v>1</v>
      </c>
      <c r="F4" s="4">
        <v>4</v>
      </c>
      <c r="H4" s="3">
        <v>1</v>
      </c>
      <c r="I4" s="4">
        <v>2</v>
      </c>
      <c r="K4" s="3">
        <v>1</v>
      </c>
      <c r="L4" s="4">
        <v>4</v>
      </c>
      <c r="N4" s="3">
        <v>1</v>
      </c>
      <c r="O4" s="4">
        <v>3</v>
      </c>
    </row>
    <row r="5" spans="2:15">
      <c r="B5" s="5">
        <v>2</v>
      </c>
      <c r="C5" s="6">
        <v>1</v>
      </c>
      <c r="E5" s="5">
        <v>2</v>
      </c>
      <c r="F5" s="6">
        <v>1</v>
      </c>
      <c r="H5" s="5">
        <v>2</v>
      </c>
      <c r="I5" s="6">
        <v>1</v>
      </c>
      <c r="K5" s="5">
        <v>2</v>
      </c>
      <c r="L5" s="6">
        <v>1</v>
      </c>
      <c r="N5" s="5">
        <v>2</v>
      </c>
      <c r="O5" s="6">
        <v>1</v>
      </c>
    </row>
    <row r="6" spans="2:15">
      <c r="B6" s="3">
        <v>3</v>
      </c>
      <c r="C6" s="4">
        <v>5</v>
      </c>
      <c r="E6" s="3">
        <v>3</v>
      </c>
      <c r="F6" s="4">
        <v>4</v>
      </c>
      <c r="H6" s="3">
        <v>3</v>
      </c>
      <c r="I6" s="4">
        <v>3</v>
      </c>
      <c r="K6" s="3">
        <v>3</v>
      </c>
      <c r="L6" s="4">
        <v>4</v>
      </c>
      <c r="N6" s="3">
        <v>3</v>
      </c>
      <c r="O6" s="4">
        <v>4</v>
      </c>
    </row>
    <row r="7" spans="2:15">
      <c r="B7" s="5">
        <v>4</v>
      </c>
      <c r="C7" s="6">
        <v>1</v>
      </c>
      <c r="E7" s="5">
        <v>4</v>
      </c>
      <c r="F7" s="6">
        <v>1</v>
      </c>
      <c r="H7" s="5">
        <v>4</v>
      </c>
      <c r="I7" s="6">
        <v>1</v>
      </c>
      <c r="K7" s="5">
        <v>4</v>
      </c>
      <c r="L7" s="6">
        <v>1</v>
      </c>
      <c r="N7" s="5">
        <v>4</v>
      </c>
      <c r="O7" s="6">
        <v>1</v>
      </c>
    </row>
    <row r="8" spans="2:15">
      <c r="B8" s="3">
        <v>5</v>
      </c>
      <c r="C8" s="4">
        <v>4</v>
      </c>
      <c r="E8" s="3">
        <v>5</v>
      </c>
      <c r="F8" s="4">
        <v>5</v>
      </c>
      <c r="H8" s="3">
        <v>5</v>
      </c>
      <c r="I8" s="4">
        <v>5</v>
      </c>
      <c r="K8" s="3">
        <v>5</v>
      </c>
      <c r="L8" s="4">
        <v>4</v>
      </c>
      <c r="N8" s="3">
        <v>5</v>
      </c>
      <c r="O8" s="4">
        <v>5</v>
      </c>
    </row>
    <row r="9" spans="2:15">
      <c r="B9" s="5">
        <v>6</v>
      </c>
      <c r="C9" s="6">
        <v>1</v>
      </c>
      <c r="E9" s="5">
        <v>6</v>
      </c>
      <c r="F9" s="6">
        <v>1</v>
      </c>
      <c r="H9" s="5">
        <v>6</v>
      </c>
      <c r="I9" s="6">
        <v>1</v>
      </c>
      <c r="K9" s="5">
        <v>6</v>
      </c>
      <c r="L9" s="6">
        <v>1</v>
      </c>
      <c r="N9" s="5">
        <v>6</v>
      </c>
      <c r="O9" s="6">
        <v>1</v>
      </c>
    </row>
    <row r="10" spans="2:15">
      <c r="B10" s="3">
        <v>7</v>
      </c>
      <c r="C10" s="4">
        <v>5</v>
      </c>
      <c r="E10" s="3">
        <v>7</v>
      </c>
      <c r="F10" s="4">
        <v>4</v>
      </c>
      <c r="H10" s="3">
        <v>7</v>
      </c>
      <c r="I10" s="4">
        <v>4</v>
      </c>
      <c r="K10" s="3">
        <v>7</v>
      </c>
      <c r="L10" s="4">
        <v>4</v>
      </c>
      <c r="N10" s="3">
        <v>7</v>
      </c>
      <c r="O10" s="4">
        <v>4</v>
      </c>
    </row>
    <row r="11" spans="2:15">
      <c r="B11" s="5">
        <v>8</v>
      </c>
      <c r="C11" s="6">
        <v>1</v>
      </c>
      <c r="E11" s="5">
        <v>8</v>
      </c>
      <c r="F11" s="6">
        <v>1</v>
      </c>
      <c r="H11" s="5">
        <v>8</v>
      </c>
      <c r="I11" s="6">
        <v>2</v>
      </c>
      <c r="K11" s="5">
        <v>8</v>
      </c>
      <c r="L11" s="6">
        <v>1</v>
      </c>
      <c r="N11" s="5">
        <v>8</v>
      </c>
      <c r="O11" s="6">
        <v>1</v>
      </c>
    </row>
    <row r="12" spans="2:15">
      <c r="B12" s="3">
        <v>9</v>
      </c>
      <c r="C12" s="4">
        <v>5</v>
      </c>
      <c r="E12" s="3">
        <v>9</v>
      </c>
      <c r="F12" s="4">
        <v>4</v>
      </c>
      <c r="H12" s="3">
        <v>9</v>
      </c>
      <c r="I12" s="4">
        <v>2</v>
      </c>
      <c r="K12" s="3">
        <v>9</v>
      </c>
      <c r="L12" s="4">
        <v>4</v>
      </c>
      <c r="N12" s="3">
        <v>9</v>
      </c>
      <c r="O12" s="4">
        <v>4</v>
      </c>
    </row>
    <row r="13" spans="2:15">
      <c r="B13" s="5">
        <v>10</v>
      </c>
      <c r="C13" s="6">
        <v>1</v>
      </c>
      <c r="E13" s="5">
        <v>10</v>
      </c>
      <c r="F13" s="6">
        <v>1</v>
      </c>
      <c r="H13" s="5">
        <v>10</v>
      </c>
      <c r="I13" s="6">
        <v>3</v>
      </c>
      <c r="K13" s="5">
        <v>10</v>
      </c>
      <c r="L13" s="6">
        <v>2</v>
      </c>
      <c r="N13" s="5">
        <v>10</v>
      </c>
      <c r="O13" s="6">
        <v>1</v>
      </c>
    </row>
    <row r="14" spans="2:15">
      <c r="B14" s="5" t="s">
        <v>12</v>
      </c>
      <c r="C14" s="6">
        <f>SUM(C4,C6,C8,C10,C12)-5</f>
        <v>18</v>
      </c>
      <c r="E14" s="5" t="s">
        <v>12</v>
      </c>
      <c r="F14" s="6">
        <f>SUM(F4,F6,F8,F10,F12)-5</f>
        <v>16</v>
      </c>
      <c r="H14" s="5" t="s">
        <v>12</v>
      </c>
      <c r="I14" s="6">
        <f>SUM(I4,I6,I8,I10,I12)-5</f>
        <v>11</v>
      </c>
      <c r="K14" s="5" t="s">
        <v>12</v>
      </c>
      <c r="L14" s="6">
        <f>SUM(L4,L6,L8,L10,L12)-5</f>
        <v>15</v>
      </c>
      <c r="N14" s="5" t="s">
        <v>12</v>
      </c>
      <c r="O14" s="6">
        <f>SUM(O4,O6,O8,O10,O12)-5</f>
        <v>15</v>
      </c>
    </row>
    <row r="15" spans="2:15">
      <c r="B15" s="5" t="s">
        <v>13</v>
      </c>
      <c r="C15" s="6">
        <f>25-SUM(C5,C7,C9,C11,C13)</f>
        <v>20</v>
      </c>
      <c r="E15" s="5" t="s">
        <v>13</v>
      </c>
      <c r="F15" s="6">
        <f>25-SUM(F5,F7,F9,F11,F13)</f>
        <v>20</v>
      </c>
      <c r="H15" s="5" t="s">
        <v>13</v>
      </c>
      <c r="I15" s="6">
        <f>25-SUM(I5,I7,I9,I11,I13)</f>
        <v>17</v>
      </c>
      <c r="K15" s="5" t="s">
        <v>13</v>
      </c>
      <c r="L15" s="6">
        <f>25-SUM(L5,L7,L9,L11,L13)</f>
        <v>19</v>
      </c>
      <c r="N15" s="5" t="s">
        <v>13</v>
      </c>
      <c r="O15" s="6">
        <f>25-SUM(O5,O7,O9,O11,O13)</f>
        <v>20</v>
      </c>
    </row>
    <row r="16" spans="2:15">
      <c r="B16" s="3" t="s">
        <v>11</v>
      </c>
      <c r="C16" s="4">
        <f>SUM(C14,C15)*2.5</f>
        <v>95</v>
      </c>
      <c r="E16" s="3" t="s">
        <v>11</v>
      </c>
      <c r="F16" s="4">
        <f>SUM(F14,F15)*2.5</f>
        <v>90</v>
      </c>
      <c r="H16" s="3" t="s">
        <v>11</v>
      </c>
      <c r="I16" s="4">
        <f>SUM(I14,I15)*2.5</f>
        <v>70</v>
      </c>
      <c r="K16" s="3" t="s">
        <v>11</v>
      </c>
      <c r="L16" s="4">
        <f>SUM(L14,L15)*2.5</f>
        <v>85</v>
      </c>
      <c r="N16" s="3" t="s">
        <v>11</v>
      </c>
      <c r="O16" s="4">
        <f>SUM(O14,O15)*2.5</f>
        <v>87.5</v>
      </c>
    </row>
    <row r="18" spans="2:15" ht="19.25">
      <c r="B18" s="20" t="s">
        <v>18</v>
      </c>
      <c r="C18" s="20"/>
      <c r="E18" s="20"/>
      <c r="F18" s="20"/>
      <c r="H18" s="20"/>
      <c r="I18" s="20"/>
      <c r="K18" s="20"/>
      <c r="L18" s="20"/>
      <c r="N18" s="20"/>
      <c r="O18" s="20"/>
    </row>
    <row r="19" spans="2:15" ht="16.75" thickBot="1">
      <c r="B19" s="1" t="s">
        <v>9</v>
      </c>
      <c r="C19" s="2" t="s">
        <v>10</v>
      </c>
      <c r="E19" s="1"/>
      <c r="F19" s="2"/>
      <c r="H19" s="1"/>
      <c r="I19" s="2"/>
      <c r="K19" s="1"/>
      <c r="L19" s="2"/>
      <c r="N19" s="1"/>
      <c r="O19" s="2"/>
    </row>
    <row r="20" spans="2:15" ht="16.75" thickTop="1">
      <c r="B20" s="3">
        <v>1</v>
      </c>
      <c r="C20" s="4">
        <v>4</v>
      </c>
      <c r="E20" s="3"/>
      <c r="F20" s="4"/>
      <c r="H20" s="3"/>
      <c r="I20" s="4"/>
      <c r="K20" s="3"/>
      <c r="L20" s="4"/>
      <c r="N20" s="3"/>
      <c r="O20" s="4"/>
    </row>
    <row r="21" spans="2:15">
      <c r="B21" s="5">
        <v>2</v>
      </c>
      <c r="C21" s="6">
        <v>1</v>
      </c>
      <c r="E21" s="5"/>
      <c r="F21" s="6"/>
      <c r="H21" s="5"/>
      <c r="I21" s="6"/>
      <c r="K21" s="5"/>
      <c r="L21" s="6"/>
      <c r="N21" s="5"/>
      <c r="O21" s="6"/>
    </row>
    <row r="22" spans="2:15">
      <c r="B22" s="3">
        <v>3</v>
      </c>
      <c r="C22" s="4">
        <v>5</v>
      </c>
      <c r="E22" s="3"/>
      <c r="F22" s="4"/>
      <c r="H22" s="3"/>
      <c r="I22" s="4"/>
      <c r="K22" s="3"/>
      <c r="L22" s="4"/>
      <c r="N22" s="3"/>
      <c r="O22" s="4"/>
    </row>
    <row r="23" spans="2:15">
      <c r="B23" s="5">
        <v>4</v>
      </c>
      <c r="C23" s="6">
        <v>1</v>
      </c>
      <c r="E23" s="5"/>
      <c r="F23" s="6"/>
      <c r="H23" s="5"/>
      <c r="I23" s="6"/>
      <c r="K23" s="5"/>
      <c r="L23" s="6"/>
      <c r="N23" s="5"/>
      <c r="O23" s="6"/>
    </row>
    <row r="24" spans="2:15">
      <c r="B24" s="3">
        <v>5</v>
      </c>
      <c r="C24" s="4">
        <v>4</v>
      </c>
      <c r="E24" s="3"/>
      <c r="F24" s="4"/>
      <c r="H24" s="3"/>
      <c r="I24" s="4"/>
      <c r="K24" s="3"/>
      <c r="L24" s="4"/>
      <c r="N24" s="3"/>
      <c r="O24" s="4"/>
    </row>
    <row r="25" spans="2:15">
      <c r="B25" s="5">
        <v>6</v>
      </c>
      <c r="C25" s="6">
        <v>1</v>
      </c>
      <c r="E25" s="5"/>
      <c r="F25" s="6"/>
      <c r="H25" s="5"/>
      <c r="I25" s="6"/>
      <c r="K25" s="5"/>
      <c r="L25" s="6"/>
      <c r="N25" s="5"/>
      <c r="O25" s="6"/>
    </row>
    <row r="26" spans="2:15">
      <c r="B26" s="3">
        <v>7</v>
      </c>
      <c r="C26" s="4">
        <v>5</v>
      </c>
      <c r="E26" s="3"/>
      <c r="F26" s="4"/>
      <c r="H26" s="3"/>
      <c r="I26" s="4"/>
      <c r="K26" s="3"/>
      <c r="L26" s="4"/>
      <c r="N26" s="3"/>
      <c r="O26" s="4"/>
    </row>
    <row r="27" spans="2:15">
      <c r="B27" s="5">
        <v>8</v>
      </c>
      <c r="C27" s="6">
        <v>1</v>
      </c>
      <c r="E27" s="5"/>
      <c r="F27" s="6"/>
      <c r="H27" s="5"/>
      <c r="I27" s="6"/>
      <c r="K27" s="5"/>
      <c r="L27" s="6"/>
      <c r="N27" s="5"/>
      <c r="O27" s="6"/>
    </row>
    <row r="28" spans="2:15">
      <c r="B28" s="3">
        <v>9</v>
      </c>
      <c r="C28" s="4">
        <v>5</v>
      </c>
      <c r="E28" s="3"/>
      <c r="F28" s="4"/>
      <c r="H28" s="3"/>
      <c r="I28" s="4"/>
      <c r="K28" s="3"/>
      <c r="L28" s="4"/>
      <c r="N28" s="3"/>
      <c r="O28" s="4"/>
    </row>
    <row r="29" spans="2:15">
      <c r="B29" s="5">
        <v>10</v>
      </c>
      <c r="C29" s="6">
        <v>1</v>
      </c>
      <c r="E29" s="5"/>
      <c r="F29" s="6"/>
      <c r="H29" s="5"/>
      <c r="I29" s="6"/>
      <c r="K29" s="5"/>
      <c r="L29" s="6"/>
      <c r="N29" s="5"/>
      <c r="O29" s="6"/>
    </row>
    <row r="30" spans="2:15">
      <c r="B30" s="5" t="s">
        <v>12</v>
      </c>
      <c r="C30" s="6">
        <f>SUM(C20,C22,C24,C26,C28)-5</f>
        <v>18</v>
      </c>
      <c r="E30" s="5"/>
      <c r="F30" s="6"/>
      <c r="H30" s="5"/>
      <c r="I30" s="6"/>
      <c r="K30" s="5"/>
      <c r="L30" s="6"/>
      <c r="N30" s="5"/>
      <c r="O30" s="6"/>
    </row>
    <row r="31" spans="2:15">
      <c r="B31" s="5" t="s">
        <v>13</v>
      </c>
      <c r="C31" s="6">
        <f>25-SUM(C21,C23,C25,C27,C29)</f>
        <v>20</v>
      </c>
      <c r="E31" s="5"/>
      <c r="F31" s="6"/>
      <c r="H31" s="5"/>
      <c r="I31" s="6"/>
      <c r="K31" s="5"/>
      <c r="L31" s="6"/>
      <c r="N31" s="5"/>
      <c r="O31" s="6"/>
    </row>
    <row r="32" spans="2:15">
      <c r="B32" s="3" t="s">
        <v>11</v>
      </c>
      <c r="C32" s="4">
        <f>SUM(C30,C31)*2.5</f>
        <v>95</v>
      </c>
      <c r="E32" s="3"/>
      <c r="F32" s="4"/>
      <c r="H32" s="3"/>
      <c r="I32" s="4"/>
      <c r="K32" s="3"/>
      <c r="L32" s="4"/>
      <c r="N32" s="3"/>
      <c r="O32" s="4"/>
    </row>
    <row r="35" spans="2:6" ht="19.25">
      <c r="B35" s="20" t="s">
        <v>11</v>
      </c>
      <c r="C35" s="20"/>
      <c r="D35" s="20"/>
    </row>
    <row r="36" spans="2:6" ht="16.75" thickBot="1">
      <c r="B36" s="1" t="s">
        <v>0</v>
      </c>
      <c r="C36" s="21" t="s">
        <v>10</v>
      </c>
      <c r="D36" s="22"/>
    </row>
    <row r="37" spans="2:6" ht="16.75" thickTop="1">
      <c r="B37" s="3">
        <v>1</v>
      </c>
      <c r="C37" s="23">
        <f>C16</f>
        <v>95</v>
      </c>
      <c r="D37" s="24"/>
    </row>
    <row r="38" spans="2:6">
      <c r="B38" s="5">
        <v>2</v>
      </c>
      <c r="C38" s="10">
        <f>F16</f>
        <v>90</v>
      </c>
      <c r="D38" s="11"/>
    </row>
    <row r="39" spans="2:6">
      <c r="B39" s="3">
        <v>3</v>
      </c>
      <c r="C39" s="16">
        <f>I16</f>
        <v>70</v>
      </c>
      <c r="D39" s="17"/>
    </row>
    <row r="40" spans="2:6">
      <c r="B40" s="5">
        <v>4</v>
      </c>
      <c r="C40" s="10">
        <f>L16</f>
        <v>85</v>
      </c>
      <c r="D40" s="11"/>
    </row>
    <row r="41" spans="2:6">
      <c r="B41" s="3">
        <v>5</v>
      </c>
      <c r="C41" s="16">
        <f>O16</f>
        <v>87.5</v>
      </c>
      <c r="D41" s="17"/>
    </row>
    <row r="42" spans="2:6">
      <c r="B42" s="5">
        <v>6</v>
      </c>
      <c r="C42" s="10">
        <f>C32</f>
        <v>95</v>
      </c>
      <c r="D42" s="11"/>
    </row>
    <row r="43" spans="2:6">
      <c r="B43" s="3"/>
      <c r="C43" s="16"/>
      <c r="D43" s="17"/>
      <c r="F43" s="8"/>
    </row>
    <row r="44" spans="2:6">
      <c r="B44" s="5"/>
      <c r="C44" s="10"/>
      <c r="D44" s="11"/>
      <c r="F44" s="9"/>
    </row>
    <row r="45" spans="2:6">
      <c r="B45" s="3"/>
      <c r="C45" s="16"/>
      <c r="D45" s="17"/>
    </row>
    <row r="46" spans="2:6">
      <c r="B46" s="5"/>
      <c r="C46" s="10"/>
      <c r="D46" s="11"/>
    </row>
    <row r="47" spans="2:6">
      <c r="B47" s="3" t="s">
        <v>1</v>
      </c>
      <c r="C47" s="16">
        <f>AVERAGE(C37:D46)</f>
        <v>87.083333333333329</v>
      </c>
      <c r="D47" s="17"/>
    </row>
    <row r="48" spans="2:6">
      <c r="B48" s="5" t="s">
        <v>2</v>
      </c>
      <c r="C48" s="18">
        <f>STDEV(C37:D46)</f>
        <v>9.2758647395629197</v>
      </c>
      <c r="D48" s="19"/>
    </row>
    <row r="49" spans="2:4">
      <c r="B49" s="3" t="s">
        <v>3</v>
      </c>
      <c r="C49" s="12">
        <f>COVAR(C37:D46,C37:D46)</f>
        <v>71.7013888888889</v>
      </c>
      <c r="D49" s="13"/>
    </row>
    <row r="50" spans="2:4">
      <c r="B50" s="5" t="s">
        <v>4</v>
      </c>
      <c r="C50" s="10">
        <f>COUNT(C37:D46)</f>
        <v>6</v>
      </c>
      <c r="D50" s="11"/>
    </row>
    <row r="51" spans="2:4">
      <c r="B51" s="3" t="s">
        <v>5</v>
      </c>
      <c r="C51" s="12">
        <f>CONFIDENCE(0.05,C48,C50)</f>
        <v>7.422101222743354</v>
      </c>
      <c r="D51" s="13"/>
    </row>
    <row r="52" spans="2:4">
      <c r="B52" s="5" t="s">
        <v>6</v>
      </c>
      <c r="C52" s="10">
        <f>MIN(C37:D46)</f>
        <v>70</v>
      </c>
      <c r="D52" s="11"/>
    </row>
    <row r="53" spans="2:4">
      <c r="B53" s="7" t="s">
        <v>7</v>
      </c>
      <c r="C53" s="14">
        <f>MAX(C37:D46)</f>
        <v>95</v>
      </c>
      <c r="D53" s="15"/>
    </row>
  </sheetData>
  <mergeCells count="29">
    <mergeCell ref="H18:I18"/>
    <mergeCell ref="K18:L18"/>
    <mergeCell ref="N18:O18"/>
    <mergeCell ref="B35:D35"/>
    <mergeCell ref="N2:O2"/>
    <mergeCell ref="B2:C2"/>
    <mergeCell ref="E2:F2"/>
    <mergeCell ref="H2:I2"/>
    <mergeCell ref="K2:L2"/>
    <mergeCell ref="C41:D41"/>
    <mergeCell ref="C42:D42"/>
    <mergeCell ref="C43:D43"/>
    <mergeCell ref="B18:C18"/>
    <mergeCell ref="E18:F18"/>
    <mergeCell ref="C36:D36"/>
    <mergeCell ref="C37:D37"/>
    <mergeCell ref="C38:D38"/>
    <mergeCell ref="C39:D39"/>
    <mergeCell ref="C40:D40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Nikita</cp:lastModifiedBy>
  <dcterms:created xsi:type="dcterms:W3CDTF">2018-06-05T15:02:55Z</dcterms:created>
  <dcterms:modified xsi:type="dcterms:W3CDTF">2022-05-14T17:18:30Z</dcterms:modified>
</cp:coreProperties>
</file>